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40" yWindow="120" windowWidth="16485" windowHeight="7020"/>
  </bookViews>
  <sheets>
    <sheet name="ENTER your residents names, etc" sheetId="18" r:id="rId1"/>
    <sheet name="Falls Diary" sheetId="2" r:id="rId2"/>
    <sheet name="Graphs" sheetId="9" r:id="rId3"/>
    <sheet name="Risk Assessment Data (Year 1)" sheetId="23" r:id="rId4"/>
    <sheet name="Risk Assessment Data (Year 2)" sheetId="24" r:id="rId5"/>
    <sheet name="Risk Assessment Data (Year 3)" sheetId="25" r:id="rId6"/>
    <sheet name="Risk Assessment Data (Year 4)" sheetId="26" r:id="rId7"/>
    <sheet name="Risk Assessment Data (Year 5)" sheetId="20" r:id="rId8"/>
    <sheet name="Data_Analysis" sheetId="16" state="hidden" r:id="rId9"/>
    <sheet name="Sheet1" sheetId="21" state="hidden" r:id="rId10"/>
  </sheets>
  <definedNames>
    <definedName name="_xlnm._FilterDatabase" localSheetId="8" hidden="1">Data_Analysis!$J$71:$K$321</definedName>
    <definedName name="_xlnm._FilterDatabase" localSheetId="1" hidden="1">'Falls Diary'!$C$1:$AA$1193</definedName>
    <definedName name="_xlnm._FilterDatabase" localSheetId="2" hidden="1">Graphs!$A$86:$Q$336</definedName>
    <definedName name="_xlnm._FilterDatabase" localSheetId="3" hidden="1">'Risk Assessment Data (Year 1)'!$A$5:$J$387</definedName>
    <definedName name="_xlnm._FilterDatabase" localSheetId="4" hidden="1">'Risk Assessment Data (Year 2)'!$A$5:$J$387</definedName>
    <definedName name="_xlnm._FilterDatabase" localSheetId="5" hidden="1">'Risk Assessment Data (Year 3)'!$A$5:$J$387</definedName>
    <definedName name="_xlnm._FilterDatabase" localSheetId="6" hidden="1">'Risk Assessment Data (Year 4)'!$A$5:$J$387</definedName>
    <definedName name="_xlnm._FilterDatabase" localSheetId="7" hidden="1">'Risk Assessment Data (Year 5)'!$A$5:$J$387</definedName>
    <definedName name="_xlnm.Criteria" localSheetId="8">Data_Analysis!$M$71:$N$171</definedName>
    <definedName name="_xlnm.Extract" localSheetId="8">Data_Analysis!$P$71:$Q$71</definedName>
    <definedName name="_xlnm.Print_Area" localSheetId="2">Graphs!$A$1:$H$83</definedName>
    <definedName name="_xlnm.Print_Area" localSheetId="3">'Risk Assessment Data (Year 1)'!$A$2:$EX$60</definedName>
    <definedName name="_xlnm.Print_Area" localSheetId="4">'Risk Assessment Data (Year 2)'!$A$2:$EX$60</definedName>
    <definedName name="_xlnm.Print_Area" localSheetId="5">'Risk Assessment Data (Year 3)'!$A$2:$EX$60</definedName>
    <definedName name="_xlnm.Print_Area" localSheetId="6">'Risk Assessment Data (Year 4)'!$A$2:$EX$60</definedName>
    <definedName name="_xlnm.Print_Area" localSheetId="7">'Risk Assessment Data (Year 5)'!$A$2:$EX$60</definedName>
    <definedName name="_xlnm.Print_Titles" localSheetId="3">'Risk Assessment Data (Year 1)'!$A:$A,'Risk Assessment Data (Year 1)'!$2:$5</definedName>
    <definedName name="_xlnm.Print_Titles" localSheetId="4">'Risk Assessment Data (Year 2)'!$A:$A,'Risk Assessment Data (Year 2)'!$2:$5</definedName>
    <definedName name="_xlnm.Print_Titles" localSheetId="5">'Risk Assessment Data (Year 3)'!$A:$A,'Risk Assessment Data (Year 3)'!$2:$5</definedName>
    <definedName name="_xlnm.Print_Titles" localSheetId="6">'Risk Assessment Data (Year 4)'!$A:$A,'Risk Assessment Data (Year 4)'!$2:$5</definedName>
    <definedName name="_xlnm.Print_Titles" localSheetId="7">'Risk Assessment Data (Year 5)'!$A:$A,'Risk Assessment Data (Year 5)'!$2:$5</definedName>
  </definedNames>
  <calcPr calcId="145621"/>
</workbook>
</file>

<file path=xl/calcChain.xml><?xml version="1.0" encoding="utf-8"?>
<calcChain xmlns="http://schemas.openxmlformats.org/spreadsheetml/2006/main">
  <c r="E7" i="2" l="1"/>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3" i="2"/>
  <c r="E4" i="2"/>
  <c r="E5" i="2"/>
  <c r="E6" i="2"/>
  <c r="E2" i="2"/>
  <c r="AQ8" i="2" l="1"/>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964" i="26" l="1"/>
  <c r="A963" i="26"/>
  <c r="A962" i="26"/>
  <c r="A961" i="26"/>
  <c r="A960" i="26"/>
  <c r="A959" i="26"/>
  <c r="A958" i="26"/>
  <c r="A957" i="26"/>
  <c r="A956" i="26"/>
  <c r="A955" i="26"/>
  <c r="A954" i="26"/>
  <c r="A953" i="26"/>
  <c r="A952" i="26"/>
  <c r="A951" i="26"/>
  <c r="A950" i="26"/>
  <c r="A949" i="26"/>
  <c r="A948" i="26"/>
  <c r="A947" i="26"/>
  <c r="A946" i="26"/>
  <c r="A945" i="26"/>
  <c r="A944" i="26"/>
  <c r="A943" i="26"/>
  <c r="A942" i="26"/>
  <c r="A941" i="26"/>
  <c r="A940" i="26"/>
  <c r="A939" i="26"/>
  <c r="A938" i="26"/>
  <c r="A937" i="26"/>
  <c r="A936" i="26"/>
  <c r="A935" i="26"/>
  <c r="A934" i="26"/>
  <c r="A933" i="26"/>
  <c r="A932" i="26"/>
  <c r="A931" i="26"/>
  <c r="A930" i="26"/>
  <c r="A929" i="26"/>
  <c r="A928" i="26"/>
  <c r="A927" i="26"/>
  <c r="A926" i="26"/>
  <c r="A925" i="26"/>
  <c r="A924" i="26"/>
  <c r="A923" i="26"/>
  <c r="A922" i="26"/>
  <c r="A921" i="26"/>
  <c r="A920" i="26"/>
  <c r="A919" i="26"/>
  <c r="A918" i="26"/>
  <c r="A917" i="26"/>
  <c r="A916" i="26"/>
  <c r="A915" i="26"/>
  <c r="A914" i="26"/>
  <c r="A913" i="26"/>
  <c r="A912" i="26"/>
  <c r="A911" i="26"/>
  <c r="A910" i="26"/>
  <c r="A909" i="26"/>
  <c r="A908" i="26"/>
  <c r="A907" i="26"/>
  <c r="A906" i="26"/>
  <c r="A905" i="26"/>
  <c r="A904" i="26"/>
  <c r="A903" i="26"/>
  <c r="A902" i="26"/>
  <c r="A901" i="26"/>
  <c r="A900" i="26"/>
  <c r="A899" i="26"/>
  <c r="A898" i="26"/>
  <c r="A897" i="26"/>
  <c r="A896" i="26"/>
  <c r="A895" i="26"/>
  <c r="A894" i="26"/>
  <c r="A893" i="26"/>
  <c r="A892" i="26"/>
  <c r="A891" i="26"/>
  <c r="A890" i="26"/>
  <c r="A889" i="26"/>
  <c r="A888" i="26"/>
  <c r="A887" i="26"/>
  <c r="A886" i="26"/>
  <c r="A885" i="26"/>
  <c r="A884" i="26"/>
  <c r="A883" i="26"/>
  <c r="A882" i="26"/>
  <c r="A881" i="26"/>
  <c r="A880" i="26"/>
  <c r="A879" i="26"/>
  <c r="A878" i="26"/>
  <c r="A877" i="26"/>
  <c r="A876" i="26"/>
  <c r="A875" i="26"/>
  <c r="A874" i="26"/>
  <c r="A873" i="26"/>
  <c r="A872" i="26"/>
  <c r="A871" i="26"/>
  <c r="A870" i="26"/>
  <c r="A869" i="26"/>
  <c r="A868" i="26"/>
  <c r="A867" i="26"/>
  <c r="A866" i="26"/>
  <c r="A865" i="26"/>
  <c r="A864" i="26"/>
  <c r="A863" i="26"/>
  <c r="A862" i="26"/>
  <c r="A861" i="26"/>
  <c r="A860" i="26"/>
  <c r="A859" i="26"/>
  <c r="A858" i="26"/>
  <c r="A857" i="26"/>
  <c r="A856" i="26"/>
  <c r="A855" i="26"/>
  <c r="A854" i="26"/>
  <c r="A853" i="26"/>
  <c r="A852" i="26"/>
  <c r="A851" i="26"/>
  <c r="A850" i="26"/>
  <c r="A849" i="26"/>
  <c r="A848" i="26"/>
  <c r="A847" i="26"/>
  <c r="A846" i="26"/>
  <c r="A845" i="26"/>
  <c r="A844" i="26"/>
  <c r="A843" i="26"/>
  <c r="A842" i="26"/>
  <c r="A841" i="26"/>
  <c r="A840" i="26"/>
  <c r="A839" i="26"/>
  <c r="A838" i="26"/>
  <c r="A837" i="26"/>
  <c r="A836" i="26"/>
  <c r="A835" i="26"/>
  <c r="A834" i="26"/>
  <c r="A833" i="26"/>
  <c r="A832" i="26"/>
  <c r="A831" i="26"/>
  <c r="A830" i="26"/>
  <c r="A829" i="26"/>
  <c r="A828" i="26"/>
  <c r="A827" i="26"/>
  <c r="A826" i="26"/>
  <c r="A825" i="26"/>
  <c r="A824" i="26"/>
  <c r="A823" i="26"/>
  <c r="A822" i="26"/>
  <c r="A821" i="26"/>
  <c r="A820" i="26"/>
  <c r="A819" i="26"/>
  <c r="A818" i="26"/>
  <c r="A817" i="26"/>
  <c r="A816" i="26"/>
  <c r="A815" i="26"/>
  <c r="A814" i="26"/>
  <c r="A813" i="26"/>
  <c r="A812" i="26"/>
  <c r="A811" i="26"/>
  <c r="A810" i="26"/>
  <c r="A809" i="26"/>
  <c r="A808" i="26"/>
  <c r="A807" i="26"/>
  <c r="A806" i="26"/>
  <c r="A805" i="26"/>
  <c r="A804" i="26"/>
  <c r="A803" i="26"/>
  <c r="A802" i="26"/>
  <c r="A801" i="26"/>
  <c r="A800" i="26"/>
  <c r="A799" i="26"/>
  <c r="A798" i="26"/>
  <c r="A797" i="26"/>
  <c r="A796" i="26"/>
  <c r="A795" i="26"/>
  <c r="A794" i="26"/>
  <c r="A793" i="26"/>
  <c r="A792" i="26"/>
  <c r="A791" i="26"/>
  <c r="A790" i="26"/>
  <c r="A789" i="26"/>
  <c r="A788" i="26"/>
  <c r="A787" i="26"/>
  <c r="A786" i="26"/>
  <c r="A785" i="26"/>
  <c r="A784" i="26"/>
  <c r="A783" i="26"/>
  <c r="A782" i="26"/>
  <c r="A781" i="26"/>
  <c r="A780" i="26"/>
  <c r="A779" i="26"/>
  <c r="A778" i="26"/>
  <c r="A777" i="26"/>
  <c r="A776" i="26"/>
  <c r="A775" i="26"/>
  <c r="A774" i="26"/>
  <c r="A773" i="26"/>
  <c r="A772" i="26"/>
  <c r="A771" i="26"/>
  <c r="A770" i="26"/>
  <c r="A769" i="26"/>
  <c r="A768" i="26"/>
  <c r="A767" i="26"/>
  <c r="A766" i="26"/>
  <c r="A765" i="26"/>
  <c r="A764" i="26"/>
  <c r="A763" i="26"/>
  <c r="A762" i="26"/>
  <c r="A761" i="26"/>
  <c r="A760" i="26"/>
  <c r="A759" i="26"/>
  <c r="A758" i="26"/>
  <c r="A757" i="26"/>
  <c r="A756" i="26"/>
  <c r="A755" i="26"/>
  <c r="A754" i="26"/>
  <c r="A753" i="26"/>
  <c r="A752" i="26"/>
  <c r="A751" i="26"/>
  <c r="A750" i="26"/>
  <c r="A749" i="26"/>
  <c r="A748" i="26"/>
  <c r="A747" i="26"/>
  <c r="A746" i="26"/>
  <c r="A745" i="26"/>
  <c r="A744" i="26"/>
  <c r="A743" i="26"/>
  <c r="A742" i="26"/>
  <c r="A741" i="26"/>
  <c r="A740" i="26"/>
  <c r="A739" i="26"/>
  <c r="A738" i="26"/>
  <c r="A737" i="26"/>
  <c r="A736" i="26"/>
  <c r="A735" i="26"/>
  <c r="A734" i="26"/>
  <c r="A733" i="26"/>
  <c r="A732" i="26"/>
  <c r="A731" i="26"/>
  <c r="A730" i="26"/>
  <c r="A729" i="26"/>
  <c r="A728" i="26"/>
  <c r="A727" i="26"/>
  <c r="A726" i="26"/>
  <c r="A725" i="26"/>
  <c r="A724" i="26"/>
  <c r="A723" i="26"/>
  <c r="A722" i="26"/>
  <c r="A721" i="26"/>
  <c r="A720" i="26"/>
  <c r="A719" i="26"/>
  <c r="A718" i="26"/>
  <c r="A717" i="26"/>
  <c r="A716" i="26"/>
  <c r="A715" i="26"/>
  <c r="ER400" i="26"/>
  <c r="EW400" i="26" s="1"/>
  <c r="EF400" i="26"/>
  <c r="EK400" i="26" s="1"/>
  <c r="DT400" i="26"/>
  <c r="DY400" i="26" s="1"/>
  <c r="DH400" i="26"/>
  <c r="DM400" i="26" s="1"/>
  <c r="CV400" i="26"/>
  <c r="DA400" i="26" s="1"/>
  <c r="CJ400" i="26"/>
  <c r="CO400" i="26" s="1"/>
  <c r="BX400" i="26"/>
  <c r="CC400" i="26" s="1"/>
  <c r="BL400" i="26"/>
  <c r="BQ400" i="26" s="1"/>
  <c r="AZ400" i="26"/>
  <c r="BE400" i="26" s="1"/>
  <c r="AN400" i="26"/>
  <c r="AS400" i="26" s="1"/>
  <c r="AB400" i="26"/>
  <c r="AG400" i="26" s="1"/>
  <c r="P400" i="26"/>
  <c r="U400" i="26" s="1"/>
  <c r="ER399" i="26"/>
  <c r="EW399" i="26" s="1"/>
  <c r="EF399" i="26"/>
  <c r="EK399" i="26" s="1"/>
  <c r="DT399" i="26"/>
  <c r="DY399" i="26" s="1"/>
  <c r="DH399" i="26"/>
  <c r="DM399" i="26" s="1"/>
  <c r="CV399" i="26"/>
  <c r="DA399" i="26" s="1"/>
  <c r="CJ399" i="26"/>
  <c r="CO399" i="26" s="1"/>
  <c r="BX399" i="26"/>
  <c r="CC399" i="26" s="1"/>
  <c r="BL399" i="26"/>
  <c r="BQ399" i="26" s="1"/>
  <c r="AZ399" i="26"/>
  <c r="BE399" i="26" s="1"/>
  <c r="AN399" i="26"/>
  <c r="AS399" i="26" s="1"/>
  <c r="AB399" i="26"/>
  <c r="AG399" i="26" s="1"/>
  <c r="P399" i="26"/>
  <c r="U399" i="26" s="1"/>
  <c r="ER398" i="26"/>
  <c r="EW398" i="26" s="1"/>
  <c r="EF398" i="26"/>
  <c r="EK398" i="26" s="1"/>
  <c r="DT398" i="26"/>
  <c r="DY398" i="26" s="1"/>
  <c r="DH398" i="26"/>
  <c r="DM398" i="26" s="1"/>
  <c r="CV398" i="26"/>
  <c r="DA398" i="26" s="1"/>
  <c r="CJ398" i="26"/>
  <c r="CO398" i="26" s="1"/>
  <c r="BX398" i="26"/>
  <c r="CC398" i="26" s="1"/>
  <c r="BL398" i="26"/>
  <c r="BQ398" i="26" s="1"/>
  <c r="AZ398" i="26"/>
  <c r="BE398" i="26" s="1"/>
  <c r="AN398" i="26"/>
  <c r="AS398" i="26" s="1"/>
  <c r="AB398" i="26"/>
  <c r="AG398" i="26" s="1"/>
  <c r="P398" i="26"/>
  <c r="U398" i="26" s="1"/>
  <c r="ER397" i="26"/>
  <c r="EW397" i="26" s="1"/>
  <c r="EF397" i="26"/>
  <c r="EK397" i="26" s="1"/>
  <c r="DT397" i="26"/>
  <c r="DY397" i="26" s="1"/>
  <c r="DH397" i="26"/>
  <c r="DM397" i="26" s="1"/>
  <c r="CV397" i="26"/>
  <c r="DA397" i="26" s="1"/>
  <c r="CJ397" i="26"/>
  <c r="CO397" i="26" s="1"/>
  <c r="BX397" i="26"/>
  <c r="CC397" i="26" s="1"/>
  <c r="BL397" i="26"/>
  <c r="BQ397" i="26" s="1"/>
  <c r="AZ397" i="26"/>
  <c r="BE397" i="26" s="1"/>
  <c r="AN397" i="26"/>
  <c r="AS397" i="26" s="1"/>
  <c r="AB397" i="26"/>
  <c r="AG397" i="26" s="1"/>
  <c r="P397" i="26"/>
  <c r="U397" i="26" s="1"/>
  <c r="ER396" i="26"/>
  <c r="EW396" i="26" s="1"/>
  <c r="EF396" i="26"/>
  <c r="EK396" i="26" s="1"/>
  <c r="DT396" i="26"/>
  <c r="DY396" i="26" s="1"/>
  <c r="DH396" i="26"/>
  <c r="DM396" i="26" s="1"/>
  <c r="CV396" i="26"/>
  <c r="DA396" i="26" s="1"/>
  <c r="CJ396" i="26"/>
  <c r="CO396" i="26" s="1"/>
  <c r="BX396" i="26"/>
  <c r="CC396" i="26" s="1"/>
  <c r="BL396" i="26"/>
  <c r="BQ396" i="26" s="1"/>
  <c r="AZ396" i="26"/>
  <c r="BE396" i="26" s="1"/>
  <c r="AN396" i="26"/>
  <c r="AS396" i="26" s="1"/>
  <c r="AB396" i="26"/>
  <c r="AG396" i="26" s="1"/>
  <c r="P396" i="26"/>
  <c r="U396" i="26" s="1"/>
  <c r="ER395" i="26"/>
  <c r="EW395" i="26" s="1"/>
  <c r="EF395" i="26"/>
  <c r="EK395" i="26" s="1"/>
  <c r="DT395" i="26"/>
  <c r="DY395" i="26" s="1"/>
  <c r="DH395" i="26"/>
  <c r="DM395" i="26" s="1"/>
  <c r="CV395" i="26"/>
  <c r="DA395" i="26" s="1"/>
  <c r="CJ395" i="26"/>
  <c r="CO395" i="26" s="1"/>
  <c r="BX395" i="26"/>
  <c r="CC395" i="26" s="1"/>
  <c r="BL395" i="26"/>
  <c r="BQ395" i="26" s="1"/>
  <c r="AZ395" i="26"/>
  <c r="BE395" i="26" s="1"/>
  <c r="AN395" i="26"/>
  <c r="AS395" i="26" s="1"/>
  <c r="AB395" i="26"/>
  <c r="AG395" i="26" s="1"/>
  <c r="P395" i="26"/>
  <c r="U395" i="26" s="1"/>
  <c r="ER394" i="26"/>
  <c r="EW394" i="26" s="1"/>
  <c r="EF394" i="26"/>
  <c r="EK394" i="26" s="1"/>
  <c r="DT394" i="26"/>
  <c r="DY394" i="26" s="1"/>
  <c r="DH394" i="26"/>
  <c r="DM394" i="26" s="1"/>
  <c r="CV394" i="26"/>
  <c r="DA394" i="26" s="1"/>
  <c r="CJ394" i="26"/>
  <c r="CO394" i="26" s="1"/>
  <c r="BX394" i="26"/>
  <c r="CC394" i="26" s="1"/>
  <c r="BL394" i="26"/>
  <c r="BQ394" i="26" s="1"/>
  <c r="AZ394" i="26"/>
  <c r="BE394" i="26" s="1"/>
  <c r="AN394" i="26"/>
  <c r="AS394" i="26" s="1"/>
  <c r="AB394" i="26"/>
  <c r="AG394" i="26" s="1"/>
  <c r="P394" i="26"/>
  <c r="U394" i="26" s="1"/>
  <c r="ER393" i="26"/>
  <c r="EW393" i="26" s="1"/>
  <c r="EF393" i="26"/>
  <c r="EK393" i="26" s="1"/>
  <c r="DT393" i="26"/>
  <c r="DY393" i="26" s="1"/>
  <c r="DH393" i="26"/>
  <c r="DM393" i="26" s="1"/>
  <c r="CV393" i="26"/>
  <c r="DA393" i="26" s="1"/>
  <c r="CJ393" i="26"/>
  <c r="CO393" i="26" s="1"/>
  <c r="BX393" i="26"/>
  <c r="CC393" i="26" s="1"/>
  <c r="BL393" i="26"/>
  <c r="BQ393" i="26" s="1"/>
  <c r="AZ393" i="26"/>
  <c r="BE393" i="26" s="1"/>
  <c r="AN393" i="26"/>
  <c r="AS393" i="26" s="1"/>
  <c r="AB393" i="26"/>
  <c r="AG393" i="26" s="1"/>
  <c r="P393" i="26"/>
  <c r="U393" i="26" s="1"/>
  <c r="ER392" i="26"/>
  <c r="EW392" i="26" s="1"/>
  <c r="EF392" i="26"/>
  <c r="EK392" i="26" s="1"/>
  <c r="DT392" i="26"/>
  <c r="DY392" i="26" s="1"/>
  <c r="DH392" i="26"/>
  <c r="DM392" i="26" s="1"/>
  <c r="CV392" i="26"/>
  <c r="DA392" i="26" s="1"/>
  <c r="CJ392" i="26"/>
  <c r="CO392" i="26" s="1"/>
  <c r="BX392" i="26"/>
  <c r="CC392" i="26" s="1"/>
  <c r="BL392" i="26"/>
  <c r="BQ392" i="26" s="1"/>
  <c r="AZ392" i="26"/>
  <c r="BE392" i="26" s="1"/>
  <c r="AN392" i="26"/>
  <c r="AS392" i="26" s="1"/>
  <c r="AB392" i="26"/>
  <c r="AG392" i="26" s="1"/>
  <c r="P392" i="26"/>
  <c r="U392" i="26" s="1"/>
  <c r="ER391" i="26"/>
  <c r="EW391" i="26" s="1"/>
  <c r="EF391" i="26"/>
  <c r="EK391" i="26" s="1"/>
  <c r="DT391" i="26"/>
  <c r="DY391" i="26" s="1"/>
  <c r="DH391" i="26"/>
  <c r="DM391" i="26" s="1"/>
  <c r="CV391" i="26"/>
  <c r="DA391" i="26" s="1"/>
  <c r="CJ391" i="26"/>
  <c r="CO391" i="26" s="1"/>
  <c r="BX391" i="26"/>
  <c r="CC391" i="26" s="1"/>
  <c r="BL391" i="26"/>
  <c r="BQ391" i="26" s="1"/>
  <c r="AZ391" i="26"/>
  <c r="BE391" i="26" s="1"/>
  <c r="AN391" i="26"/>
  <c r="AS391" i="26" s="1"/>
  <c r="AB391" i="26"/>
  <c r="AG391" i="26" s="1"/>
  <c r="P391" i="26"/>
  <c r="U391" i="26" s="1"/>
  <c r="ER390" i="26"/>
  <c r="EW390" i="26" s="1"/>
  <c r="EF390" i="26"/>
  <c r="EK390" i="26" s="1"/>
  <c r="DT390" i="26"/>
  <c r="DY390" i="26" s="1"/>
  <c r="DH390" i="26"/>
  <c r="DM390" i="26" s="1"/>
  <c r="CV390" i="26"/>
  <c r="DA390" i="26" s="1"/>
  <c r="CJ390" i="26"/>
  <c r="CO390" i="26" s="1"/>
  <c r="BX390" i="26"/>
  <c r="CC390" i="26" s="1"/>
  <c r="BL390" i="26"/>
  <c r="BQ390" i="26" s="1"/>
  <c r="AZ390" i="26"/>
  <c r="BE390" i="26" s="1"/>
  <c r="AN390" i="26"/>
  <c r="AS390" i="26" s="1"/>
  <c r="AB390" i="26"/>
  <c r="AG390" i="26" s="1"/>
  <c r="P390" i="26"/>
  <c r="U390" i="26" s="1"/>
  <c r="ER389" i="26"/>
  <c r="EW389" i="26" s="1"/>
  <c r="EF389" i="26"/>
  <c r="EK389" i="26" s="1"/>
  <c r="DT389" i="26"/>
  <c r="DY389" i="26" s="1"/>
  <c r="DH389" i="26"/>
  <c r="DM389" i="26" s="1"/>
  <c r="CV389" i="26"/>
  <c r="DA389" i="26" s="1"/>
  <c r="CJ389" i="26"/>
  <c r="CO389" i="26" s="1"/>
  <c r="BX389" i="26"/>
  <c r="CC389" i="26" s="1"/>
  <c r="BL389" i="26"/>
  <c r="BQ389" i="26" s="1"/>
  <c r="AZ389" i="26"/>
  <c r="BE389" i="26" s="1"/>
  <c r="AN389" i="26"/>
  <c r="AS389" i="26" s="1"/>
  <c r="AB389" i="26"/>
  <c r="AG389" i="26" s="1"/>
  <c r="P389" i="26"/>
  <c r="U389" i="26" s="1"/>
  <c r="ER388" i="26"/>
  <c r="EW388" i="26" s="1"/>
  <c r="EF388" i="26"/>
  <c r="EK388" i="26" s="1"/>
  <c r="DT388" i="26"/>
  <c r="DY388" i="26" s="1"/>
  <c r="DH388" i="26"/>
  <c r="DM388" i="26" s="1"/>
  <c r="CV388" i="26"/>
  <c r="DA388" i="26" s="1"/>
  <c r="CJ388" i="26"/>
  <c r="CO388" i="26" s="1"/>
  <c r="BX388" i="26"/>
  <c r="CC388" i="26" s="1"/>
  <c r="BL388" i="26"/>
  <c r="BQ388" i="26" s="1"/>
  <c r="AZ388" i="26"/>
  <c r="BE388" i="26" s="1"/>
  <c r="AN388" i="26"/>
  <c r="AS388" i="26" s="1"/>
  <c r="AB388" i="26"/>
  <c r="AG388" i="26" s="1"/>
  <c r="P388" i="26"/>
  <c r="U388" i="26" s="1"/>
  <c r="ER387" i="26"/>
  <c r="EW387" i="26" s="1"/>
  <c r="EF387" i="26"/>
  <c r="EK387" i="26" s="1"/>
  <c r="DT387" i="26"/>
  <c r="DY387" i="26" s="1"/>
  <c r="DH387" i="26"/>
  <c r="DM387" i="26" s="1"/>
  <c r="CV387" i="26"/>
  <c r="DA387" i="26" s="1"/>
  <c r="CJ387" i="26"/>
  <c r="CO387" i="26" s="1"/>
  <c r="BX387" i="26"/>
  <c r="CC387" i="26" s="1"/>
  <c r="BL387" i="26"/>
  <c r="BQ387" i="26" s="1"/>
  <c r="AZ387" i="26"/>
  <c r="BE387" i="26" s="1"/>
  <c r="AN387" i="26"/>
  <c r="AS387" i="26" s="1"/>
  <c r="AB387" i="26"/>
  <c r="AG387" i="26" s="1"/>
  <c r="P387" i="26"/>
  <c r="U387" i="26" s="1"/>
  <c r="ER386" i="26"/>
  <c r="EW386" i="26" s="1"/>
  <c r="EF386" i="26"/>
  <c r="EK386" i="26" s="1"/>
  <c r="DT386" i="26"/>
  <c r="DY386" i="26" s="1"/>
  <c r="DH386" i="26"/>
  <c r="DM386" i="26" s="1"/>
  <c r="CV386" i="26"/>
  <c r="DA386" i="26" s="1"/>
  <c r="CJ386" i="26"/>
  <c r="CO386" i="26" s="1"/>
  <c r="BX386" i="26"/>
  <c r="CC386" i="26" s="1"/>
  <c r="BL386" i="26"/>
  <c r="BQ386" i="26" s="1"/>
  <c r="AZ386" i="26"/>
  <c r="BE386" i="26" s="1"/>
  <c r="AN386" i="26"/>
  <c r="AS386" i="26" s="1"/>
  <c r="AB386" i="26"/>
  <c r="AG386" i="26" s="1"/>
  <c r="P386" i="26"/>
  <c r="U386" i="26" s="1"/>
  <c r="ER385" i="26"/>
  <c r="EW385" i="26" s="1"/>
  <c r="EF385" i="26"/>
  <c r="EK385" i="26" s="1"/>
  <c r="DT385" i="26"/>
  <c r="DY385" i="26" s="1"/>
  <c r="DH385" i="26"/>
  <c r="DM385" i="26" s="1"/>
  <c r="CV385" i="26"/>
  <c r="DA385" i="26" s="1"/>
  <c r="CJ385" i="26"/>
  <c r="CO385" i="26" s="1"/>
  <c r="BX385" i="26"/>
  <c r="CC385" i="26" s="1"/>
  <c r="BL385" i="26"/>
  <c r="BQ385" i="26" s="1"/>
  <c r="AZ385" i="26"/>
  <c r="BE385" i="26" s="1"/>
  <c r="AN385" i="26"/>
  <c r="AS385" i="26" s="1"/>
  <c r="AB385" i="26"/>
  <c r="AG385" i="26" s="1"/>
  <c r="P385" i="26"/>
  <c r="U385" i="26" s="1"/>
  <c r="ER384" i="26"/>
  <c r="EW384" i="26" s="1"/>
  <c r="EF384" i="26"/>
  <c r="EK384" i="26" s="1"/>
  <c r="DT384" i="26"/>
  <c r="DY384" i="26" s="1"/>
  <c r="DH384" i="26"/>
  <c r="DM384" i="26" s="1"/>
  <c r="CV384" i="26"/>
  <c r="DA384" i="26" s="1"/>
  <c r="CJ384" i="26"/>
  <c r="CO384" i="26" s="1"/>
  <c r="BX384" i="26"/>
  <c r="CC384" i="26" s="1"/>
  <c r="BL384" i="26"/>
  <c r="BQ384" i="26" s="1"/>
  <c r="AZ384" i="26"/>
  <c r="BE384" i="26" s="1"/>
  <c r="AN384" i="26"/>
  <c r="AS384" i="26" s="1"/>
  <c r="AB384" i="26"/>
  <c r="AG384" i="26" s="1"/>
  <c r="P384" i="26"/>
  <c r="U384" i="26" s="1"/>
  <c r="ER383" i="26"/>
  <c r="EW383" i="26" s="1"/>
  <c r="EF383" i="26"/>
  <c r="EK383" i="26" s="1"/>
  <c r="DT383" i="26"/>
  <c r="DY383" i="26" s="1"/>
  <c r="DH383" i="26"/>
  <c r="DM383" i="26" s="1"/>
  <c r="CV383" i="26"/>
  <c r="DA383" i="26" s="1"/>
  <c r="CJ383" i="26"/>
  <c r="CO383" i="26" s="1"/>
  <c r="BX383" i="26"/>
  <c r="CC383" i="26" s="1"/>
  <c r="BL383" i="26"/>
  <c r="BQ383" i="26" s="1"/>
  <c r="AZ383" i="26"/>
  <c r="BE383" i="26" s="1"/>
  <c r="AN383" i="26"/>
  <c r="AS383" i="26" s="1"/>
  <c r="AB383" i="26"/>
  <c r="AG383" i="26" s="1"/>
  <c r="P383" i="26"/>
  <c r="U383" i="26" s="1"/>
  <c r="ER382" i="26"/>
  <c r="EW382" i="26" s="1"/>
  <c r="EF382" i="26"/>
  <c r="EK382" i="26" s="1"/>
  <c r="DT382" i="26"/>
  <c r="DY382" i="26" s="1"/>
  <c r="DH382" i="26"/>
  <c r="DM382" i="26" s="1"/>
  <c r="CV382" i="26"/>
  <c r="DA382" i="26" s="1"/>
  <c r="CJ382" i="26"/>
  <c r="CO382" i="26" s="1"/>
  <c r="BX382" i="26"/>
  <c r="CC382" i="26" s="1"/>
  <c r="BL382" i="26"/>
  <c r="BQ382" i="26" s="1"/>
  <c r="AZ382" i="26"/>
  <c r="BE382" i="26" s="1"/>
  <c r="AN382" i="26"/>
  <c r="AS382" i="26" s="1"/>
  <c r="AB382" i="26"/>
  <c r="AG382" i="26" s="1"/>
  <c r="P382" i="26"/>
  <c r="U382" i="26" s="1"/>
  <c r="ER381" i="26"/>
  <c r="EW381" i="26" s="1"/>
  <c r="EF381" i="26"/>
  <c r="EK381" i="26" s="1"/>
  <c r="DT381" i="26"/>
  <c r="DY381" i="26" s="1"/>
  <c r="DH381" i="26"/>
  <c r="DM381" i="26" s="1"/>
  <c r="CV381" i="26"/>
  <c r="DA381" i="26" s="1"/>
  <c r="CJ381" i="26"/>
  <c r="CO381" i="26" s="1"/>
  <c r="BX381" i="26"/>
  <c r="CC381" i="26" s="1"/>
  <c r="BL381" i="26"/>
  <c r="BQ381" i="26" s="1"/>
  <c r="AZ381" i="26"/>
  <c r="BE381" i="26" s="1"/>
  <c r="AN381" i="26"/>
  <c r="AS381" i="26" s="1"/>
  <c r="AB381" i="26"/>
  <c r="AG381" i="26" s="1"/>
  <c r="P381" i="26"/>
  <c r="U381" i="26" s="1"/>
  <c r="ER380" i="26"/>
  <c r="EW380" i="26" s="1"/>
  <c r="EF380" i="26"/>
  <c r="EK380" i="26" s="1"/>
  <c r="DT380" i="26"/>
  <c r="DY380" i="26" s="1"/>
  <c r="DH380" i="26"/>
  <c r="DM380" i="26" s="1"/>
  <c r="CV380" i="26"/>
  <c r="DA380" i="26" s="1"/>
  <c r="CJ380" i="26"/>
  <c r="CO380" i="26" s="1"/>
  <c r="BX380" i="26"/>
  <c r="CC380" i="26" s="1"/>
  <c r="BL380" i="26"/>
  <c r="BQ380" i="26" s="1"/>
  <c r="AZ380" i="26"/>
  <c r="BE380" i="26" s="1"/>
  <c r="AN380" i="26"/>
  <c r="AS380" i="26" s="1"/>
  <c r="AB380" i="26"/>
  <c r="AG380" i="26" s="1"/>
  <c r="P380" i="26"/>
  <c r="U380" i="26" s="1"/>
  <c r="ER379" i="26"/>
  <c r="EW379" i="26" s="1"/>
  <c r="EF379" i="26"/>
  <c r="EK379" i="26" s="1"/>
  <c r="DT379" i="26"/>
  <c r="DY379" i="26" s="1"/>
  <c r="DH379" i="26"/>
  <c r="DM379" i="26" s="1"/>
  <c r="CV379" i="26"/>
  <c r="DA379" i="26" s="1"/>
  <c r="CJ379" i="26"/>
  <c r="CO379" i="26" s="1"/>
  <c r="BX379" i="26"/>
  <c r="CC379" i="26" s="1"/>
  <c r="BL379" i="26"/>
  <c r="BQ379" i="26" s="1"/>
  <c r="AZ379" i="26"/>
  <c r="BE379" i="26" s="1"/>
  <c r="AN379" i="26"/>
  <c r="AS379" i="26" s="1"/>
  <c r="AB379" i="26"/>
  <c r="AG379" i="26" s="1"/>
  <c r="P379" i="26"/>
  <c r="U379" i="26" s="1"/>
  <c r="ER378" i="26"/>
  <c r="EW378" i="26" s="1"/>
  <c r="EF378" i="26"/>
  <c r="EK378" i="26" s="1"/>
  <c r="DT378" i="26"/>
  <c r="DY378" i="26" s="1"/>
  <c r="DH378" i="26"/>
  <c r="DM378" i="26" s="1"/>
  <c r="CV378" i="26"/>
  <c r="DA378" i="26" s="1"/>
  <c r="CJ378" i="26"/>
  <c r="CO378" i="26" s="1"/>
  <c r="BX378" i="26"/>
  <c r="CC378" i="26" s="1"/>
  <c r="BL378" i="26"/>
  <c r="BQ378" i="26" s="1"/>
  <c r="AZ378" i="26"/>
  <c r="BE378" i="26" s="1"/>
  <c r="AN378" i="26"/>
  <c r="AS378" i="26" s="1"/>
  <c r="AB378" i="26"/>
  <c r="AG378" i="26" s="1"/>
  <c r="P378" i="26"/>
  <c r="U378" i="26" s="1"/>
  <c r="ER377" i="26"/>
  <c r="EW377" i="26" s="1"/>
  <c r="EF377" i="26"/>
  <c r="EK377" i="26" s="1"/>
  <c r="DT377" i="26"/>
  <c r="DY377" i="26" s="1"/>
  <c r="DH377" i="26"/>
  <c r="DM377" i="26" s="1"/>
  <c r="CV377" i="26"/>
  <c r="DA377" i="26" s="1"/>
  <c r="CJ377" i="26"/>
  <c r="CO377" i="26" s="1"/>
  <c r="BX377" i="26"/>
  <c r="CC377" i="26" s="1"/>
  <c r="BL377" i="26"/>
  <c r="BQ377" i="26" s="1"/>
  <c r="AZ377" i="26"/>
  <c r="BE377" i="26" s="1"/>
  <c r="AN377" i="26"/>
  <c r="AS377" i="26" s="1"/>
  <c r="AB377" i="26"/>
  <c r="AG377" i="26" s="1"/>
  <c r="P377" i="26"/>
  <c r="U377" i="26" s="1"/>
  <c r="ER376" i="26"/>
  <c r="EW376" i="26" s="1"/>
  <c r="EF376" i="26"/>
  <c r="EK376" i="26" s="1"/>
  <c r="DT376" i="26"/>
  <c r="DY376" i="26" s="1"/>
  <c r="DH376" i="26"/>
  <c r="DM376" i="26" s="1"/>
  <c r="CV376" i="26"/>
  <c r="DA376" i="26" s="1"/>
  <c r="CJ376" i="26"/>
  <c r="CO376" i="26" s="1"/>
  <c r="BX376" i="26"/>
  <c r="CC376" i="26" s="1"/>
  <c r="BL376" i="26"/>
  <c r="BQ376" i="26" s="1"/>
  <c r="AZ376" i="26"/>
  <c r="BE376" i="26" s="1"/>
  <c r="AN376" i="26"/>
  <c r="AS376" i="26" s="1"/>
  <c r="AB376" i="26"/>
  <c r="AG376" i="26" s="1"/>
  <c r="P376" i="26"/>
  <c r="U376" i="26" s="1"/>
  <c r="ER375" i="26"/>
  <c r="EW375" i="26" s="1"/>
  <c r="EF375" i="26"/>
  <c r="EK375" i="26" s="1"/>
  <c r="DT375" i="26"/>
  <c r="DY375" i="26" s="1"/>
  <c r="DH375" i="26"/>
  <c r="DM375" i="26" s="1"/>
  <c r="CV375" i="26"/>
  <c r="DA375" i="26" s="1"/>
  <c r="CJ375" i="26"/>
  <c r="CO375" i="26" s="1"/>
  <c r="BX375" i="26"/>
  <c r="CC375" i="26" s="1"/>
  <c r="BL375" i="26"/>
  <c r="BQ375" i="26" s="1"/>
  <c r="AZ375" i="26"/>
  <c r="BE375" i="26" s="1"/>
  <c r="AN375" i="26"/>
  <c r="AS375" i="26" s="1"/>
  <c r="AB375" i="26"/>
  <c r="AG375" i="26" s="1"/>
  <c r="P375" i="26"/>
  <c r="U375" i="26" s="1"/>
  <c r="ER374" i="26"/>
  <c r="EW374" i="26" s="1"/>
  <c r="EF374" i="26"/>
  <c r="EK374" i="26" s="1"/>
  <c r="DT374" i="26"/>
  <c r="DY374" i="26" s="1"/>
  <c r="DH374" i="26"/>
  <c r="DM374" i="26" s="1"/>
  <c r="CV374" i="26"/>
  <c r="DA374" i="26" s="1"/>
  <c r="CJ374" i="26"/>
  <c r="CO374" i="26" s="1"/>
  <c r="BX374" i="26"/>
  <c r="CC374" i="26" s="1"/>
  <c r="BL374" i="26"/>
  <c r="BQ374" i="26" s="1"/>
  <c r="AZ374" i="26"/>
  <c r="BE374" i="26" s="1"/>
  <c r="AN374" i="26"/>
  <c r="AS374" i="26" s="1"/>
  <c r="AB374" i="26"/>
  <c r="AG374" i="26" s="1"/>
  <c r="P374" i="26"/>
  <c r="U374" i="26" s="1"/>
  <c r="ER373" i="26"/>
  <c r="EW373" i="26" s="1"/>
  <c r="EF373" i="26"/>
  <c r="EK373" i="26" s="1"/>
  <c r="DT373" i="26"/>
  <c r="DY373" i="26" s="1"/>
  <c r="DH373" i="26"/>
  <c r="DM373" i="26" s="1"/>
  <c r="CV373" i="26"/>
  <c r="DA373" i="26" s="1"/>
  <c r="CJ373" i="26"/>
  <c r="CO373" i="26" s="1"/>
  <c r="BX373" i="26"/>
  <c r="CC373" i="26" s="1"/>
  <c r="BL373" i="26"/>
  <c r="BQ373" i="26" s="1"/>
  <c r="AZ373" i="26"/>
  <c r="BE373" i="26" s="1"/>
  <c r="AN373" i="26"/>
  <c r="AS373" i="26" s="1"/>
  <c r="AB373" i="26"/>
  <c r="AG373" i="26" s="1"/>
  <c r="P373" i="26"/>
  <c r="U373" i="26" s="1"/>
  <c r="ER372" i="26"/>
  <c r="EW372" i="26" s="1"/>
  <c r="EF372" i="26"/>
  <c r="EK372" i="26" s="1"/>
  <c r="DT372" i="26"/>
  <c r="DY372" i="26" s="1"/>
  <c r="DH372" i="26"/>
  <c r="DM372" i="26" s="1"/>
  <c r="CV372" i="26"/>
  <c r="DA372" i="26" s="1"/>
  <c r="CJ372" i="26"/>
  <c r="CO372" i="26" s="1"/>
  <c r="BX372" i="26"/>
  <c r="CC372" i="26" s="1"/>
  <c r="BL372" i="26"/>
  <c r="BQ372" i="26" s="1"/>
  <c r="AZ372" i="26"/>
  <c r="BE372" i="26" s="1"/>
  <c r="AN372" i="26"/>
  <c r="AS372" i="26" s="1"/>
  <c r="AB372" i="26"/>
  <c r="AG372" i="26" s="1"/>
  <c r="P372" i="26"/>
  <c r="U372" i="26" s="1"/>
  <c r="ER371" i="26"/>
  <c r="EW371" i="26" s="1"/>
  <c r="EF371" i="26"/>
  <c r="EK371" i="26" s="1"/>
  <c r="DT371" i="26"/>
  <c r="DY371" i="26" s="1"/>
  <c r="DH371" i="26"/>
  <c r="DM371" i="26" s="1"/>
  <c r="CV371" i="26"/>
  <c r="DA371" i="26" s="1"/>
  <c r="CJ371" i="26"/>
  <c r="CO371" i="26" s="1"/>
  <c r="BX371" i="26"/>
  <c r="CC371" i="26" s="1"/>
  <c r="BL371" i="26"/>
  <c r="BQ371" i="26" s="1"/>
  <c r="AZ371" i="26"/>
  <c r="BE371" i="26" s="1"/>
  <c r="AN371" i="26"/>
  <c r="AS371" i="26" s="1"/>
  <c r="AB371" i="26"/>
  <c r="AG371" i="26" s="1"/>
  <c r="P371" i="26"/>
  <c r="U371" i="26" s="1"/>
  <c r="ER370" i="26"/>
  <c r="EW370" i="26" s="1"/>
  <c r="EF370" i="26"/>
  <c r="EK370" i="26" s="1"/>
  <c r="DT370" i="26"/>
  <c r="DY370" i="26" s="1"/>
  <c r="DH370" i="26"/>
  <c r="DM370" i="26" s="1"/>
  <c r="CV370" i="26"/>
  <c r="DA370" i="26" s="1"/>
  <c r="CJ370" i="26"/>
  <c r="CO370" i="26" s="1"/>
  <c r="BX370" i="26"/>
  <c r="CC370" i="26" s="1"/>
  <c r="BL370" i="26"/>
  <c r="BQ370" i="26" s="1"/>
  <c r="AZ370" i="26"/>
  <c r="BE370" i="26" s="1"/>
  <c r="AN370" i="26"/>
  <c r="AS370" i="26" s="1"/>
  <c r="AB370" i="26"/>
  <c r="AG370" i="26" s="1"/>
  <c r="P370" i="26"/>
  <c r="U370" i="26" s="1"/>
  <c r="ER369" i="26"/>
  <c r="EW369" i="26" s="1"/>
  <c r="EF369" i="26"/>
  <c r="EK369" i="26" s="1"/>
  <c r="DT369" i="26"/>
  <c r="DY369" i="26" s="1"/>
  <c r="DH369" i="26"/>
  <c r="DM369" i="26" s="1"/>
  <c r="CV369" i="26"/>
  <c r="DA369" i="26" s="1"/>
  <c r="CJ369" i="26"/>
  <c r="CO369" i="26" s="1"/>
  <c r="BX369" i="26"/>
  <c r="CC369" i="26" s="1"/>
  <c r="BL369" i="26"/>
  <c r="BQ369" i="26" s="1"/>
  <c r="AZ369" i="26"/>
  <c r="BE369" i="26" s="1"/>
  <c r="AN369" i="26"/>
  <c r="AS369" i="26" s="1"/>
  <c r="AB369" i="26"/>
  <c r="AG369" i="26" s="1"/>
  <c r="P369" i="26"/>
  <c r="U369" i="26" s="1"/>
  <c r="ER368" i="26"/>
  <c r="EW368" i="26" s="1"/>
  <c r="EF368" i="26"/>
  <c r="EK368" i="26" s="1"/>
  <c r="DT368" i="26"/>
  <c r="DY368" i="26" s="1"/>
  <c r="DH368" i="26"/>
  <c r="DM368" i="26" s="1"/>
  <c r="CV368" i="26"/>
  <c r="DA368" i="26" s="1"/>
  <c r="CJ368" i="26"/>
  <c r="CO368" i="26" s="1"/>
  <c r="BX368" i="26"/>
  <c r="CC368" i="26" s="1"/>
  <c r="BL368" i="26"/>
  <c r="BQ368" i="26" s="1"/>
  <c r="AZ368" i="26"/>
  <c r="BE368" i="26" s="1"/>
  <c r="AN368" i="26"/>
  <c r="AS368" i="26" s="1"/>
  <c r="AB368" i="26"/>
  <c r="AG368" i="26" s="1"/>
  <c r="P368" i="26"/>
  <c r="U368" i="26" s="1"/>
  <c r="ER367" i="26"/>
  <c r="EW367" i="26" s="1"/>
  <c r="EF367" i="26"/>
  <c r="EK367" i="26" s="1"/>
  <c r="DT367" i="26"/>
  <c r="DY367" i="26" s="1"/>
  <c r="DH367" i="26"/>
  <c r="DM367" i="26" s="1"/>
  <c r="CV367" i="26"/>
  <c r="DA367" i="26" s="1"/>
  <c r="CJ367" i="26"/>
  <c r="CO367" i="26" s="1"/>
  <c r="BX367" i="26"/>
  <c r="CC367" i="26" s="1"/>
  <c r="BL367" i="26"/>
  <c r="BQ367" i="26" s="1"/>
  <c r="AZ367" i="26"/>
  <c r="BE367" i="26" s="1"/>
  <c r="AN367" i="26"/>
  <c r="AS367" i="26" s="1"/>
  <c r="AB367" i="26"/>
  <c r="AG367" i="26" s="1"/>
  <c r="P367" i="26"/>
  <c r="U367" i="26" s="1"/>
  <c r="ER366" i="26"/>
  <c r="EW366" i="26" s="1"/>
  <c r="EF366" i="26"/>
  <c r="EK366" i="26" s="1"/>
  <c r="DT366" i="26"/>
  <c r="DY366" i="26" s="1"/>
  <c r="DH366" i="26"/>
  <c r="DM366" i="26" s="1"/>
  <c r="CV366" i="26"/>
  <c r="DA366" i="26" s="1"/>
  <c r="CJ366" i="26"/>
  <c r="CO366" i="26" s="1"/>
  <c r="BX366" i="26"/>
  <c r="CC366" i="26" s="1"/>
  <c r="BL366" i="26"/>
  <c r="BQ366" i="26" s="1"/>
  <c r="AZ366" i="26"/>
  <c r="BE366" i="26" s="1"/>
  <c r="AN366" i="26"/>
  <c r="AS366" i="26" s="1"/>
  <c r="AB366" i="26"/>
  <c r="AG366" i="26" s="1"/>
  <c r="P366" i="26"/>
  <c r="U366" i="26" s="1"/>
  <c r="ER365" i="26"/>
  <c r="EW365" i="26" s="1"/>
  <c r="EF365" i="26"/>
  <c r="EK365" i="26" s="1"/>
  <c r="DT365" i="26"/>
  <c r="DY365" i="26" s="1"/>
  <c r="DH365" i="26"/>
  <c r="DM365" i="26" s="1"/>
  <c r="CV365" i="26"/>
  <c r="DA365" i="26" s="1"/>
  <c r="CJ365" i="26"/>
  <c r="CO365" i="26" s="1"/>
  <c r="BX365" i="26"/>
  <c r="CC365" i="26" s="1"/>
  <c r="BL365" i="26"/>
  <c r="BQ365" i="26" s="1"/>
  <c r="AZ365" i="26"/>
  <c r="BE365" i="26" s="1"/>
  <c r="AN365" i="26"/>
  <c r="AS365" i="26" s="1"/>
  <c r="AB365" i="26"/>
  <c r="AG365" i="26" s="1"/>
  <c r="P365" i="26"/>
  <c r="U365" i="26" s="1"/>
  <c r="ER364" i="26"/>
  <c r="EW364" i="26" s="1"/>
  <c r="EF364" i="26"/>
  <c r="EK364" i="26" s="1"/>
  <c r="DT364" i="26"/>
  <c r="DY364" i="26" s="1"/>
  <c r="DH364" i="26"/>
  <c r="DM364" i="26" s="1"/>
  <c r="CV364" i="26"/>
  <c r="DA364" i="26" s="1"/>
  <c r="CJ364" i="26"/>
  <c r="CO364" i="26" s="1"/>
  <c r="BX364" i="26"/>
  <c r="CC364" i="26" s="1"/>
  <c r="BL364" i="26"/>
  <c r="BQ364" i="26" s="1"/>
  <c r="AZ364" i="26"/>
  <c r="BE364" i="26" s="1"/>
  <c r="AN364" i="26"/>
  <c r="AS364" i="26" s="1"/>
  <c r="AB364" i="26"/>
  <c r="AG364" i="26" s="1"/>
  <c r="P364" i="26"/>
  <c r="U364" i="26" s="1"/>
  <c r="ER363" i="26"/>
  <c r="EW363" i="26" s="1"/>
  <c r="EF363" i="26"/>
  <c r="EK363" i="26" s="1"/>
  <c r="DT363" i="26"/>
  <c r="DY363" i="26" s="1"/>
  <c r="DH363" i="26"/>
  <c r="DM363" i="26" s="1"/>
  <c r="CV363" i="26"/>
  <c r="DA363" i="26" s="1"/>
  <c r="CJ363" i="26"/>
  <c r="CO363" i="26" s="1"/>
  <c r="BX363" i="26"/>
  <c r="CC363" i="26" s="1"/>
  <c r="BL363" i="26"/>
  <c r="BQ363" i="26" s="1"/>
  <c r="AZ363" i="26"/>
  <c r="BE363" i="26" s="1"/>
  <c r="AN363" i="26"/>
  <c r="AS363" i="26" s="1"/>
  <c r="AB363" i="26"/>
  <c r="AG363" i="26" s="1"/>
  <c r="P363" i="26"/>
  <c r="U363" i="26" s="1"/>
  <c r="ER362" i="26"/>
  <c r="EW362" i="26" s="1"/>
  <c r="EF362" i="26"/>
  <c r="EK362" i="26" s="1"/>
  <c r="DT362" i="26"/>
  <c r="DY362" i="26" s="1"/>
  <c r="DH362" i="26"/>
  <c r="DM362" i="26" s="1"/>
  <c r="CV362" i="26"/>
  <c r="DA362" i="26" s="1"/>
  <c r="CJ362" i="26"/>
  <c r="CO362" i="26" s="1"/>
  <c r="BX362" i="26"/>
  <c r="CC362" i="26" s="1"/>
  <c r="BL362" i="26"/>
  <c r="BQ362" i="26" s="1"/>
  <c r="AZ362" i="26"/>
  <c r="BE362" i="26" s="1"/>
  <c r="AN362" i="26"/>
  <c r="AS362" i="26" s="1"/>
  <c r="AB362" i="26"/>
  <c r="AG362" i="26" s="1"/>
  <c r="P362" i="26"/>
  <c r="U362" i="26" s="1"/>
  <c r="ER361" i="26"/>
  <c r="EW361" i="26" s="1"/>
  <c r="EF361" i="26"/>
  <c r="EK361" i="26" s="1"/>
  <c r="DT361" i="26"/>
  <c r="DY361" i="26" s="1"/>
  <c r="DH361" i="26"/>
  <c r="DM361" i="26" s="1"/>
  <c r="CV361" i="26"/>
  <c r="DA361" i="26" s="1"/>
  <c r="CJ361" i="26"/>
  <c r="CO361" i="26" s="1"/>
  <c r="BX361" i="26"/>
  <c r="CC361" i="26" s="1"/>
  <c r="BL361" i="26"/>
  <c r="BQ361" i="26" s="1"/>
  <c r="AZ361" i="26"/>
  <c r="BE361" i="26" s="1"/>
  <c r="AN361" i="26"/>
  <c r="AS361" i="26" s="1"/>
  <c r="AB361" i="26"/>
  <c r="AG361" i="26" s="1"/>
  <c r="P361" i="26"/>
  <c r="U361" i="26" s="1"/>
  <c r="ER360" i="26"/>
  <c r="EW360" i="26" s="1"/>
  <c r="EF360" i="26"/>
  <c r="EK360" i="26" s="1"/>
  <c r="DT360" i="26"/>
  <c r="DY360" i="26" s="1"/>
  <c r="DH360" i="26"/>
  <c r="DM360" i="26" s="1"/>
  <c r="CV360" i="26"/>
  <c r="DA360" i="26" s="1"/>
  <c r="CJ360" i="26"/>
  <c r="CO360" i="26" s="1"/>
  <c r="BX360" i="26"/>
  <c r="CC360" i="26" s="1"/>
  <c r="BL360" i="26"/>
  <c r="BQ360" i="26" s="1"/>
  <c r="AZ360" i="26"/>
  <c r="BE360" i="26" s="1"/>
  <c r="AN360" i="26"/>
  <c r="AS360" i="26" s="1"/>
  <c r="AB360" i="26"/>
  <c r="AG360" i="26" s="1"/>
  <c r="P360" i="26"/>
  <c r="U360" i="26" s="1"/>
  <c r="ER359" i="26"/>
  <c r="EW359" i="26" s="1"/>
  <c r="EF359" i="26"/>
  <c r="EK359" i="26" s="1"/>
  <c r="DT359" i="26"/>
  <c r="DY359" i="26" s="1"/>
  <c r="DH359" i="26"/>
  <c r="DM359" i="26" s="1"/>
  <c r="CV359" i="26"/>
  <c r="DA359" i="26" s="1"/>
  <c r="CJ359" i="26"/>
  <c r="CO359" i="26" s="1"/>
  <c r="BX359" i="26"/>
  <c r="CC359" i="26" s="1"/>
  <c r="BL359" i="26"/>
  <c r="BQ359" i="26" s="1"/>
  <c r="AZ359" i="26"/>
  <c r="BE359" i="26" s="1"/>
  <c r="AN359" i="26"/>
  <c r="AS359" i="26" s="1"/>
  <c r="AB359" i="26"/>
  <c r="AG359" i="26" s="1"/>
  <c r="P359" i="26"/>
  <c r="U359" i="26" s="1"/>
  <c r="ER358" i="26"/>
  <c r="EW358" i="26" s="1"/>
  <c r="EF358" i="26"/>
  <c r="EK358" i="26" s="1"/>
  <c r="DT358" i="26"/>
  <c r="DY358" i="26" s="1"/>
  <c r="DH358" i="26"/>
  <c r="DM358" i="26" s="1"/>
  <c r="CV358" i="26"/>
  <c r="DA358" i="26" s="1"/>
  <c r="CJ358" i="26"/>
  <c r="CO358" i="26" s="1"/>
  <c r="BX358" i="26"/>
  <c r="CC358" i="26" s="1"/>
  <c r="BL358" i="26"/>
  <c r="BQ358" i="26" s="1"/>
  <c r="AZ358" i="26"/>
  <c r="BE358" i="26" s="1"/>
  <c r="AN358" i="26"/>
  <c r="AS358" i="26" s="1"/>
  <c r="AB358" i="26"/>
  <c r="AG358" i="26" s="1"/>
  <c r="P358" i="26"/>
  <c r="U358" i="26" s="1"/>
  <c r="ER357" i="26"/>
  <c r="EW357" i="26" s="1"/>
  <c r="EF357" i="26"/>
  <c r="EK357" i="26" s="1"/>
  <c r="DT357" i="26"/>
  <c r="DY357" i="26" s="1"/>
  <c r="DH357" i="26"/>
  <c r="DM357" i="26" s="1"/>
  <c r="CV357" i="26"/>
  <c r="DA357" i="26" s="1"/>
  <c r="CJ357" i="26"/>
  <c r="CO357" i="26" s="1"/>
  <c r="BX357" i="26"/>
  <c r="CC357" i="26" s="1"/>
  <c r="BL357" i="26"/>
  <c r="BQ357" i="26" s="1"/>
  <c r="AZ357" i="26"/>
  <c r="BE357" i="26" s="1"/>
  <c r="AN357" i="26"/>
  <c r="AS357" i="26" s="1"/>
  <c r="AB357" i="26"/>
  <c r="AG357" i="26" s="1"/>
  <c r="P357" i="26"/>
  <c r="U357" i="26" s="1"/>
  <c r="ER356" i="26"/>
  <c r="EW356" i="26" s="1"/>
  <c r="EF356" i="26"/>
  <c r="EK356" i="26" s="1"/>
  <c r="DT356" i="26"/>
  <c r="DY356" i="26" s="1"/>
  <c r="DH356" i="26"/>
  <c r="DM356" i="26" s="1"/>
  <c r="CV356" i="26"/>
  <c r="DA356" i="26" s="1"/>
  <c r="CJ356" i="26"/>
  <c r="CO356" i="26" s="1"/>
  <c r="BX356" i="26"/>
  <c r="CC356" i="26" s="1"/>
  <c r="BL356" i="26"/>
  <c r="BQ356" i="26" s="1"/>
  <c r="AZ356" i="26"/>
  <c r="BE356" i="26" s="1"/>
  <c r="AN356" i="26"/>
  <c r="AS356" i="26" s="1"/>
  <c r="AB356" i="26"/>
  <c r="AG356" i="26" s="1"/>
  <c r="P356" i="26"/>
  <c r="U356" i="26" s="1"/>
  <c r="ER355" i="26"/>
  <c r="EW355" i="26" s="1"/>
  <c r="EF355" i="26"/>
  <c r="EK355" i="26" s="1"/>
  <c r="DT355" i="26"/>
  <c r="DY355" i="26" s="1"/>
  <c r="DH355" i="26"/>
  <c r="DM355" i="26" s="1"/>
  <c r="CV355" i="26"/>
  <c r="DA355" i="26" s="1"/>
  <c r="CJ355" i="26"/>
  <c r="CO355" i="26" s="1"/>
  <c r="BX355" i="26"/>
  <c r="CC355" i="26" s="1"/>
  <c r="BL355" i="26"/>
  <c r="BQ355" i="26" s="1"/>
  <c r="AZ355" i="26"/>
  <c r="BE355" i="26" s="1"/>
  <c r="AN355" i="26"/>
  <c r="AS355" i="26" s="1"/>
  <c r="AB355" i="26"/>
  <c r="AG355" i="26" s="1"/>
  <c r="P355" i="26"/>
  <c r="U355" i="26" s="1"/>
  <c r="ER354" i="26"/>
  <c r="EW354" i="26" s="1"/>
  <c r="EF354" i="26"/>
  <c r="EK354" i="26" s="1"/>
  <c r="DT354" i="26"/>
  <c r="DY354" i="26" s="1"/>
  <c r="DH354" i="26"/>
  <c r="DM354" i="26" s="1"/>
  <c r="CV354" i="26"/>
  <c r="DA354" i="26" s="1"/>
  <c r="CJ354" i="26"/>
  <c r="CO354" i="26" s="1"/>
  <c r="BX354" i="26"/>
  <c r="CC354" i="26" s="1"/>
  <c r="BL354" i="26"/>
  <c r="BQ354" i="26" s="1"/>
  <c r="AZ354" i="26"/>
  <c r="BE354" i="26" s="1"/>
  <c r="AN354" i="26"/>
  <c r="AS354" i="26" s="1"/>
  <c r="AB354" i="26"/>
  <c r="AG354" i="26" s="1"/>
  <c r="P354" i="26"/>
  <c r="U354" i="26" s="1"/>
  <c r="ER353" i="26"/>
  <c r="EW353" i="26" s="1"/>
  <c r="EF353" i="26"/>
  <c r="EK353" i="26" s="1"/>
  <c r="DT353" i="26"/>
  <c r="DY353" i="26" s="1"/>
  <c r="DH353" i="26"/>
  <c r="DM353" i="26" s="1"/>
  <c r="CV353" i="26"/>
  <c r="DA353" i="26" s="1"/>
  <c r="CJ353" i="26"/>
  <c r="CO353" i="26" s="1"/>
  <c r="BX353" i="26"/>
  <c r="CC353" i="26" s="1"/>
  <c r="BL353" i="26"/>
  <c r="BQ353" i="26" s="1"/>
  <c r="AZ353" i="26"/>
  <c r="BE353" i="26" s="1"/>
  <c r="AN353" i="26"/>
  <c r="AS353" i="26" s="1"/>
  <c r="AB353" i="26"/>
  <c r="AG353" i="26" s="1"/>
  <c r="P353" i="26"/>
  <c r="U353" i="26" s="1"/>
  <c r="ER352" i="26"/>
  <c r="EW352" i="26" s="1"/>
  <c r="EF352" i="26"/>
  <c r="EK352" i="26" s="1"/>
  <c r="DT352" i="26"/>
  <c r="DY352" i="26" s="1"/>
  <c r="DH352" i="26"/>
  <c r="DM352" i="26" s="1"/>
  <c r="CV352" i="26"/>
  <c r="DA352" i="26" s="1"/>
  <c r="CJ352" i="26"/>
  <c r="CO352" i="26" s="1"/>
  <c r="BX352" i="26"/>
  <c r="CC352" i="26" s="1"/>
  <c r="BL352" i="26"/>
  <c r="BQ352" i="26" s="1"/>
  <c r="AZ352" i="26"/>
  <c r="BE352" i="26" s="1"/>
  <c r="AN352" i="26"/>
  <c r="AS352" i="26" s="1"/>
  <c r="AB352" i="26"/>
  <c r="AG352" i="26" s="1"/>
  <c r="P352" i="26"/>
  <c r="U352" i="26" s="1"/>
  <c r="ER351" i="26"/>
  <c r="EW351" i="26" s="1"/>
  <c r="EF351" i="26"/>
  <c r="EK351" i="26" s="1"/>
  <c r="DT351" i="26"/>
  <c r="DY351" i="26" s="1"/>
  <c r="DH351" i="26"/>
  <c r="DM351" i="26" s="1"/>
  <c r="CV351" i="26"/>
  <c r="DA351" i="26" s="1"/>
  <c r="CJ351" i="26"/>
  <c r="CO351" i="26" s="1"/>
  <c r="BX351" i="26"/>
  <c r="CC351" i="26" s="1"/>
  <c r="BL351" i="26"/>
  <c r="BQ351" i="26" s="1"/>
  <c r="AZ351" i="26"/>
  <c r="BE351" i="26" s="1"/>
  <c r="AN351" i="26"/>
  <c r="AS351" i="26" s="1"/>
  <c r="AB351" i="26"/>
  <c r="AG351" i="26" s="1"/>
  <c r="P351" i="26"/>
  <c r="U351" i="26" s="1"/>
  <c r="ER350" i="26"/>
  <c r="EW350" i="26" s="1"/>
  <c r="EF350" i="26"/>
  <c r="EK350" i="26" s="1"/>
  <c r="DT350" i="26"/>
  <c r="DY350" i="26" s="1"/>
  <c r="DH350" i="26"/>
  <c r="DM350" i="26" s="1"/>
  <c r="CV350" i="26"/>
  <c r="DA350" i="26" s="1"/>
  <c r="CJ350" i="26"/>
  <c r="CO350" i="26" s="1"/>
  <c r="BX350" i="26"/>
  <c r="CC350" i="26" s="1"/>
  <c r="BL350" i="26"/>
  <c r="BQ350" i="26" s="1"/>
  <c r="AZ350" i="26"/>
  <c r="BE350" i="26" s="1"/>
  <c r="AN350" i="26"/>
  <c r="AS350" i="26" s="1"/>
  <c r="AB350" i="26"/>
  <c r="AG350" i="26" s="1"/>
  <c r="P350" i="26"/>
  <c r="U350" i="26" s="1"/>
  <c r="ER349" i="26"/>
  <c r="EW349" i="26" s="1"/>
  <c r="EF349" i="26"/>
  <c r="EK349" i="26" s="1"/>
  <c r="DT349" i="26"/>
  <c r="DY349" i="26" s="1"/>
  <c r="DH349" i="26"/>
  <c r="DM349" i="26" s="1"/>
  <c r="CV349" i="26"/>
  <c r="DA349" i="26" s="1"/>
  <c r="CJ349" i="26"/>
  <c r="CO349" i="26" s="1"/>
  <c r="BX349" i="26"/>
  <c r="CC349" i="26" s="1"/>
  <c r="BL349" i="26"/>
  <c r="BQ349" i="26" s="1"/>
  <c r="AZ349" i="26"/>
  <c r="BE349" i="26" s="1"/>
  <c r="AN349" i="26"/>
  <c r="AS349" i="26" s="1"/>
  <c r="AB349" i="26"/>
  <c r="AG349" i="26" s="1"/>
  <c r="P349" i="26"/>
  <c r="U349" i="26" s="1"/>
  <c r="ER348" i="26"/>
  <c r="EW348" i="26" s="1"/>
  <c r="EF348" i="26"/>
  <c r="EK348" i="26" s="1"/>
  <c r="DT348" i="26"/>
  <c r="DY348" i="26" s="1"/>
  <c r="DH348" i="26"/>
  <c r="DM348" i="26" s="1"/>
  <c r="CV348" i="26"/>
  <c r="DA348" i="26" s="1"/>
  <c r="CJ348" i="26"/>
  <c r="CO348" i="26" s="1"/>
  <c r="BX348" i="26"/>
  <c r="CC348" i="26" s="1"/>
  <c r="BL348" i="26"/>
  <c r="BQ348" i="26" s="1"/>
  <c r="AZ348" i="26"/>
  <c r="BE348" i="26" s="1"/>
  <c r="AN348" i="26"/>
  <c r="AS348" i="26" s="1"/>
  <c r="AB348" i="26"/>
  <c r="AG348" i="26" s="1"/>
  <c r="P348" i="26"/>
  <c r="U348" i="26" s="1"/>
  <c r="ER347" i="26"/>
  <c r="EW347" i="26" s="1"/>
  <c r="EF347" i="26"/>
  <c r="EK347" i="26" s="1"/>
  <c r="DT347" i="26"/>
  <c r="DY347" i="26" s="1"/>
  <c r="DH347" i="26"/>
  <c r="DM347" i="26" s="1"/>
  <c r="CV347" i="26"/>
  <c r="DA347" i="26" s="1"/>
  <c r="CJ347" i="26"/>
  <c r="CO347" i="26" s="1"/>
  <c r="BX347" i="26"/>
  <c r="CC347" i="26" s="1"/>
  <c r="BL347" i="26"/>
  <c r="BQ347" i="26" s="1"/>
  <c r="AZ347" i="26"/>
  <c r="BE347" i="26" s="1"/>
  <c r="AN347" i="26"/>
  <c r="AS347" i="26" s="1"/>
  <c r="AB347" i="26"/>
  <c r="AG347" i="26" s="1"/>
  <c r="P347" i="26"/>
  <c r="U347" i="26" s="1"/>
  <c r="ER346" i="26"/>
  <c r="EW346" i="26" s="1"/>
  <c r="EF346" i="26"/>
  <c r="EK346" i="26" s="1"/>
  <c r="DT346" i="26"/>
  <c r="DY346" i="26" s="1"/>
  <c r="DH346" i="26"/>
  <c r="DM346" i="26" s="1"/>
  <c r="CV346" i="26"/>
  <c r="DA346" i="26" s="1"/>
  <c r="CJ346" i="26"/>
  <c r="CO346" i="26" s="1"/>
  <c r="BX346" i="26"/>
  <c r="CC346" i="26" s="1"/>
  <c r="BL346" i="26"/>
  <c r="BQ346" i="26" s="1"/>
  <c r="AZ346" i="26"/>
  <c r="BE346" i="26" s="1"/>
  <c r="AN346" i="26"/>
  <c r="AS346" i="26" s="1"/>
  <c r="AB346" i="26"/>
  <c r="AG346" i="26" s="1"/>
  <c r="P346" i="26"/>
  <c r="U346" i="26" s="1"/>
  <c r="ER345" i="26"/>
  <c r="EW345" i="26" s="1"/>
  <c r="EF345" i="26"/>
  <c r="EK345" i="26" s="1"/>
  <c r="DT345" i="26"/>
  <c r="DY345" i="26" s="1"/>
  <c r="DH345" i="26"/>
  <c r="DM345" i="26" s="1"/>
  <c r="CV345" i="26"/>
  <c r="DA345" i="26" s="1"/>
  <c r="CJ345" i="26"/>
  <c r="CO345" i="26" s="1"/>
  <c r="BX345" i="26"/>
  <c r="CC345" i="26" s="1"/>
  <c r="BL345" i="26"/>
  <c r="BQ345" i="26" s="1"/>
  <c r="AZ345" i="26"/>
  <c r="BE345" i="26" s="1"/>
  <c r="AN345" i="26"/>
  <c r="AS345" i="26" s="1"/>
  <c r="AB345" i="26"/>
  <c r="AG345" i="26" s="1"/>
  <c r="P345" i="26"/>
  <c r="U345" i="26" s="1"/>
  <c r="ER344" i="26"/>
  <c r="EW344" i="26" s="1"/>
  <c r="EF344" i="26"/>
  <c r="EK344" i="26" s="1"/>
  <c r="DT344" i="26"/>
  <c r="DY344" i="26" s="1"/>
  <c r="DH344" i="26"/>
  <c r="DM344" i="26" s="1"/>
  <c r="CV344" i="26"/>
  <c r="DA344" i="26" s="1"/>
  <c r="CJ344" i="26"/>
  <c r="CO344" i="26" s="1"/>
  <c r="BX344" i="26"/>
  <c r="CC344" i="26" s="1"/>
  <c r="BL344" i="26"/>
  <c r="BQ344" i="26" s="1"/>
  <c r="AZ344" i="26"/>
  <c r="BE344" i="26" s="1"/>
  <c r="AN344" i="26"/>
  <c r="AS344" i="26" s="1"/>
  <c r="AB344" i="26"/>
  <c r="AG344" i="26" s="1"/>
  <c r="P344" i="26"/>
  <c r="U344" i="26" s="1"/>
  <c r="ER343" i="26"/>
  <c r="EW343" i="26" s="1"/>
  <c r="EF343" i="26"/>
  <c r="EK343" i="26" s="1"/>
  <c r="DT343" i="26"/>
  <c r="DY343" i="26" s="1"/>
  <c r="DH343" i="26"/>
  <c r="DM343" i="26" s="1"/>
  <c r="CV343" i="26"/>
  <c r="DA343" i="26" s="1"/>
  <c r="CJ343" i="26"/>
  <c r="CO343" i="26" s="1"/>
  <c r="BX343" i="26"/>
  <c r="CC343" i="26" s="1"/>
  <c r="BL343" i="26"/>
  <c r="BQ343" i="26" s="1"/>
  <c r="AZ343" i="26"/>
  <c r="BE343" i="26" s="1"/>
  <c r="AN343" i="26"/>
  <c r="AS343" i="26" s="1"/>
  <c r="AB343" i="26"/>
  <c r="AG343" i="26" s="1"/>
  <c r="P343" i="26"/>
  <c r="U343" i="26" s="1"/>
  <c r="ER342" i="26"/>
  <c r="EW342" i="26" s="1"/>
  <c r="EF342" i="26"/>
  <c r="EK342" i="26" s="1"/>
  <c r="DT342" i="26"/>
  <c r="DY342" i="26" s="1"/>
  <c r="DH342" i="26"/>
  <c r="DM342" i="26" s="1"/>
  <c r="CV342" i="26"/>
  <c r="DA342" i="26" s="1"/>
  <c r="CJ342" i="26"/>
  <c r="CO342" i="26" s="1"/>
  <c r="BX342" i="26"/>
  <c r="CC342" i="26" s="1"/>
  <c r="BL342" i="26"/>
  <c r="BQ342" i="26" s="1"/>
  <c r="AZ342" i="26"/>
  <c r="BE342" i="26" s="1"/>
  <c r="AN342" i="26"/>
  <c r="AS342" i="26" s="1"/>
  <c r="AB342" i="26"/>
  <c r="AG342" i="26" s="1"/>
  <c r="P342" i="26"/>
  <c r="U342" i="26" s="1"/>
  <c r="ER341" i="26"/>
  <c r="EW341" i="26" s="1"/>
  <c r="EF341" i="26"/>
  <c r="EK341" i="26" s="1"/>
  <c r="DT341" i="26"/>
  <c r="DY341" i="26" s="1"/>
  <c r="DH341" i="26"/>
  <c r="DM341" i="26" s="1"/>
  <c r="CV341" i="26"/>
  <c r="DA341" i="26" s="1"/>
  <c r="CJ341" i="26"/>
  <c r="CO341" i="26" s="1"/>
  <c r="BX341" i="26"/>
  <c r="CC341" i="26" s="1"/>
  <c r="BL341" i="26"/>
  <c r="BQ341" i="26" s="1"/>
  <c r="AZ341" i="26"/>
  <c r="BE341" i="26" s="1"/>
  <c r="AN341" i="26"/>
  <c r="AS341" i="26" s="1"/>
  <c r="AB341" i="26"/>
  <c r="AG341" i="26" s="1"/>
  <c r="P341" i="26"/>
  <c r="U341" i="26" s="1"/>
  <c r="ER340" i="26"/>
  <c r="EW340" i="26" s="1"/>
  <c r="EF340" i="26"/>
  <c r="EK340" i="26" s="1"/>
  <c r="DT340" i="26"/>
  <c r="DY340" i="26" s="1"/>
  <c r="DH340" i="26"/>
  <c r="DM340" i="26" s="1"/>
  <c r="CV340" i="26"/>
  <c r="DA340" i="26" s="1"/>
  <c r="CJ340" i="26"/>
  <c r="CO340" i="26" s="1"/>
  <c r="BX340" i="26"/>
  <c r="CC340" i="26" s="1"/>
  <c r="BL340" i="26"/>
  <c r="BQ340" i="26" s="1"/>
  <c r="AZ340" i="26"/>
  <c r="BE340" i="26" s="1"/>
  <c r="AN340" i="26"/>
  <c r="AS340" i="26" s="1"/>
  <c r="AB340" i="26"/>
  <c r="AG340" i="26" s="1"/>
  <c r="P340" i="26"/>
  <c r="U340" i="26" s="1"/>
  <c r="ER339" i="26"/>
  <c r="EW339" i="26" s="1"/>
  <c r="EF339" i="26"/>
  <c r="EK339" i="26" s="1"/>
  <c r="DT339" i="26"/>
  <c r="DY339" i="26" s="1"/>
  <c r="DH339" i="26"/>
  <c r="DM339" i="26" s="1"/>
  <c r="CV339" i="26"/>
  <c r="DA339" i="26" s="1"/>
  <c r="CJ339" i="26"/>
  <c r="CO339" i="26" s="1"/>
  <c r="BX339" i="26"/>
  <c r="CC339" i="26" s="1"/>
  <c r="BL339" i="26"/>
  <c r="BQ339" i="26" s="1"/>
  <c r="AZ339" i="26"/>
  <c r="BE339" i="26" s="1"/>
  <c r="AN339" i="26"/>
  <c r="AS339" i="26" s="1"/>
  <c r="AB339" i="26"/>
  <c r="AG339" i="26" s="1"/>
  <c r="P339" i="26"/>
  <c r="U339" i="26" s="1"/>
  <c r="ER338" i="26"/>
  <c r="EW338" i="26" s="1"/>
  <c r="EF338" i="26"/>
  <c r="EK338" i="26" s="1"/>
  <c r="DT338" i="26"/>
  <c r="DY338" i="26" s="1"/>
  <c r="DH338" i="26"/>
  <c r="DM338" i="26" s="1"/>
  <c r="CV338" i="26"/>
  <c r="DA338" i="26" s="1"/>
  <c r="CJ338" i="26"/>
  <c r="CO338" i="26" s="1"/>
  <c r="BX338" i="26"/>
  <c r="CC338" i="26" s="1"/>
  <c r="BL338" i="26"/>
  <c r="BQ338" i="26" s="1"/>
  <c r="AZ338" i="26"/>
  <c r="BE338" i="26" s="1"/>
  <c r="AN338" i="26"/>
  <c r="AS338" i="26" s="1"/>
  <c r="AB338" i="26"/>
  <c r="AG338" i="26" s="1"/>
  <c r="P338" i="26"/>
  <c r="U338" i="26" s="1"/>
  <c r="ER337" i="26"/>
  <c r="EW337" i="26" s="1"/>
  <c r="EF337" i="26"/>
  <c r="EK337" i="26" s="1"/>
  <c r="DT337" i="26"/>
  <c r="DY337" i="26" s="1"/>
  <c r="DH337" i="26"/>
  <c r="DM337" i="26" s="1"/>
  <c r="CV337" i="26"/>
  <c r="DA337" i="26" s="1"/>
  <c r="CJ337" i="26"/>
  <c r="CO337" i="26" s="1"/>
  <c r="BX337" i="26"/>
  <c r="CC337" i="26" s="1"/>
  <c r="BL337" i="26"/>
  <c r="BQ337" i="26" s="1"/>
  <c r="AZ337" i="26"/>
  <c r="BE337" i="26" s="1"/>
  <c r="AN337" i="26"/>
  <c r="AS337" i="26" s="1"/>
  <c r="AB337" i="26"/>
  <c r="AG337" i="26" s="1"/>
  <c r="P337" i="26"/>
  <c r="U337" i="26" s="1"/>
  <c r="ER336" i="26"/>
  <c r="EW336" i="26" s="1"/>
  <c r="EF336" i="26"/>
  <c r="EK336" i="26" s="1"/>
  <c r="DT336" i="26"/>
  <c r="DY336" i="26" s="1"/>
  <c r="DH336" i="26"/>
  <c r="DM336" i="26" s="1"/>
  <c r="CV336" i="26"/>
  <c r="DA336" i="26" s="1"/>
  <c r="CJ336" i="26"/>
  <c r="CO336" i="26" s="1"/>
  <c r="BX336" i="26"/>
  <c r="CC336" i="26" s="1"/>
  <c r="BL336" i="26"/>
  <c r="BQ336" i="26" s="1"/>
  <c r="AZ336" i="26"/>
  <c r="BE336" i="26" s="1"/>
  <c r="AN336" i="26"/>
  <c r="AS336" i="26" s="1"/>
  <c r="AB336" i="26"/>
  <c r="AG336" i="26" s="1"/>
  <c r="P336" i="26"/>
  <c r="U336" i="26" s="1"/>
  <c r="ER335" i="26"/>
  <c r="EW335" i="26" s="1"/>
  <c r="EF335" i="26"/>
  <c r="EK335" i="26" s="1"/>
  <c r="DT335" i="26"/>
  <c r="DY335" i="26" s="1"/>
  <c r="DH335" i="26"/>
  <c r="DM335" i="26" s="1"/>
  <c r="CV335" i="26"/>
  <c r="DA335" i="26" s="1"/>
  <c r="CJ335" i="26"/>
  <c r="CO335" i="26" s="1"/>
  <c r="BX335" i="26"/>
  <c r="CC335" i="26" s="1"/>
  <c r="BL335" i="26"/>
  <c r="BQ335" i="26" s="1"/>
  <c r="AZ335" i="26"/>
  <c r="BE335" i="26" s="1"/>
  <c r="AN335" i="26"/>
  <c r="AS335" i="26" s="1"/>
  <c r="AB335" i="26"/>
  <c r="AG335" i="26" s="1"/>
  <c r="P335" i="26"/>
  <c r="U335" i="26" s="1"/>
  <c r="ER334" i="26"/>
  <c r="EW334" i="26" s="1"/>
  <c r="EF334" i="26"/>
  <c r="EK334" i="26" s="1"/>
  <c r="DT334" i="26"/>
  <c r="DY334" i="26" s="1"/>
  <c r="DH334" i="26"/>
  <c r="DM334" i="26" s="1"/>
  <c r="CV334" i="26"/>
  <c r="DA334" i="26" s="1"/>
  <c r="CJ334" i="26"/>
  <c r="CO334" i="26" s="1"/>
  <c r="BX334" i="26"/>
  <c r="CC334" i="26" s="1"/>
  <c r="BL334" i="26"/>
  <c r="BQ334" i="26" s="1"/>
  <c r="AZ334" i="26"/>
  <c r="BE334" i="26" s="1"/>
  <c r="AN334" i="26"/>
  <c r="AS334" i="26" s="1"/>
  <c r="AB334" i="26"/>
  <c r="AG334" i="26" s="1"/>
  <c r="P334" i="26"/>
  <c r="U334" i="26" s="1"/>
  <c r="ER333" i="26"/>
  <c r="EW333" i="26" s="1"/>
  <c r="EF333" i="26"/>
  <c r="EK333" i="26" s="1"/>
  <c r="DT333" i="26"/>
  <c r="DY333" i="26" s="1"/>
  <c r="DH333" i="26"/>
  <c r="DM333" i="26" s="1"/>
  <c r="CV333" i="26"/>
  <c r="DA333" i="26" s="1"/>
  <c r="CJ333" i="26"/>
  <c r="CO333" i="26" s="1"/>
  <c r="BX333" i="26"/>
  <c r="CC333" i="26" s="1"/>
  <c r="BL333" i="26"/>
  <c r="BQ333" i="26" s="1"/>
  <c r="AZ333" i="26"/>
  <c r="BE333" i="26" s="1"/>
  <c r="AN333" i="26"/>
  <c r="AS333" i="26" s="1"/>
  <c r="AB333" i="26"/>
  <c r="AG333" i="26" s="1"/>
  <c r="P333" i="26"/>
  <c r="U333" i="26" s="1"/>
  <c r="ER332" i="26"/>
  <c r="EW332" i="26" s="1"/>
  <c r="EF332" i="26"/>
  <c r="EK332" i="26" s="1"/>
  <c r="DT332" i="26"/>
  <c r="DY332" i="26" s="1"/>
  <c r="DH332" i="26"/>
  <c r="DM332" i="26" s="1"/>
  <c r="CV332" i="26"/>
  <c r="DA332" i="26" s="1"/>
  <c r="CJ332" i="26"/>
  <c r="CO332" i="26" s="1"/>
  <c r="BX332" i="26"/>
  <c r="CC332" i="26" s="1"/>
  <c r="BL332" i="26"/>
  <c r="BQ332" i="26" s="1"/>
  <c r="AZ332" i="26"/>
  <c r="BE332" i="26" s="1"/>
  <c r="AN332" i="26"/>
  <c r="AS332" i="26" s="1"/>
  <c r="AB332" i="26"/>
  <c r="AG332" i="26" s="1"/>
  <c r="P332" i="26"/>
  <c r="U332" i="26" s="1"/>
  <c r="ER331" i="26"/>
  <c r="EW331" i="26" s="1"/>
  <c r="EF331" i="26"/>
  <c r="EK331" i="26" s="1"/>
  <c r="DT331" i="26"/>
  <c r="DY331" i="26" s="1"/>
  <c r="DH331" i="26"/>
  <c r="DM331" i="26" s="1"/>
  <c r="CV331" i="26"/>
  <c r="DA331" i="26" s="1"/>
  <c r="CJ331" i="26"/>
  <c r="CO331" i="26" s="1"/>
  <c r="BX331" i="26"/>
  <c r="CC331" i="26" s="1"/>
  <c r="BL331" i="26"/>
  <c r="BQ331" i="26" s="1"/>
  <c r="AZ331" i="26"/>
  <c r="BE331" i="26" s="1"/>
  <c r="AN331" i="26"/>
  <c r="AS331" i="26" s="1"/>
  <c r="AB331" i="26"/>
  <c r="AG331" i="26" s="1"/>
  <c r="P331" i="26"/>
  <c r="U331" i="26" s="1"/>
  <c r="ER330" i="26"/>
  <c r="EW330" i="26" s="1"/>
  <c r="EF330" i="26"/>
  <c r="EK330" i="26" s="1"/>
  <c r="DT330" i="26"/>
  <c r="DY330" i="26" s="1"/>
  <c r="DH330" i="26"/>
  <c r="DM330" i="26" s="1"/>
  <c r="CV330" i="26"/>
  <c r="DA330" i="26" s="1"/>
  <c r="CJ330" i="26"/>
  <c r="CO330" i="26" s="1"/>
  <c r="BX330" i="26"/>
  <c r="CC330" i="26" s="1"/>
  <c r="BL330" i="26"/>
  <c r="BQ330" i="26" s="1"/>
  <c r="AZ330" i="26"/>
  <c r="BE330" i="26" s="1"/>
  <c r="AN330" i="26"/>
  <c r="AS330" i="26" s="1"/>
  <c r="AB330" i="26"/>
  <c r="AG330" i="26" s="1"/>
  <c r="P330" i="26"/>
  <c r="U330" i="26" s="1"/>
  <c r="ER329" i="26"/>
  <c r="EW329" i="26" s="1"/>
  <c r="EF329" i="26"/>
  <c r="EK329" i="26" s="1"/>
  <c r="DT329" i="26"/>
  <c r="DY329" i="26" s="1"/>
  <c r="DH329" i="26"/>
  <c r="DM329" i="26" s="1"/>
  <c r="CV329" i="26"/>
  <c r="DA329" i="26" s="1"/>
  <c r="CJ329" i="26"/>
  <c r="CO329" i="26" s="1"/>
  <c r="BX329" i="26"/>
  <c r="CC329" i="26" s="1"/>
  <c r="BL329" i="26"/>
  <c r="BQ329" i="26" s="1"/>
  <c r="AZ329" i="26"/>
  <c r="BE329" i="26" s="1"/>
  <c r="AN329" i="26"/>
  <c r="AS329" i="26" s="1"/>
  <c r="AB329" i="26"/>
  <c r="AG329" i="26" s="1"/>
  <c r="P329" i="26"/>
  <c r="U329" i="26" s="1"/>
  <c r="ER328" i="26"/>
  <c r="EW328" i="26" s="1"/>
  <c r="EF328" i="26"/>
  <c r="EK328" i="26" s="1"/>
  <c r="DT328" i="26"/>
  <c r="DY328" i="26" s="1"/>
  <c r="DH328" i="26"/>
  <c r="DM328" i="26" s="1"/>
  <c r="CV328" i="26"/>
  <c r="DA328" i="26" s="1"/>
  <c r="CJ328" i="26"/>
  <c r="CO328" i="26" s="1"/>
  <c r="BX328" i="26"/>
  <c r="CC328" i="26" s="1"/>
  <c r="BL328" i="26"/>
  <c r="BQ328" i="26" s="1"/>
  <c r="AZ328" i="26"/>
  <c r="BE328" i="26" s="1"/>
  <c r="AN328" i="26"/>
  <c r="AS328" i="26" s="1"/>
  <c r="AB328" i="26"/>
  <c r="AG328" i="26" s="1"/>
  <c r="P328" i="26"/>
  <c r="U328" i="26" s="1"/>
  <c r="ER327" i="26"/>
  <c r="EW327" i="26" s="1"/>
  <c r="EF327" i="26"/>
  <c r="EK327" i="26" s="1"/>
  <c r="DT327" i="26"/>
  <c r="DY327" i="26" s="1"/>
  <c r="DH327" i="26"/>
  <c r="DM327" i="26" s="1"/>
  <c r="CV327" i="26"/>
  <c r="DA327" i="26" s="1"/>
  <c r="CJ327" i="26"/>
  <c r="CO327" i="26" s="1"/>
  <c r="BX327" i="26"/>
  <c r="CC327" i="26" s="1"/>
  <c r="BL327" i="26"/>
  <c r="BQ327" i="26" s="1"/>
  <c r="AZ327" i="26"/>
  <c r="BE327" i="26" s="1"/>
  <c r="AN327" i="26"/>
  <c r="AS327" i="26" s="1"/>
  <c r="AB327" i="26"/>
  <c r="AG327" i="26" s="1"/>
  <c r="P327" i="26"/>
  <c r="U327" i="26" s="1"/>
  <c r="ER326" i="26"/>
  <c r="EW326" i="26" s="1"/>
  <c r="EF326" i="26"/>
  <c r="EK326" i="26" s="1"/>
  <c r="DT326" i="26"/>
  <c r="DY326" i="26" s="1"/>
  <c r="DH326" i="26"/>
  <c r="DM326" i="26" s="1"/>
  <c r="CV326" i="26"/>
  <c r="DA326" i="26" s="1"/>
  <c r="CJ326" i="26"/>
  <c r="CO326" i="26" s="1"/>
  <c r="BX326" i="26"/>
  <c r="CC326" i="26" s="1"/>
  <c r="BL326" i="26"/>
  <c r="BQ326" i="26" s="1"/>
  <c r="AZ326" i="26"/>
  <c r="BE326" i="26" s="1"/>
  <c r="AN326" i="26"/>
  <c r="AS326" i="26" s="1"/>
  <c r="AB326" i="26"/>
  <c r="AG326" i="26" s="1"/>
  <c r="P326" i="26"/>
  <c r="U326" i="26" s="1"/>
  <c r="ER325" i="26"/>
  <c r="EW325" i="26" s="1"/>
  <c r="EF325" i="26"/>
  <c r="EK325" i="26" s="1"/>
  <c r="DT325" i="26"/>
  <c r="DY325" i="26" s="1"/>
  <c r="DH325" i="26"/>
  <c r="DM325" i="26" s="1"/>
  <c r="CV325" i="26"/>
  <c r="DA325" i="26" s="1"/>
  <c r="CJ325" i="26"/>
  <c r="CO325" i="26" s="1"/>
  <c r="BX325" i="26"/>
  <c r="CC325" i="26" s="1"/>
  <c r="BL325" i="26"/>
  <c r="BQ325" i="26" s="1"/>
  <c r="AZ325" i="26"/>
  <c r="BE325" i="26" s="1"/>
  <c r="AN325" i="26"/>
  <c r="AS325" i="26" s="1"/>
  <c r="AB325" i="26"/>
  <c r="AG325" i="26" s="1"/>
  <c r="P325" i="26"/>
  <c r="U325" i="26" s="1"/>
  <c r="ER324" i="26"/>
  <c r="EW324" i="26" s="1"/>
  <c r="EF324" i="26"/>
  <c r="EK324" i="26" s="1"/>
  <c r="DT324" i="26"/>
  <c r="DY324" i="26" s="1"/>
  <c r="DH324" i="26"/>
  <c r="DM324" i="26" s="1"/>
  <c r="CV324" i="26"/>
  <c r="DA324" i="26" s="1"/>
  <c r="CJ324" i="26"/>
  <c r="CO324" i="26" s="1"/>
  <c r="BX324" i="26"/>
  <c r="CC324" i="26" s="1"/>
  <c r="BL324" i="26"/>
  <c r="BQ324" i="26" s="1"/>
  <c r="AZ324" i="26"/>
  <c r="BE324" i="26" s="1"/>
  <c r="AN324" i="26"/>
  <c r="AS324" i="26" s="1"/>
  <c r="AB324" i="26"/>
  <c r="AG324" i="26" s="1"/>
  <c r="P324" i="26"/>
  <c r="U324" i="26" s="1"/>
  <c r="ER323" i="26"/>
  <c r="EW323" i="26" s="1"/>
  <c r="EF323" i="26"/>
  <c r="EK323" i="26" s="1"/>
  <c r="DT323" i="26"/>
  <c r="DY323" i="26" s="1"/>
  <c r="DH323" i="26"/>
  <c r="DM323" i="26" s="1"/>
  <c r="CV323" i="26"/>
  <c r="DA323" i="26" s="1"/>
  <c r="CJ323" i="26"/>
  <c r="CO323" i="26" s="1"/>
  <c r="BX323" i="26"/>
  <c r="CC323" i="26" s="1"/>
  <c r="BL323" i="26"/>
  <c r="BQ323" i="26" s="1"/>
  <c r="AZ323" i="26"/>
  <c r="BE323" i="26" s="1"/>
  <c r="AN323" i="26"/>
  <c r="AS323" i="26" s="1"/>
  <c r="AB323" i="26"/>
  <c r="AG323" i="26" s="1"/>
  <c r="P323" i="26"/>
  <c r="U323" i="26" s="1"/>
  <c r="ER322" i="26"/>
  <c r="EW322" i="26" s="1"/>
  <c r="EF322" i="26"/>
  <c r="EK322" i="26" s="1"/>
  <c r="DT322" i="26"/>
  <c r="DY322" i="26" s="1"/>
  <c r="DH322" i="26"/>
  <c r="DM322" i="26" s="1"/>
  <c r="CV322" i="26"/>
  <c r="DA322" i="26" s="1"/>
  <c r="CJ322" i="26"/>
  <c r="CO322" i="26" s="1"/>
  <c r="BX322" i="26"/>
  <c r="CC322" i="26" s="1"/>
  <c r="BL322" i="26"/>
  <c r="BQ322" i="26" s="1"/>
  <c r="AZ322" i="26"/>
  <c r="BE322" i="26" s="1"/>
  <c r="AN322" i="26"/>
  <c r="AS322" i="26" s="1"/>
  <c r="AB322" i="26"/>
  <c r="AG322" i="26" s="1"/>
  <c r="P322" i="26"/>
  <c r="U322" i="26" s="1"/>
  <c r="ER321" i="26"/>
  <c r="EW321" i="26" s="1"/>
  <c r="EF321" i="26"/>
  <c r="EK321" i="26" s="1"/>
  <c r="DT321" i="26"/>
  <c r="DY321" i="26" s="1"/>
  <c r="DH321" i="26"/>
  <c r="DM321" i="26" s="1"/>
  <c r="CV321" i="26"/>
  <c r="DA321" i="26" s="1"/>
  <c r="CJ321" i="26"/>
  <c r="CO321" i="26" s="1"/>
  <c r="BX321" i="26"/>
  <c r="CC321" i="26" s="1"/>
  <c r="BL321" i="26"/>
  <c r="BQ321" i="26" s="1"/>
  <c r="AZ321" i="26"/>
  <c r="BE321" i="26" s="1"/>
  <c r="AN321" i="26"/>
  <c r="AS321" i="26" s="1"/>
  <c r="AB321" i="26"/>
  <c r="AG321" i="26" s="1"/>
  <c r="P321" i="26"/>
  <c r="U321" i="26" s="1"/>
  <c r="ER320" i="26"/>
  <c r="EW320" i="26" s="1"/>
  <c r="EF320" i="26"/>
  <c r="EK320" i="26" s="1"/>
  <c r="DT320" i="26"/>
  <c r="DY320" i="26" s="1"/>
  <c r="DH320" i="26"/>
  <c r="DM320" i="26" s="1"/>
  <c r="CV320" i="26"/>
  <c r="DA320" i="26" s="1"/>
  <c r="CJ320" i="26"/>
  <c r="CO320" i="26" s="1"/>
  <c r="BX320" i="26"/>
  <c r="CC320" i="26" s="1"/>
  <c r="BL320" i="26"/>
  <c r="BQ320" i="26" s="1"/>
  <c r="AZ320" i="26"/>
  <c r="BE320" i="26" s="1"/>
  <c r="AN320" i="26"/>
  <c r="AS320" i="26" s="1"/>
  <c r="AB320" i="26"/>
  <c r="AG320" i="26" s="1"/>
  <c r="P320" i="26"/>
  <c r="U320" i="26" s="1"/>
  <c r="ER319" i="26"/>
  <c r="EW319" i="26" s="1"/>
  <c r="EF319" i="26"/>
  <c r="EK319" i="26" s="1"/>
  <c r="DT319" i="26"/>
  <c r="DY319" i="26" s="1"/>
  <c r="DH319" i="26"/>
  <c r="DM319" i="26" s="1"/>
  <c r="CV319" i="26"/>
  <c r="DA319" i="26" s="1"/>
  <c r="CJ319" i="26"/>
  <c r="CO319" i="26" s="1"/>
  <c r="BX319" i="26"/>
  <c r="CC319" i="26" s="1"/>
  <c r="BL319" i="26"/>
  <c r="BQ319" i="26" s="1"/>
  <c r="AZ319" i="26"/>
  <c r="BE319" i="26" s="1"/>
  <c r="AN319" i="26"/>
  <c r="AS319" i="26" s="1"/>
  <c r="AB319" i="26"/>
  <c r="AG319" i="26" s="1"/>
  <c r="P319" i="26"/>
  <c r="U319" i="26" s="1"/>
  <c r="ER318" i="26"/>
  <c r="EW318" i="26" s="1"/>
  <c r="EF318" i="26"/>
  <c r="EK318" i="26" s="1"/>
  <c r="DT318" i="26"/>
  <c r="DY318" i="26" s="1"/>
  <c r="DH318" i="26"/>
  <c r="DM318" i="26" s="1"/>
  <c r="CV318" i="26"/>
  <c r="DA318" i="26" s="1"/>
  <c r="CJ318" i="26"/>
  <c r="CO318" i="26" s="1"/>
  <c r="BX318" i="26"/>
  <c r="CC318" i="26" s="1"/>
  <c r="BL318" i="26"/>
  <c r="BQ318" i="26" s="1"/>
  <c r="AZ318" i="26"/>
  <c r="BE318" i="26" s="1"/>
  <c r="AN318" i="26"/>
  <c r="AS318" i="26" s="1"/>
  <c r="AB318" i="26"/>
  <c r="AG318" i="26" s="1"/>
  <c r="P318" i="26"/>
  <c r="U318" i="26" s="1"/>
  <c r="ER317" i="26"/>
  <c r="EW317" i="26" s="1"/>
  <c r="EF317" i="26"/>
  <c r="EK317" i="26" s="1"/>
  <c r="DT317" i="26"/>
  <c r="DY317" i="26" s="1"/>
  <c r="DH317" i="26"/>
  <c r="DM317" i="26" s="1"/>
  <c r="CV317" i="26"/>
  <c r="DA317" i="26" s="1"/>
  <c r="CJ317" i="26"/>
  <c r="CO317" i="26" s="1"/>
  <c r="BX317" i="26"/>
  <c r="CC317" i="26" s="1"/>
  <c r="BL317" i="26"/>
  <c r="BQ317" i="26" s="1"/>
  <c r="AZ317" i="26"/>
  <c r="BE317" i="26" s="1"/>
  <c r="AN317" i="26"/>
  <c r="AS317" i="26" s="1"/>
  <c r="AB317" i="26"/>
  <c r="AG317" i="26" s="1"/>
  <c r="P317" i="26"/>
  <c r="U317" i="26" s="1"/>
  <c r="ER316" i="26"/>
  <c r="EW316" i="26" s="1"/>
  <c r="EF316" i="26"/>
  <c r="EK316" i="26" s="1"/>
  <c r="DT316" i="26"/>
  <c r="DY316" i="26" s="1"/>
  <c r="DH316" i="26"/>
  <c r="DM316" i="26" s="1"/>
  <c r="CV316" i="26"/>
  <c r="DA316" i="26" s="1"/>
  <c r="CJ316" i="26"/>
  <c r="CO316" i="26" s="1"/>
  <c r="BX316" i="26"/>
  <c r="CC316" i="26" s="1"/>
  <c r="BL316" i="26"/>
  <c r="BQ316" i="26" s="1"/>
  <c r="AZ316" i="26"/>
  <c r="BE316" i="26" s="1"/>
  <c r="AN316" i="26"/>
  <c r="AS316" i="26" s="1"/>
  <c r="AB316" i="26"/>
  <c r="AG316" i="26" s="1"/>
  <c r="P316" i="26"/>
  <c r="U316" i="26" s="1"/>
  <c r="ER315" i="26"/>
  <c r="EW315" i="26" s="1"/>
  <c r="EF315" i="26"/>
  <c r="EK315" i="26" s="1"/>
  <c r="DT315" i="26"/>
  <c r="DY315" i="26" s="1"/>
  <c r="DH315" i="26"/>
  <c r="DM315" i="26" s="1"/>
  <c r="CV315" i="26"/>
  <c r="DA315" i="26" s="1"/>
  <c r="CJ315" i="26"/>
  <c r="CO315" i="26" s="1"/>
  <c r="BX315" i="26"/>
  <c r="CC315" i="26" s="1"/>
  <c r="BL315" i="26"/>
  <c r="BQ315" i="26" s="1"/>
  <c r="AZ315" i="26"/>
  <c r="BE315" i="26" s="1"/>
  <c r="AN315" i="26"/>
  <c r="AS315" i="26" s="1"/>
  <c r="AB315" i="26"/>
  <c r="AG315" i="26" s="1"/>
  <c r="P315" i="26"/>
  <c r="U315" i="26" s="1"/>
  <c r="ER314" i="26"/>
  <c r="EW314" i="26" s="1"/>
  <c r="EF314" i="26"/>
  <c r="EK314" i="26" s="1"/>
  <c r="DT314" i="26"/>
  <c r="DY314" i="26" s="1"/>
  <c r="DH314" i="26"/>
  <c r="DM314" i="26" s="1"/>
  <c r="CV314" i="26"/>
  <c r="DA314" i="26" s="1"/>
  <c r="CJ314" i="26"/>
  <c r="CO314" i="26" s="1"/>
  <c r="BX314" i="26"/>
  <c r="CC314" i="26" s="1"/>
  <c r="BL314" i="26"/>
  <c r="BQ314" i="26" s="1"/>
  <c r="AZ314" i="26"/>
  <c r="BE314" i="26" s="1"/>
  <c r="AN314" i="26"/>
  <c r="AS314" i="26" s="1"/>
  <c r="AB314" i="26"/>
  <c r="AG314" i="26" s="1"/>
  <c r="P314" i="26"/>
  <c r="U314" i="26" s="1"/>
  <c r="ER313" i="26"/>
  <c r="EW313" i="26" s="1"/>
  <c r="EF313" i="26"/>
  <c r="EK313" i="26" s="1"/>
  <c r="DT313" i="26"/>
  <c r="DY313" i="26" s="1"/>
  <c r="DH313" i="26"/>
  <c r="DM313" i="26" s="1"/>
  <c r="CV313" i="26"/>
  <c r="DA313" i="26" s="1"/>
  <c r="CJ313" i="26"/>
  <c r="CO313" i="26" s="1"/>
  <c r="BX313" i="26"/>
  <c r="CC313" i="26" s="1"/>
  <c r="BL313" i="26"/>
  <c r="BQ313" i="26" s="1"/>
  <c r="AZ313" i="26"/>
  <c r="BE313" i="26" s="1"/>
  <c r="AN313" i="26"/>
  <c r="AS313" i="26" s="1"/>
  <c r="AB313" i="26"/>
  <c r="AG313" i="26" s="1"/>
  <c r="P313" i="26"/>
  <c r="U313" i="26" s="1"/>
  <c r="ER312" i="26"/>
  <c r="EW312" i="26" s="1"/>
  <c r="EF312" i="26"/>
  <c r="EK312" i="26" s="1"/>
  <c r="DT312" i="26"/>
  <c r="DY312" i="26" s="1"/>
  <c r="DH312" i="26"/>
  <c r="DM312" i="26" s="1"/>
  <c r="CV312" i="26"/>
  <c r="DA312" i="26" s="1"/>
  <c r="CJ312" i="26"/>
  <c r="CO312" i="26" s="1"/>
  <c r="BX312" i="26"/>
  <c r="CC312" i="26" s="1"/>
  <c r="BL312" i="26"/>
  <c r="BQ312" i="26" s="1"/>
  <c r="AZ312" i="26"/>
  <c r="BE312" i="26" s="1"/>
  <c r="AN312" i="26"/>
  <c r="AS312" i="26" s="1"/>
  <c r="AB312" i="26"/>
  <c r="AG312" i="26" s="1"/>
  <c r="P312" i="26"/>
  <c r="U312" i="26" s="1"/>
  <c r="ER311" i="26"/>
  <c r="EW311" i="26" s="1"/>
  <c r="EF311" i="26"/>
  <c r="EK311" i="26" s="1"/>
  <c r="DT311" i="26"/>
  <c r="DY311" i="26" s="1"/>
  <c r="DH311" i="26"/>
  <c r="DM311" i="26" s="1"/>
  <c r="CV311" i="26"/>
  <c r="DA311" i="26" s="1"/>
  <c r="CJ311" i="26"/>
  <c r="CO311" i="26" s="1"/>
  <c r="BX311" i="26"/>
  <c r="CC311" i="26" s="1"/>
  <c r="BL311" i="26"/>
  <c r="BQ311" i="26" s="1"/>
  <c r="AZ311" i="26"/>
  <c r="BE311" i="26" s="1"/>
  <c r="AN311" i="26"/>
  <c r="AS311" i="26" s="1"/>
  <c r="AB311" i="26"/>
  <c r="AG311" i="26" s="1"/>
  <c r="P311" i="26"/>
  <c r="U311" i="26" s="1"/>
  <c r="ER310" i="26"/>
  <c r="EW310" i="26" s="1"/>
  <c r="EF310" i="26"/>
  <c r="EK310" i="26" s="1"/>
  <c r="DT310" i="26"/>
  <c r="DY310" i="26" s="1"/>
  <c r="DH310" i="26"/>
  <c r="DM310" i="26" s="1"/>
  <c r="CV310" i="26"/>
  <c r="DA310" i="26" s="1"/>
  <c r="CJ310" i="26"/>
  <c r="CO310" i="26" s="1"/>
  <c r="BX310" i="26"/>
  <c r="CC310" i="26" s="1"/>
  <c r="BL310" i="26"/>
  <c r="BQ310" i="26" s="1"/>
  <c r="AZ310" i="26"/>
  <c r="BE310" i="26" s="1"/>
  <c r="AN310" i="26"/>
  <c r="AS310" i="26" s="1"/>
  <c r="AB310" i="26"/>
  <c r="AG310" i="26" s="1"/>
  <c r="P310" i="26"/>
  <c r="U310" i="26" s="1"/>
  <c r="ER309" i="26"/>
  <c r="EW309" i="26" s="1"/>
  <c r="EF309" i="26"/>
  <c r="EK309" i="26" s="1"/>
  <c r="DT309" i="26"/>
  <c r="DY309" i="26" s="1"/>
  <c r="DH309" i="26"/>
  <c r="DM309" i="26" s="1"/>
  <c r="CV309" i="26"/>
  <c r="DA309" i="26" s="1"/>
  <c r="CJ309" i="26"/>
  <c r="CO309" i="26" s="1"/>
  <c r="BX309" i="26"/>
  <c r="CC309" i="26" s="1"/>
  <c r="BL309" i="26"/>
  <c r="BQ309" i="26" s="1"/>
  <c r="AZ309" i="26"/>
  <c r="BE309" i="26" s="1"/>
  <c r="AN309" i="26"/>
  <c r="AS309" i="26" s="1"/>
  <c r="AB309" i="26"/>
  <c r="AG309" i="26" s="1"/>
  <c r="P309" i="26"/>
  <c r="U309" i="26" s="1"/>
  <c r="ER308" i="26"/>
  <c r="EW308" i="26" s="1"/>
  <c r="EF308" i="26"/>
  <c r="EK308" i="26" s="1"/>
  <c r="DT308" i="26"/>
  <c r="DY308" i="26" s="1"/>
  <c r="DH308" i="26"/>
  <c r="DM308" i="26" s="1"/>
  <c r="CV308" i="26"/>
  <c r="DA308" i="26" s="1"/>
  <c r="CJ308" i="26"/>
  <c r="CO308" i="26" s="1"/>
  <c r="BX308" i="26"/>
  <c r="CC308" i="26" s="1"/>
  <c r="BL308" i="26"/>
  <c r="BQ308" i="26" s="1"/>
  <c r="AZ308" i="26"/>
  <c r="BE308" i="26" s="1"/>
  <c r="AN308" i="26"/>
  <c r="AS308" i="26" s="1"/>
  <c r="AB308" i="26"/>
  <c r="AG308" i="26" s="1"/>
  <c r="P308" i="26"/>
  <c r="U308" i="26" s="1"/>
  <c r="ER307" i="26"/>
  <c r="EW307" i="26" s="1"/>
  <c r="EF307" i="26"/>
  <c r="EK307" i="26" s="1"/>
  <c r="DT307" i="26"/>
  <c r="DY307" i="26" s="1"/>
  <c r="DH307" i="26"/>
  <c r="DM307" i="26" s="1"/>
  <c r="CV307" i="26"/>
  <c r="DA307" i="26" s="1"/>
  <c r="CJ307" i="26"/>
  <c r="CO307" i="26" s="1"/>
  <c r="BX307" i="26"/>
  <c r="CC307" i="26" s="1"/>
  <c r="BL307" i="26"/>
  <c r="BQ307" i="26" s="1"/>
  <c r="AZ307" i="26"/>
  <c r="BE307" i="26" s="1"/>
  <c r="AN307" i="26"/>
  <c r="AS307" i="26" s="1"/>
  <c r="AB307" i="26"/>
  <c r="AG307" i="26" s="1"/>
  <c r="P307" i="26"/>
  <c r="U307" i="26" s="1"/>
  <c r="ER306" i="26"/>
  <c r="EW306" i="26" s="1"/>
  <c r="EF306" i="26"/>
  <c r="EK306" i="26" s="1"/>
  <c r="DT306" i="26"/>
  <c r="DY306" i="26" s="1"/>
  <c r="DH306" i="26"/>
  <c r="DM306" i="26" s="1"/>
  <c r="CV306" i="26"/>
  <c r="DA306" i="26" s="1"/>
  <c r="CJ306" i="26"/>
  <c r="CO306" i="26" s="1"/>
  <c r="BX306" i="26"/>
  <c r="CC306" i="26" s="1"/>
  <c r="BL306" i="26"/>
  <c r="BQ306" i="26" s="1"/>
  <c r="AZ306" i="26"/>
  <c r="BE306" i="26" s="1"/>
  <c r="AN306" i="26"/>
  <c r="AS306" i="26" s="1"/>
  <c r="AB306" i="26"/>
  <c r="AG306" i="26" s="1"/>
  <c r="P306" i="26"/>
  <c r="U306" i="26" s="1"/>
  <c r="ER305" i="26"/>
  <c r="EW305" i="26" s="1"/>
  <c r="EF305" i="26"/>
  <c r="EK305" i="26" s="1"/>
  <c r="DT305" i="26"/>
  <c r="DY305" i="26" s="1"/>
  <c r="DH305" i="26"/>
  <c r="DM305" i="26" s="1"/>
  <c r="CV305" i="26"/>
  <c r="DA305" i="26" s="1"/>
  <c r="CJ305" i="26"/>
  <c r="CO305" i="26" s="1"/>
  <c r="BX305" i="26"/>
  <c r="CC305" i="26" s="1"/>
  <c r="BL305" i="26"/>
  <c r="BQ305" i="26" s="1"/>
  <c r="AZ305" i="26"/>
  <c r="BE305" i="26" s="1"/>
  <c r="AN305" i="26"/>
  <c r="AS305" i="26" s="1"/>
  <c r="AB305" i="26"/>
  <c r="AG305" i="26" s="1"/>
  <c r="P305" i="26"/>
  <c r="U305" i="26" s="1"/>
  <c r="ER304" i="26"/>
  <c r="EW304" i="26" s="1"/>
  <c r="EF304" i="26"/>
  <c r="EK304" i="26" s="1"/>
  <c r="DT304" i="26"/>
  <c r="DY304" i="26" s="1"/>
  <c r="DH304" i="26"/>
  <c r="DM304" i="26" s="1"/>
  <c r="CV304" i="26"/>
  <c r="DA304" i="26" s="1"/>
  <c r="CJ304" i="26"/>
  <c r="CO304" i="26" s="1"/>
  <c r="BX304" i="26"/>
  <c r="CC304" i="26" s="1"/>
  <c r="BL304" i="26"/>
  <c r="BQ304" i="26" s="1"/>
  <c r="AZ304" i="26"/>
  <c r="BE304" i="26" s="1"/>
  <c r="AN304" i="26"/>
  <c r="AS304" i="26" s="1"/>
  <c r="AB304" i="26"/>
  <c r="AG304" i="26" s="1"/>
  <c r="P304" i="26"/>
  <c r="U304" i="26" s="1"/>
  <c r="ER303" i="26"/>
  <c r="EW303" i="26" s="1"/>
  <c r="EF303" i="26"/>
  <c r="EK303" i="26" s="1"/>
  <c r="DT303" i="26"/>
  <c r="DY303" i="26" s="1"/>
  <c r="DH303" i="26"/>
  <c r="DM303" i="26" s="1"/>
  <c r="CV303" i="26"/>
  <c r="DA303" i="26" s="1"/>
  <c r="CJ303" i="26"/>
  <c r="CO303" i="26" s="1"/>
  <c r="BX303" i="26"/>
  <c r="CC303" i="26" s="1"/>
  <c r="BL303" i="26"/>
  <c r="BQ303" i="26" s="1"/>
  <c r="AZ303" i="26"/>
  <c r="BE303" i="26" s="1"/>
  <c r="AN303" i="26"/>
  <c r="AS303" i="26" s="1"/>
  <c r="AB303" i="26"/>
  <c r="AG303" i="26" s="1"/>
  <c r="P303" i="26"/>
  <c r="U303" i="26" s="1"/>
  <c r="ER302" i="26"/>
  <c r="EW302" i="26" s="1"/>
  <c r="EF302" i="26"/>
  <c r="EK302" i="26" s="1"/>
  <c r="DT302" i="26"/>
  <c r="DY302" i="26" s="1"/>
  <c r="DH302" i="26"/>
  <c r="DM302" i="26" s="1"/>
  <c r="CV302" i="26"/>
  <c r="DA302" i="26" s="1"/>
  <c r="CJ302" i="26"/>
  <c r="CO302" i="26" s="1"/>
  <c r="BX302" i="26"/>
  <c r="CC302" i="26" s="1"/>
  <c r="BL302" i="26"/>
  <c r="BQ302" i="26" s="1"/>
  <c r="AZ302" i="26"/>
  <c r="BE302" i="26" s="1"/>
  <c r="AN302" i="26"/>
  <c r="AS302" i="26" s="1"/>
  <c r="AB302" i="26"/>
  <c r="AG302" i="26" s="1"/>
  <c r="P302" i="26"/>
  <c r="U302" i="26" s="1"/>
  <c r="ER301" i="26"/>
  <c r="EW301" i="26" s="1"/>
  <c r="EF301" i="26"/>
  <c r="EK301" i="26" s="1"/>
  <c r="DT301" i="26"/>
  <c r="DY301" i="26" s="1"/>
  <c r="DH301" i="26"/>
  <c r="DM301" i="26" s="1"/>
  <c r="CV301" i="26"/>
  <c r="DA301" i="26" s="1"/>
  <c r="CJ301" i="26"/>
  <c r="CO301" i="26" s="1"/>
  <c r="BX301" i="26"/>
  <c r="CC301" i="26" s="1"/>
  <c r="BL301" i="26"/>
  <c r="BQ301" i="26" s="1"/>
  <c r="AZ301" i="26"/>
  <c r="BE301" i="26" s="1"/>
  <c r="AN301" i="26"/>
  <c r="AS301" i="26" s="1"/>
  <c r="AB301" i="26"/>
  <c r="AG301" i="26" s="1"/>
  <c r="P301" i="26"/>
  <c r="U301" i="26" s="1"/>
  <c r="ER300" i="26"/>
  <c r="EW300" i="26" s="1"/>
  <c r="EF300" i="26"/>
  <c r="EK300" i="26" s="1"/>
  <c r="DT300" i="26"/>
  <c r="DY300" i="26" s="1"/>
  <c r="DH300" i="26"/>
  <c r="DM300" i="26" s="1"/>
  <c r="CV300" i="26"/>
  <c r="DA300" i="26" s="1"/>
  <c r="CJ300" i="26"/>
  <c r="CO300" i="26" s="1"/>
  <c r="BX300" i="26"/>
  <c r="CC300" i="26" s="1"/>
  <c r="BL300" i="26"/>
  <c r="BQ300" i="26" s="1"/>
  <c r="AZ300" i="26"/>
  <c r="BE300" i="26" s="1"/>
  <c r="AN300" i="26"/>
  <c r="AS300" i="26" s="1"/>
  <c r="AB300" i="26"/>
  <c r="AG300" i="26" s="1"/>
  <c r="P300" i="26"/>
  <c r="U300" i="26" s="1"/>
  <c r="ER299" i="26"/>
  <c r="EW299" i="26" s="1"/>
  <c r="EF299" i="26"/>
  <c r="EK299" i="26" s="1"/>
  <c r="DT299" i="26"/>
  <c r="DY299" i="26" s="1"/>
  <c r="DH299" i="26"/>
  <c r="DM299" i="26" s="1"/>
  <c r="CV299" i="26"/>
  <c r="DA299" i="26" s="1"/>
  <c r="CJ299" i="26"/>
  <c r="CO299" i="26" s="1"/>
  <c r="BX299" i="26"/>
  <c r="CC299" i="26" s="1"/>
  <c r="BL299" i="26"/>
  <c r="BQ299" i="26" s="1"/>
  <c r="AZ299" i="26"/>
  <c r="BE299" i="26" s="1"/>
  <c r="AN299" i="26"/>
  <c r="AS299" i="26" s="1"/>
  <c r="AB299" i="26"/>
  <c r="AG299" i="26" s="1"/>
  <c r="P299" i="26"/>
  <c r="U299" i="26" s="1"/>
  <c r="ER298" i="26"/>
  <c r="EW298" i="26" s="1"/>
  <c r="EF298" i="26"/>
  <c r="EK298" i="26" s="1"/>
  <c r="DT298" i="26"/>
  <c r="DY298" i="26" s="1"/>
  <c r="DH298" i="26"/>
  <c r="DM298" i="26" s="1"/>
  <c r="CV298" i="26"/>
  <c r="DA298" i="26" s="1"/>
  <c r="CJ298" i="26"/>
  <c r="CO298" i="26" s="1"/>
  <c r="BX298" i="26"/>
  <c r="CC298" i="26" s="1"/>
  <c r="BL298" i="26"/>
  <c r="BQ298" i="26" s="1"/>
  <c r="AZ298" i="26"/>
  <c r="BE298" i="26" s="1"/>
  <c r="AN298" i="26"/>
  <c r="AS298" i="26" s="1"/>
  <c r="AB298" i="26"/>
  <c r="AG298" i="26" s="1"/>
  <c r="P298" i="26"/>
  <c r="U298" i="26" s="1"/>
  <c r="ER297" i="26"/>
  <c r="EW297" i="26" s="1"/>
  <c r="EF297" i="26"/>
  <c r="EK297" i="26" s="1"/>
  <c r="DT297" i="26"/>
  <c r="DY297" i="26" s="1"/>
  <c r="DH297" i="26"/>
  <c r="DM297" i="26" s="1"/>
  <c r="CV297" i="26"/>
  <c r="DA297" i="26" s="1"/>
  <c r="CJ297" i="26"/>
  <c r="CO297" i="26" s="1"/>
  <c r="BX297" i="26"/>
  <c r="CC297" i="26" s="1"/>
  <c r="BL297" i="26"/>
  <c r="BQ297" i="26" s="1"/>
  <c r="AZ297" i="26"/>
  <c r="BE297" i="26" s="1"/>
  <c r="AN297" i="26"/>
  <c r="AS297" i="26" s="1"/>
  <c r="AB297" i="26"/>
  <c r="AG297" i="26" s="1"/>
  <c r="P297" i="26"/>
  <c r="U297" i="26" s="1"/>
  <c r="ER296" i="26"/>
  <c r="EW296" i="26" s="1"/>
  <c r="EF296" i="26"/>
  <c r="EK296" i="26" s="1"/>
  <c r="DT296" i="26"/>
  <c r="DY296" i="26" s="1"/>
  <c r="DH296" i="26"/>
  <c r="DM296" i="26" s="1"/>
  <c r="CV296" i="26"/>
  <c r="DA296" i="26" s="1"/>
  <c r="CJ296" i="26"/>
  <c r="CO296" i="26" s="1"/>
  <c r="BX296" i="26"/>
  <c r="CC296" i="26" s="1"/>
  <c r="BL296" i="26"/>
  <c r="BQ296" i="26" s="1"/>
  <c r="AZ296" i="26"/>
  <c r="BE296" i="26" s="1"/>
  <c r="AN296" i="26"/>
  <c r="AS296" i="26" s="1"/>
  <c r="AB296" i="26"/>
  <c r="AG296" i="26" s="1"/>
  <c r="P296" i="26"/>
  <c r="U296" i="26" s="1"/>
  <c r="ER295" i="26"/>
  <c r="EW295" i="26" s="1"/>
  <c r="EF295" i="26"/>
  <c r="EK295" i="26" s="1"/>
  <c r="DT295" i="26"/>
  <c r="DY295" i="26" s="1"/>
  <c r="DH295" i="26"/>
  <c r="DM295" i="26" s="1"/>
  <c r="CV295" i="26"/>
  <c r="DA295" i="26" s="1"/>
  <c r="CJ295" i="26"/>
  <c r="CO295" i="26" s="1"/>
  <c r="BX295" i="26"/>
  <c r="CC295" i="26" s="1"/>
  <c r="BL295" i="26"/>
  <c r="BQ295" i="26" s="1"/>
  <c r="AZ295" i="26"/>
  <c r="BE295" i="26" s="1"/>
  <c r="AN295" i="26"/>
  <c r="AS295" i="26" s="1"/>
  <c r="AB295" i="26"/>
  <c r="AG295" i="26" s="1"/>
  <c r="P295" i="26"/>
  <c r="U295" i="26" s="1"/>
  <c r="ER294" i="26"/>
  <c r="EW294" i="26" s="1"/>
  <c r="EF294" i="26"/>
  <c r="EK294" i="26" s="1"/>
  <c r="DT294" i="26"/>
  <c r="DY294" i="26" s="1"/>
  <c r="DH294" i="26"/>
  <c r="DM294" i="26" s="1"/>
  <c r="CV294" i="26"/>
  <c r="DA294" i="26" s="1"/>
  <c r="CJ294" i="26"/>
  <c r="CO294" i="26" s="1"/>
  <c r="BX294" i="26"/>
  <c r="CC294" i="26" s="1"/>
  <c r="BL294" i="26"/>
  <c r="BQ294" i="26" s="1"/>
  <c r="AZ294" i="26"/>
  <c r="BE294" i="26" s="1"/>
  <c r="AN294" i="26"/>
  <c r="AS294" i="26" s="1"/>
  <c r="AB294" i="26"/>
  <c r="AG294" i="26" s="1"/>
  <c r="P294" i="26"/>
  <c r="U294" i="26" s="1"/>
  <c r="ER293" i="26"/>
  <c r="EW293" i="26" s="1"/>
  <c r="EF293" i="26"/>
  <c r="EK293" i="26" s="1"/>
  <c r="DT293" i="26"/>
  <c r="DY293" i="26" s="1"/>
  <c r="DH293" i="26"/>
  <c r="DM293" i="26" s="1"/>
  <c r="CV293" i="26"/>
  <c r="DA293" i="26" s="1"/>
  <c r="CJ293" i="26"/>
  <c r="CO293" i="26" s="1"/>
  <c r="BX293" i="26"/>
  <c r="CC293" i="26" s="1"/>
  <c r="BL293" i="26"/>
  <c r="BQ293" i="26" s="1"/>
  <c r="AZ293" i="26"/>
  <c r="BE293" i="26" s="1"/>
  <c r="AN293" i="26"/>
  <c r="AS293" i="26" s="1"/>
  <c r="AB293" i="26"/>
  <c r="AG293" i="26" s="1"/>
  <c r="P293" i="26"/>
  <c r="U293" i="26" s="1"/>
  <c r="ER292" i="26"/>
  <c r="EW292" i="26" s="1"/>
  <c r="EF292" i="26"/>
  <c r="EK292" i="26" s="1"/>
  <c r="DT292" i="26"/>
  <c r="DY292" i="26" s="1"/>
  <c r="DH292" i="26"/>
  <c r="DM292" i="26" s="1"/>
  <c r="CV292" i="26"/>
  <c r="DA292" i="26" s="1"/>
  <c r="CJ292" i="26"/>
  <c r="CO292" i="26" s="1"/>
  <c r="BX292" i="26"/>
  <c r="CC292" i="26" s="1"/>
  <c r="BL292" i="26"/>
  <c r="BQ292" i="26" s="1"/>
  <c r="AZ292" i="26"/>
  <c r="BE292" i="26" s="1"/>
  <c r="AN292" i="26"/>
  <c r="AS292" i="26" s="1"/>
  <c r="AB292" i="26"/>
  <c r="AG292" i="26" s="1"/>
  <c r="P292" i="26"/>
  <c r="U292" i="26" s="1"/>
  <c r="ER291" i="26"/>
  <c r="EW291" i="26" s="1"/>
  <c r="EF291" i="26"/>
  <c r="EK291" i="26" s="1"/>
  <c r="DT291" i="26"/>
  <c r="DY291" i="26" s="1"/>
  <c r="DH291" i="26"/>
  <c r="DM291" i="26" s="1"/>
  <c r="CV291" i="26"/>
  <c r="DA291" i="26" s="1"/>
  <c r="CJ291" i="26"/>
  <c r="CO291" i="26" s="1"/>
  <c r="BX291" i="26"/>
  <c r="CC291" i="26" s="1"/>
  <c r="BL291" i="26"/>
  <c r="BQ291" i="26" s="1"/>
  <c r="AZ291" i="26"/>
  <c r="BE291" i="26" s="1"/>
  <c r="AN291" i="26"/>
  <c r="AS291" i="26" s="1"/>
  <c r="AB291" i="26"/>
  <c r="AG291" i="26" s="1"/>
  <c r="P291" i="26"/>
  <c r="U291" i="26" s="1"/>
  <c r="ER290" i="26"/>
  <c r="EW290" i="26" s="1"/>
  <c r="EF290" i="26"/>
  <c r="EK290" i="26" s="1"/>
  <c r="DT290" i="26"/>
  <c r="DY290" i="26" s="1"/>
  <c r="DH290" i="26"/>
  <c r="DM290" i="26" s="1"/>
  <c r="CV290" i="26"/>
  <c r="DA290" i="26" s="1"/>
  <c r="CJ290" i="26"/>
  <c r="CO290" i="26" s="1"/>
  <c r="BX290" i="26"/>
  <c r="CC290" i="26" s="1"/>
  <c r="BL290" i="26"/>
  <c r="BQ290" i="26" s="1"/>
  <c r="AZ290" i="26"/>
  <c r="BE290" i="26" s="1"/>
  <c r="AN290" i="26"/>
  <c r="AS290" i="26" s="1"/>
  <c r="AB290" i="26"/>
  <c r="AG290" i="26" s="1"/>
  <c r="P290" i="26"/>
  <c r="U290" i="26" s="1"/>
  <c r="ER289" i="26"/>
  <c r="EW289" i="26" s="1"/>
  <c r="EF289" i="26"/>
  <c r="EK289" i="26" s="1"/>
  <c r="DT289" i="26"/>
  <c r="DY289" i="26" s="1"/>
  <c r="DH289" i="26"/>
  <c r="DM289" i="26" s="1"/>
  <c r="CV289" i="26"/>
  <c r="DA289" i="26" s="1"/>
  <c r="CJ289" i="26"/>
  <c r="CO289" i="26" s="1"/>
  <c r="BX289" i="26"/>
  <c r="CC289" i="26" s="1"/>
  <c r="BL289" i="26"/>
  <c r="BQ289" i="26" s="1"/>
  <c r="AZ289" i="26"/>
  <c r="BE289" i="26" s="1"/>
  <c r="AN289" i="26"/>
  <c r="AS289" i="26" s="1"/>
  <c r="AB289" i="26"/>
  <c r="AG289" i="26" s="1"/>
  <c r="P289" i="26"/>
  <c r="U289" i="26" s="1"/>
  <c r="ER288" i="26"/>
  <c r="EW288" i="26" s="1"/>
  <c r="EF288" i="26"/>
  <c r="EK288" i="26" s="1"/>
  <c r="DT288" i="26"/>
  <c r="DY288" i="26" s="1"/>
  <c r="DH288" i="26"/>
  <c r="DM288" i="26" s="1"/>
  <c r="CV288" i="26"/>
  <c r="DA288" i="26" s="1"/>
  <c r="CJ288" i="26"/>
  <c r="CO288" i="26" s="1"/>
  <c r="BX288" i="26"/>
  <c r="CC288" i="26" s="1"/>
  <c r="BL288" i="26"/>
  <c r="BQ288" i="26" s="1"/>
  <c r="AZ288" i="26"/>
  <c r="BE288" i="26" s="1"/>
  <c r="AN288" i="26"/>
  <c r="AS288" i="26" s="1"/>
  <c r="AB288" i="26"/>
  <c r="AG288" i="26" s="1"/>
  <c r="P288" i="26"/>
  <c r="U288" i="26" s="1"/>
  <c r="ER287" i="26"/>
  <c r="EW287" i="26" s="1"/>
  <c r="EF287" i="26"/>
  <c r="EK287" i="26" s="1"/>
  <c r="DT287" i="26"/>
  <c r="DY287" i="26" s="1"/>
  <c r="DH287" i="26"/>
  <c r="DM287" i="26" s="1"/>
  <c r="CV287" i="26"/>
  <c r="DA287" i="26" s="1"/>
  <c r="CJ287" i="26"/>
  <c r="CO287" i="26" s="1"/>
  <c r="BX287" i="26"/>
  <c r="CC287" i="26" s="1"/>
  <c r="BL287" i="26"/>
  <c r="BQ287" i="26" s="1"/>
  <c r="AZ287" i="26"/>
  <c r="BE287" i="26" s="1"/>
  <c r="AN287" i="26"/>
  <c r="AS287" i="26" s="1"/>
  <c r="AB287" i="26"/>
  <c r="AG287" i="26" s="1"/>
  <c r="P287" i="26"/>
  <c r="U287" i="26" s="1"/>
  <c r="ER286" i="26"/>
  <c r="EW286" i="26" s="1"/>
  <c r="EF286" i="26"/>
  <c r="EK286" i="26" s="1"/>
  <c r="DT286" i="26"/>
  <c r="DY286" i="26" s="1"/>
  <c r="DH286" i="26"/>
  <c r="DM286" i="26" s="1"/>
  <c r="CV286" i="26"/>
  <c r="DA286" i="26" s="1"/>
  <c r="CJ286" i="26"/>
  <c r="CO286" i="26" s="1"/>
  <c r="BX286" i="26"/>
  <c r="CC286" i="26" s="1"/>
  <c r="BL286" i="26"/>
  <c r="BQ286" i="26" s="1"/>
  <c r="AZ286" i="26"/>
  <c r="BE286" i="26" s="1"/>
  <c r="AN286" i="26"/>
  <c r="AS286" i="26" s="1"/>
  <c r="AB286" i="26"/>
  <c r="AG286" i="26" s="1"/>
  <c r="P286" i="26"/>
  <c r="U286" i="26" s="1"/>
  <c r="ER285" i="26"/>
  <c r="EW285" i="26" s="1"/>
  <c r="EF285" i="26"/>
  <c r="EK285" i="26" s="1"/>
  <c r="DT285" i="26"/>
  <c r="DY285" i="26" s="1"/>
  <c r="DH285" i="26"/>
  <c r="DM285" i="26" s="1"/>
  <c r="CV285" i="26"/>
  <c r="DA285" i="26" s="1"/>
  <c r="CJ285" i="26"/>
  <c r="CO285" i="26" s="1"/>
  <c r="BX285" i="26"/>
  <c r="CC285" i="26" s="1"/>
  <c r="BL285" i="26"/>
  <c r="BQ285" i="26" s="1"/>
  <c r="AZ285" i="26"/>
  <c r="BE285" i="26" s="1"/>
  <c r="AN285" i="26"/>
  <c r="AS285" i="26" s="1"/>
  <c r="AB285" i="26"/>
  <c r="AG285" i="26" s="1"/>
  <c r="P285" i="26"/>
  <c r="U285" i="26" s="1"/>
  <c r="ER284" i="26"/>
  <c r="EW284" i="26" s="1"/>
  <c r="EF284" i="26"/>
  <c r="EK284" i="26" s="1"/>
  <c r="DT284" i="26"/>
  <c r="DY284" i="26" s="1"/>
  <c r="DH284" i="26"/>
  <c r="DM284" i="26" s="1"/>
  <c r="CV284" i="26"/>
  <c r="DA284" i="26" s="1"/>
  <c r="CJ284" i="26"/>
  <c r="CO284" i="26" s="1"/>
  <c r="BX284" i="26"/>
  <c r="CC284" i="26" s="1"/>
  <c r="BL284" i="26"/>
  <c r="BQ284" i="26" s="1"/>
  <c r="AZ284" i="26"/>
  <c r="BE284" i="26" s="1"/>
  <c r="AN284" i="26"/>
  <c r="AS284" i="26" s="1"/>
  <c r="AB284" i="26"/>
  <c r="AG284" i="26" s="1"/>
  <c r="P284" i="26"/>
  <c r="U284" i="26" s="1"/>
  <c r="ER283" i="26"/>
  <c r="EW283" i="26" s="1"/>
  <c r="EF283" i="26"/>
  <c r="EK283" i="26" s="1"/>
  <c r="DT283" i="26"/>
  <c r="DY283" i="26" s="1"/>
  <c r="DH283" i="26"/>
  <c r="DM283" i="26" s="1"/>
  <c r="CV283" i="26"/>
  <c r="DA283" i="26" s="1"/>
  <c r="CJ283" i="26"/>
  <c r="CO283" i="26" s="1"/>
  <c r="BX283" i="26"/>
  <c r="CC283" i="26" s="1"/>
  <c r="BL283" i="26"/>
  <c r="BQ283" i="26" s="1"/>
  <c r="AZ283" i="26"/>
  <c r="BE283" i="26" s="1"/>
  <c r="AN283" i="26"/>
  <c r="AS283" i="26" s="1"/>
  <c r="AB283" i="26"/>
  <c r="AG283" i="26" s="1"/>
  <c r="P283" i="26"/>
  <c r="U283" i="26" s="1"/>
  <c r="ER282" i="26"/>
  <c r="EW282" i="26" s="1"/>
  <c r="EF282" i="26"/>
  <c r="EK282" i="26" s="1"/>
  <c r="DT282" i="26"/>
  <c r="DY282" i="26" s="1"/>
  <c r="DH282" i="26"/>
  <c r="DM282" i="26" s="1"/>
  <c r="CV282" i="26"/>
  <c r="DA282" i="26" s="1"/>
  <c r="CJ282" i="26"/>
  <c r="CO282" i="26" s="1"/>
  <c r="BX282" i="26"/>
  <c r="CC282" i="26" s="1"/>
  <c r="BL282" i="26"/>
  <c r="BQ282" i="26" s="1"/>
  <c r="AZ282" i="26"/>
  <c r="BE282" i="26" s="1"/>
  <c r="AN282" i="26"/>
  <c r="AS282" i="26" s="1"/>
  <c r="AB282" i="26"/>
  <c r="AG282" i="26" s="1"/>
  <c r="P282" i="26"/>
  <c r="U282" i="26" s="1"/>
  <c r="ER281" i="26"/>
  <c r="EW281" i="26" s="1"/>
  <c r="EF281" i="26"/>
  <c r="EK281" i="26" s="1"/>
  <c r="DT281" i="26"/>
  <c r="DY281" i="26" s="1"/>
  <c r="DH281" i="26"/>
  <c r="DM281" i="26" s="1"/>
  <c r="CV281" i="26"/>
  <c r="DA281" i="26" s="1"/>
  <c r="CJ281" i="26"/>
  <c r="CO281" i="26" s="1"/>
  <c r="BX281" i="26"/>
  <c r="CC281" i="26" s="1"/>
  <c r="BL281" i="26"/>
  <c r="BQ281" i="26" s="1"/>
  <c r="AZ281" i="26"/>
  <c r="BE281" i="26" s="1"/>
  <c r="AN281" i="26"/>
  <c r="AS281" i="26" s="1"/>
  <c r="AB281" i="26"/>
  <c r="AG281" i="26" s="1"/>
  <c r="P281" i="26"/>
  <c r="U281" i="26" s="1"/>
  <c r="ER280" i="26"/>
  <c r="EW280" i="26" s="1"/>
  <c r="EF280" i="26"/>
  <c r="EK280" i="26" s="1"/>
  <c r="DT280" i="26"/>
  <c r="DY280" i="26" s="1"/>
  <c r="DH280" i="26"/>
  <c r="DM280" i="26" s="1"/>
  <c r="CV280" i="26"/>
  <c r="DA280" i="26" s="1"/>
  <c r="CJ280" i="26"/>
  <c r="CO280" i="26" s="1"/>
  <c r="BX280" i="26"/>
  <c r="CC280" i="26" s="1"/>
  <c r="BL280" i="26"/>
  <c r="BQ280" i="26" s="1"/>
  <c r="AZ280" i="26"/>
  <c r="BE280" i="26" s="1"/>
  <c r="AN280" i="26"/>
  <c r="AS280" i="26" s="1"/>
  <c r="AB280" i="26"/>
  <c r="AG280" i="26" s="1"/>
  <c r="P280" i="26"/>
  <c r="U280" i="26" s="1"/>
  <c r="ER279" i="26"/>
  <c r="EW279" i="26" s="1"/>
  <c r="EF279" i="26"/>
  <c r="EK279" i="26" s="1"/>
  <c r="DT279" i="26"/>
  <c r="DY279" i="26" s="1"/>
  <c r="DH279" i="26"/>
  <c r="DM279" i="26" s="1"/>
  <c r="CV279" i="26"/>
  <c r="DA279" i="26" s="1"/>
  <c r="CJ279" i="26"/>
  <c r="CO279" i="26" s="1"/>
  <c r="BX279" i="26"/>
  <c r="CC279" i="26" s="1"/>
  <c r="BL279" i="26"/>
  <c r="BQ279" i="26" s="1"/>
  <c r="AZ279" i="26"/>
  <c r="BE279" i="26" s="1"/>
  <c r="AN279" i="26"/>
  <c r="AS279" i="26" s="1"/>
  <c r="AB279" i="26"/>
  <c r="AG279" i="26" s="1"/>
  <c r="P279" i="26"/>
  <c r="U279" i="26" s="1"/>
  <c r="ER278" i="26"/>
  <c r="EW278" i="26" s="1"/>
  <c r="EF278" i="26"/>
  <c r="EK278" i="26" s="1"/>
  <c r="DT278" i="26"/>
  <c r="DY278" i="26" s="1"/>
  <c r="DH278" i="26"/>
  <c r="DM278" i="26" s="1"/>
  <c r="CV278" i="26"/>
  <c r="DA278" i="26" s="1"/>
  <c r="CJ278" i="26"/>
  <c r="CO278" i="26" s="1"/>
  <c r="BX278" i="26"/>
  <c r="CC278" i="26" s="1"/>
  <c r="BL278" i="26"/>
  <c r="BQ278" i="26" s="1"/>
  <c r="AZ278" i="26"/>
  <c r="BE278" i="26" s="1"/>
  <c r="AN278" i="26"/>
  <c r="AS278" i="26" s="1"/>
  <c r="AB278" i="26"/>
  <c r="AG278" i="26" s="1"/>
  <c r="P278" i="26"/>
  <c r="U278" i="26" s="1"/>
  <c r="ER277" i="26"/>
  <c r="EW277" i="26" s="1"/>
  <c r="EF277" i="26"/>
  <c r="EK277" i="26" s="1"/>
  <c r="DT277" i="26"/>
  <c r="DY277" i="26" s="1"/>
  <c r="DH277" i="26"/>
  <c r="DM277" i="26" s="1"/>
  <c r="CV277" i="26"/>
  <c r="DA277" i="26" s="1"/>
  <c r="CJ277" i="26"/>
  <c r="CO277" i="26" s="1"/>
  <c r="BX277" i="26"/>
  <c r="CC277" i="26" s="1"/>
  <c r="BL277" i="26"/>
  <c r="BQ277" i="26" s="1"/>
  <c r="AZ277" i="26"/>
  <c r="BE277" i="26" s="1"/>
  <c r="AN277" i="26"/>
  <c r="AS277" i="26" s="1"/>
  <c r="AB277" i="26"/>
  <c r="AG277" i="26" s="1"/>
  <c r="P277" i="26"/>
  <c r="U277" i="26" s="1"/>
  <c r="ER276" i="26"/>
  <c r="EW276" i="26" s="1"/>
  <c r="EF276" i="26"/>
  <c r="EK276" i="26" s="1"/>
  <c r="DT276" i="26"/>
  <c r="DY276" i="26" s="1"/>
  <c r="DH276" i="26"/>
  <c r="DM276" i="26" s="1"/>
  <c r="CV276" i="26"/>
  <c r="DA276" i="26" s="1"/>
  <c r="CJ276" i="26"/>
  <c r="CO276" i="26" s="1"/>
  <c r="BX276" i="26"/>
  <c r="CC276" i="26" s="1"/>
  <c r="BL276" i="26"/>
  <c r="BQ276" i="26" s="1"/>
  <c r="AZ276" i="26"/>
  <c r="BE276" i="26" s="1"/>
  <c r="AN276" i="26"/>
  <c r="AS276" i="26" s="1"/>
  <c r="AB276" i="26"/>
  <c r="AG276" i="26" s="1"/>
  <c r="P276" i="26"/>
  <c r="U276" i="26" s="1"/>
  <c r="ER275" i="26"/>
  <c r="EW275" i="26" s="1"/>
  <c r="EF275" i="26"/>
  <c r="EK275" i="26" s="1"/>
  <c r="DT275" i="26"/>
  <c r="DY275" i="26" s="1"/>
  <c r="DH275" i="26"/>
  <c r="DM275" i="26" s="1"/>
  <c r="CV275" i="26"/>
  <c r="DA275" i="26" s="1"/>
  <c r="CJ275" i="26"/>
  <c r="CO275" i="26" s="1"/>
  <c r="BX275" i="26"/>
  <c r="CC275" i="26" s="1"/>
  <c r="BL275" i="26"/>
  <c r="BQ275" i="26" s="1"/>
  <c r="AZ275" i="26"/>
  <c r="BE275" i="26" s="1"/>
  <c r="AN275" i="26"/>
  <c r="AS275" i="26" s="1"/>
  <c r="AB275" i="26"/>
  <c r="AG275" i="26" s="1"/>
  <c r="P275" i="26"/>
  <c r="U275" i="26" s="1"/>
  <c r="ER274" i="26"/>
  <c r="EW274" i="26" s="1"/>
  <c r="EF274" i="26"/>
  <c r="EK274" i="26" s="1"/>
  <c r="DT274" i="26"/>
  <c r="DY274" i="26" s="1"/>
  <c r="DH274" i="26"/>
  <c r="DM274" i="26" s="1"/>
  <c r="CV274" i="26"/>
  <c r="DA274" i="26" s="1"/>
  <c r="CJ274" i="26"/>
  <c r="CO274" i="26" s="1"/>
  <c r="BX274" i="26"/>
  <c r="CC274" i="26" s="1"/>
  <c r="BL274" i="26"/>
  <c r="BQ274" i="26" s="1"/>
  <c r="AZ274" i="26"/>
  <c r="BE274" i="26" s="1"/>
  <c r="AN274" i="26"/>
  <c r="AS274" i="26" s="1"/>
  <c r="AB274" i="26"/>
  <c r="AG274" i="26" s="1"/>
  <c r="P274" i="26"/>
  <c r="U274" i="26" s="1"/>
  <c r="ER273" i="26"/>
  <c r="EW273" i="26" s="1"/>
  <c r="EF273" i="26"/>
  <c r="EK273" i="26" s="1"/>
  <c r="DT273" i="26"/>
  <c r="DY273" i="26" s="1"/>
  <c r="DH273" i="26"/>
  <c r="DM273" i="26" s="1"/>
  <c r="CV273" i="26"/>
  <c r="DA273" i="26" s="1"/>
  <c r="CJ273" i="26"/>
  <c r="CO273" i="26" s="1"/>
  <c r="BX273" i="26"/>
  <c r="CC273" i="26" s="1"/>
  <c r="BL273" i="26"/>
  <c r="BQ273" i="26" s="1"/>
  <c r="AZ273" i="26"/>
  <c r="BE273" i="26" s="1"/>
  <c r="AN273" i="26"/>
  <c r="AS273" i="26" s="1"/>
  <c r="AB273" i="26"/>
  <c r="AG273" i="26" s="1"/>
  <c r="P273" i="26"/>
  <c r="U273" i="26" s="1"/>
  <c r="ER272" i="26"/>
  <c r="EW272" i="26" s="1"/>
  <c r="EF272" i="26"/>
  <c r="EK272" i="26" s="1"/>
  <c r="DT272" i="26"/>
  <c r="DY272" i="26" s="1"/>
  <c r="DH272" i="26"/>
  <c r="DM272" i="26" s="1"/>
  <c r="CV272" i="26"/>
  <c r="DA272" i="26" s="1"/>
  <c r="CJ272" i="26"/>
  <c r="CO272" i="26" s="1"/>
  <c r="BX272" i="26"/>
  <c r="CC272" i="26" s="1"/>
  <c r="BL272" i="26"/>
  <c r="BQ272" i="26" s="1"/>
  <c r="AZ272" i="26"/>
  <c r="BE272" i="26" s="1"/>
  <c r="AN272" i="26"/>
  <c r="AS272" i="26" s="1"/>
  <c r="AB272" i="26"/>
  <c r="AG272" i="26" s="1"/>
  <c r="P272" i="26"/>
  <c r="U272" i="26" s="1"/>
  <c r="ER271" i="26"/>
  <c r="EW271" i="26" s="1"/>
  <c r="EF271" i="26"/>
  <c r="EK271" i="26" s="1"/>
  <c r="DT271" i="26"/>
  <c r="DY271" i="26" s="1"/>
  <c r="DH271" i="26"/>
  <c r="DM271" i="26" s="1"/>
  <c r="CV271" i="26"/>
  <c r="DA271" i="26" s="1"/>
  <c r="CJ271" i="26"/>
  <c r="CO271" i="26" s="1"/>
  <c r="BX271" i="26"/>
  <c r="CC271" i="26" s="1"/>
  <c r="BL271" i="26"/>
  <c r="BQ271" i="26" s="1"/>
  <c r="AZ271" i="26"/>
  <c r="BE271" i="26" s="1"/>
  <c r="AN271" i="26"/>
  <c r="AS271" i="26" s="1"/>
  <c r="AB271" i="26"/>
  <c r="AG271" i="26" s="1"/>
  <c r="P271" i="26"/>
  <c r="U271" i="26" s="1"/>
  <c r="ER270" i="26"/>
  <c r="EW270" i="26" s="1"/>
  <c r="EF270" i="26"/>
  <c r="EK270" i="26" s="1"/>
  <c r="DT270" i="26"/>
  <c r="DY270" i="26" s="1"/>
  <c r="DH270" i="26"/>
  <c r="DM270" i="26" s="1"/>
  <c r="CV270" i="26"/>
  <c r="DA270" i="26" s="1"/>
  <c r="CJ270" i="26"/>
  <c r="CO270" i="26" s="1"/>
  <c r="BX270" i="26"/>
  <c r="CC270" i="26" s="1"/>
  <c r="BL270" i="26"/>
  <c r="BQ270" i="26" s="1"/>
  <c r="AZ270" i="26"/>
  <c r="BE270" i="26" s="1"/>
  <c r="AN270" i="26"/>
  <c r="AS270" i="26" s="1"/>
  <c r="AB270" i="26"/>
  <c r="AG270" i="26" s="1"/>
  <c r="P270" i="26"/>
  <c r="U270" i="26" s="1"/>
  <c r="ER269" i="26"/>
  <c r="EW269" i="26" s="1"/>
  <c r="EF269" i="26"/>
  <c r="EK269" i="26" s="1"/>
  <c r="DT269" i="26"/>
  <c r="DY269" i="26" s="1"/>
  <c r="DH269" i="26"/>
  <c r="DM269" i="26" s="1"/>
  <c r="CV269" i="26"/>
  <c r="DA269" i="26" s="1"/>
  <c r="CJ269" i="26"/>
  <c r="CO269" i="26" s="1"/>
  <c r="BX269" i="26"/>
  <c r="CC269" i="26" s="1"/>
  <c r="BL269" i="26"/>
  <c r="BQ269" i="26" s="1"/>
  <c r="AZ269" i="26"/>
  <c r="BE269" i="26" s="1"/>
  <c r="AN269" i="26"/>
  <c r="AS269" i="26" s="1"/>
  <c r="AB269" i="26"/>
  <c r="AG269" i="26" s="1"/>
  <c r="P269" i="26"/>
  <c r="U269" i="26" s="1"/>
  <c r="ER268" i="26"/>
  <c r="EW268" i="26" s="1"/>
  <c r="EF268" i="26"/>
  <c r="EK268" i="26" s="1"/>
  <c r="DT268" i="26"/>
  <c r="DY268" i="26" s="1"/>
  <c r="DH268" i="26"/>
  <c r="DM268" i="26" s="1"/>
  <c r="CV268" i="26"/>
  <c r="DA268" i="26" s="1"/>
  <c r="CJ268" i="26"/>
  <c r="CO268" i="26" s="1"/>
  <c r="BX268" i="26"/>
  <c r="CC268" i="26" s="1"/>
  <c r="BL268" i="26"/>
  <c r="BQ268" i="26" s="1"/>
  <c r="AZ268" i="26"/>
  <c r="BE268" i="26" s="1"/>
  <c r="AN268" i="26"/>
  <c r="AS268" i="26" s="1"/>
  <c r="AB268" i="26"/>
  <c r="AG268" i="26" s="1"/>
  <c r="P268" i="26"/>
  <c r="U268" i="26" s="1"/>
  <c r="ER267" i="26"/>
  <c r="EW267" i="26" s="1"/>
  <c r="EF267" i="26"/>
  <c r="EK267" i="26" s="1"/>
  <c r="DT267" i="26"/>
  <c r="DY267" i="26" s="1"/>
  <c r="DH267" i="26"/>
  <c r="DM267" i="26" s="1"/>
  <c r="CV267" i="26"/>
  <c r="DA267" i="26" s="1"/>
  <c r="CJ267" i="26"/>
  <c r="CO267" i="26" s="1"/>
  <c r="BX267" i="26"/>
  <c r="CC267" i="26" s="1"/>
  <c r="BL267" i="26"/>
  <c r="BQ267" i="26" s="1"/>
  <c r="AZ267" i="26"/>
  <c r="BE267" i="26" s="1"/>
  <c r="AN267" i="26"/>
  <c r="AS267" i="26" s="1"/>
  <c r="AB267" i="26"/>
  <c r="AG267" i="26" s="1"/>
  <c r="P267" i="26"/>
  <c r="U267" i="26" s="1"/>
  <c r="ER266" i="26"/>
  <c r="EW266" i="26" s="1"/>
  <c r="EF266" i="26"/>
  <c r="EK266" i="26" s="1"/>
  <c r="DT266" i="26"/>
  <c r="DY266" i="26" s="1"/>
  <c r="DH266" i="26"/>
  <c r="DM266" i="26" s="1"/>
  <c r="CV266" i="26"/>
  <c r="DA266" i="26" s="1"/>
  <c r="CJ266" i="26"/>
  <c r="CO266" i="26" s="1"/>
  <c r="BX266" i="26"/>
  <c r="CC266" i="26" s="1"/>
  <c r="BL266" i="26"/>
  <c r="BQ266" i="26" s="1"/>
  <c r="AZ266" i="26"/>
  <c r="BE266" i="26" s="1"/>
  <c r="AN266" i="26"/>
  <c r="AS266" i="26" s="1"/>
  <c r="AB266" i="26"/>
  <c r="AG266" i="26" s="1"/>
  <c r="P266" i="26"/>
  <c r="U266" i="26" s="1"/>
  <c r="ER265" i="26"/>
  <c r="EW265" i="26" s="1"/>
  <c r="EF265" i="26"/>
  <c r="EK265" i="26" s="1"/>
  <c r="DT265" i="26"/>
  <c r="DY265" i="26" s="1"/>
  <c r="DH265" i="26"/>
  <c r="DM265" i="26" s="1"/>
  <c r="CV265" i="26"/>
  <c r="DA265" i="26" s="1"/>
  <c r="CJ265" i="26"/>
  <c r="CO265" i="26" s="1"/>
  <c r="BX265" i="26"/>
  <c r="CC265" i="26" s="1"/>
  <c r="BL265" i="26"/>
  <c r="BQ265" i="26" s="1"/>
  <c r="AZ265" i="26"/>
  <c r="BE265" i="26" s="1"/>
  <c r="AN265" i="26"/>
  <c r="AS265" i="26" s="1"/>
  <c r="AB265" i="26"/>
  <c r="AG265" i="26" s="1"/>
  <c r="P265" i="26"/>
  <c r="U265" i="26" s="1"/>
  <c r="ER264" i="26"/>
  <c r="EW264" i="26" s="1"/>
  <c r="EF264" i="26"/>
  <c r="EK264" i="26" s="1"/>
  <c r="DT264" i="26"/>
  <c r="DY264" i="26" s="1"/>
  <c r="DH264" i="26"/>
  <c r="DM264" i="26" s="1"/>
  <c r="CV264" i="26"/>
  <c r="DA264" i="26" s="1"/>
  <c r="CJ264" i="26"/>
  <c r="CO264" i="26" s="1"/>
  <c r="BX264" i="26"/>
  <c r="CC264" i="26" s="1"/>
  <c r="BL264" i="26"/>
  <c r="BQ264" i="26" s="1"/>
  <c r="AZ264" i="26"/>
  <c r="BE264" i="26" s="1"/>
  <c r="AN264" i="26"/>
  <c r="AS264" i="26" s="1"/>
  <c r="AB264" i="26"/>
  <c r="AG264" i="26" s="1"/>
  <c r="P264" i="26"/>
  <c r="U264" i="26" s="1"/>
  <c r="ER263" i="26"/>
  <c r="EW263" i="26" s="1"/>
  <c r="EF263" i="26"/>
  <c r="EK263" i="26" s="1"/>
  <c r="DT263" i="26"/>
  <c r="DY263" i="26" s="1"/>
  <c r="DH263" i="26"/>
  <c r="DM263" i="26" s="1"/>
  <c r="CV263" i="26"/>
  <c r="DA263" i="26" s="1"/>
  <c r="CJ263" i="26"/>
  <c r="CO263" i="26" s="1"/>
  <c r="BX263" i="26"/>
  <c r="CC263" i="26" s="1"/>
  <c r="BL263" i="26"/>
  <c r="BQ263" i="26" s="1"/>
  <c r="AZ263" i="26"/>
  <c r="BE263" i="26" s="1"/>
  <c r="AN263" i="26"/>
  <c r="AS263" i="26" s="1"/>
  <c r="AB263" i="26"/>
  <c r="AG263" i="26" s="1"/>
  <c r="P263" i="26"/>
  <c r="U263" i="26" s="1"/>
  <c r="ER262" i="26"/>
  <c r="EW262" i="26" s="1"/>
  <c r="EF262" i="26"/>
  <c r="EK262" i="26" s="1"/>
  <c r="DT262" i="26"/>
  <c r="DY262" i="26" s="1"/>
  <c r="DH262" i="26"/>
  <c r="DM262" i="26" s="1"/>
  <c r="CV262" i="26"/>
  <c r="DA262" i="26" s="1"/>
  <c r="CJ262" i="26"/>
  <c r="CO262" i="26" s="1"/>
  <c r="BX262" i="26"/>
  <c r="CC262" i="26" s="1"/>
  <c r="BL262" i="26"/>
  <c r="BQ262" i="26" s="1"/>
  <c r="AZ262" i="26"/>
  <c r="BE262" i="26" s="1"/>
  <c r="AN262" i="26"/>
  <c r="AS262" i="26" s="1"/>
  <c r="AB262" i="26"/>
  <c r="AG262" i="26" s="1"/>
  <c r="P262" i="26"/>
  <c r="U262" i="26" s="1"/>
  <c r="ER261" i="26"/>
  <c r="EW261" i="26" s="1"/>
  <c r="EF261" i="26"/>
  <c r="EK261" i="26" s="1"/>
  <c r="DT261" i="26"/>
  <c r="DY261" i="26" s="1"/>
  <c r="DH261" i="26"/>
  <c r="DM261" i="26" s="1"/>
  <c r="CV261" i="26"/>
  <c r="DA261" i="26" s="1"/>
  <c r="CJ261" i="26"/>
  <c r="CO261" i="26" s="1"/>
  <c r="BX261" i="26"/>
  <c r="CC261" i="26" s="1"/>
  <c r="BL261" i="26"/>
  <c r="BQ261" i="26" s="1"/>
  <c r="AZ261" i="26"/>
  <c r="BE261" i="26" s="1"/>
  <c r="AN261" i="26"/>
  <c r="AS261" i="26" s="1"/>
  <c r="AB261" i="26"/>
  <c r="AG261" i="26" s="1"/>
  <c r="P261" i="26"/>
  <c r="U261" i="26" s="1"/>
  <c r="ER260" i="26"/>
  <c r="EW260" i="26" s="1"/>
  <c r="EF260" i="26"/>
  <c r="EK260" i="26" s="1"/>
  <c r="DT260" i="26"/>
  <c r="DY260" i="26" s="1"/>
  <c r="DH260" i="26"/>
  <c r="DM260" i="26" s="1"/>
  <c r="CV260" i="26"/>
  <c r="DA260" i="26" s="1"/>
  <c r="CJ260" i="26"/>
  <c r="CO260" i="26" s="1"/>
  <c r="BX260" i="26"/>
  <c r="CC260" i="26" s="1"/>
  <c r="BL260" i="26"/>
  <c r="BQ260" i="26" s="1"/>
  <c r="AZ260" i="26"/>
  <c r="BE260" i="26" s="1"/>
  <c r="AN260" i="26"/>
  <c r="AS260" i="26" s="1"/>
  <c r="AB260" i="26"/>
  <c r="AG260" i="26" s="1"/>
  <c r="P260" i="26"/>
  <c r="U260" i="26" s="1"/>
  <c r="ER259" i="26"/>
  <c r="EW259" i="26" s="1"/>
  <c r="EF259" i="26"/>
  <c r="EK259" i="26" s="1"/>
  <c r="DT259" i="26"/>
  <c r="DY259" i="26" s="1"/>
  <c r="DH259" i="26"/>
  <c r="DM259" i="26" s="1"/>
  <c r="CV259" i="26"/>
  <c r="DA259" i="26" s="1"/>
  <c r="CJ259" i="26"/>
  <c r="CO259" i="26" s="1"/>
  <c r="BX259" i="26"/>
  <c r="CC259" i="26" s="1"/>
  <c r="BL259" i="26"/>
  <c r="BQ259" i="26" s="1"/>
  <c r="AZ259" i="26"/>
  <c r="BE259" i="26" s="1"/>
  <c r="AN259" i="26"/>
  <c r="AS259" i="26" s="1"/>
  <c r="AB259" i="26"/>
  <c r="AG259" i="26" s="1"/>
  <c r="P259" i="26"/>
  <c r="U259" i="26" s="1"/>
  <c r="ER258" i="26"/>
  <c r="EW258" i="26" s="1"/>
  <c r="EF258" i="26"/>
  <c r="EK258" i="26" s="1"/>
  <c r="DT258" i="26"/>
  <c r="DY258" i="26" s="1"/>
  <c r="DH258" i="26"/>
  <c r="DM258" i="26" s="1"/>
  <c r="CV258" i="26"/>
  <c r="DA258" i="26" s="1"/>
  <c r="CJ258" i="26"/>
  <c r="CO258" i="26" s="1"/>
  <c r="BX258" i="26"/>
  <c r="CC258" i="26" s="1"/>
  <c r="BL258" i="26"/>
  <c r="BQ258" i="26" s="1"/>
  <c r="AZ258" i="26"/>
  <c r="BE258" i="26" s="1"/>
  <c r="AN258" i="26"/>
  <c r="AS258" i="26" s="1"/>
  <c r="AB258" i="26"/>
  <c r="AG258" i="26" s="1"/>
  <c r="P258" i="26"/>
  <c r="U258" i="26" s="1"/>
  <c r="ER257" i="26"/>
  <c r="EW257" i="26" s="1"/>
  <c r="EF257" i="26"/>
  <c r="EK257" i="26" s="1"/>
  <c r="DT257" i="26"/>
  <c r="DY257" i="26" s="1"/>
  <c r="DH257" i="26"/>
  <c r="DM257" i="26" s="1"/>
  <c r="CV257" i="26"/>
  <c r="DA257" i="26" s="1"/>
  <c r="CJ257" i="26"/>
  <c r="CO257" i="26" s="1"/>
  <c r="BX257" i="26"/>
  <c r="CC257" i="26" s="1"/>
  <c r="BL257" i="26"/>
  <c r="BQ257" i="26" s="1"/>
  <c r="AZ257" i="26"/>
  <c r="BE257" i="26" s="1"/>
  <c r="AN257" i="26"/>
  <c r="AS257" i="26" s="1"/>
  <c r="AB257" i="26"/>
  <c r="AG257" i="26" s="1"/>
  <c r="P257" i="26"/>
  <c r="U257" i="26" s="1"/>
  <c r="ER256" i="26"/>
  <c r="EW256" i="26" s="1"/>
  <c r="EF256" i="26"/>
  <c r="EK256" i="26" s="1"/>
  <c r="DT256" i="26"/>
  <c r="DY256" i="26" s="1"/>
  <c r="DH256" i="26"/>
  <c r="DM256" i="26" s="1"/>
  <c r="CV256" i="26"/>
  <c r="DA256" i="26" s="1"/>
  <c r="CJ256" i="26"/>
  <c r="CO256" i="26" s="1"/>
  <c r="BX256" i="26"/>
  <c r="CC256" i="26" s="1"/>
  <c r="BL256" i="26"/>
  <c r="BQ256" i="26" s="1"/>
  <c r="AZ256" i="26"/>
  <c r="BE256" i="26" s="1"/>
  <c r="AN256" i="26"/>
  <c r="AS256" i="26" s="1"/>
  <c r="AB256" i="26"/>
  <c r="AG256" i="26" s="1"/>
  <c r="P256" i="26"/>
  <c r="U256" i="26" s="1"/>
  <c r="ER255" i="26"/>
  <c r="EW255" i="26" s="1"/>
  <c r="EF255" i="26"/>
  <c r="EK255" i="26" s="1"/>
  <c r="DT255" i="26"/>
  <c r="DY255" i="26" s="1"/>
  <c r="DH255" i="26"/>
  <c r="DM255" i="26" s="1"/>
  <c r="CV255" i="26"/>
  <c r="DA255" i="26" s="1"/>
  <c r="CJ255" i="26"/>
  <c r="CO255" i="26" s="1"/>
  <c r="BX255" i="26"/>
  <c r="CC255" i="26" s="1"/>
  <c r="BL255" i="26"/>
  <c r="BQ255" i="26" s="1"/>
  <c r="AZ255" i="26"/>
  <c r="BE255" i="26" s="1"/>
  <c r="AN255" i="26"/>
  <c r="AS255" i="26" s="1"/>
  <c r="AB255" i="26"/>
  <c r="AG255" i="26" s="1"/>
  <c r="P255" i="26"/>
  <c r="U255" i="26" s="1"/>
  <c r="ER254" i="26"/>
  <c r="EW254" i="26" s="1"/>
  <c r="EF254" i="26"/>
  <c r="EK254" i="26" s="1"/>
  <c r="DT254" i="26"/>
  <c r="DY254" i="26" s="1"/>
  <c r="DH254" i="26"/>
  <c r="DM254" i="26" s="1"/>
  <c r="CV254" i="26"/>
  <c r="DA254" i="26" s="1"/>
  <c r="CJ254" i="26"/>
  <c r="CO254" i="26" s="1"/>
  <c r="BX254" i="26"/>
  <c r="CC254" i="26" s="1"/>
  <c r="BL254" i="26"/>
  <c r="BQ254" i="26" s="1"/>
  <c r="AZ254" i="26"/>
  <c r="BE254" i="26" s="1"/>
  <c r="AN254" i="26"/>
  <c r="AS254" i="26" s="1"/>
  <c r="AB254" i="26"/>
  <c r="AG254" i="26" s="1"/>
  <c r="P254" i="26"/>
  <c r="U254" i="26" s="1"/>
  <c r="ER253" i="26"/>
  <c r="EW253" i="26" s="1"/>
  <c r="EF253" i="26"/>
  <c r="EK253" i="26" s="1"/>
  <c r="DT253" i="26"/>
  <c r="DY253" i="26" s="1"/>
  <c r="DH253" i="26"/>
  <c r="DM253" i="26" s="1"/>
  <c r="CV253" i="26"/>
  <c r="DA253" i="26" s="1"/>
  <c r="CJ253" i="26"/>
  <c r="CO253" i="26" s="1"/>
  <c r="BX253" i="26"/>
  <c r="CC253" i="26" s="1"/>
  <c r="BL253" i="26"/>
  <c r="BQ253" i="26" s="1"/>
  <c r="AZ253" i="26"/>
  <c r="BE253" i="26" s="1"/>
  <c r="AN253" i="26"/>
  <c r="AS253" i="26" s="1"/>
  <c r="AB253" i="26"/>
  <c r="AG253" i="26" s="1"/>
  <c r="P253" i="26"/>
  <c r="U253" i="26" s="1"/>
  <c r="ER252" i="26"/>
  <c r="EW252" i="26" s="1"/>
  <c r="EF252" i="26"/>
  <c r="EK252" i="26" s="1"/>
  <c r="DT252" i="26"/>
  <c r="DY252" i="26" s="1"/>
  <c r="DH252" i="26"/>
  <c r="DM252" i="26" s="1"/>
  <c r="CV252" i="26"/>
  <c r="DA252" i="26" s="1"/>
  <c r="CJ252" i="26"/>
  <c r="CO252" i="26" s="1"/>
  <c r="BX252" i="26"/>
  <c r="CC252" i="26" s="1"/>
  <c r="BL252" i="26"/>
  <c r="BQ252" i="26" s="1"/>
  <c r="AZ252" i="26"/>
  <c r="BE252" i="26" s="1"/>
  <c r="AN252" i="26"/>
  <c r="AS252" i="26" s="1"/>
  <c r="AB252" i="26"/>
  <c r="AG252" i="26" s="1"/>
  <c r="P252" i="26"/>
  <c r="U252" i="26" s="1"/>
  <c r="ER251" i="26"/>
  <c r="EW251" i="26" s="1"/>
  <c r="EF251" i="26"/>
  <c r="EK251" i="26" s="1"/>
  <c r="DT251" i="26"/>
  <c r="DY251" i="26" s="1"/>
  <c r="DH251" i="26"/>
  <c r="DM251" i="26" s="1"/>
  <c r="CV251" i="26"/>
  <c r="DA251" i="26" s="1"/>
  <c r="CJ251" i="26"/>
  <c r="CO251" i="26" s="1"/>
  <c r="BX251" i="26"/>
  <c r="CC251" i="26" s="1"/>
  <c r="BL251" i="26"/>
  <c r="BQ251" i="26" s="1"/>
  <c r="AZ251" i="26"/>
  <c r="BE251" i="26" s="1"/>
  <c r="AN251" i="26"/>
  <c r="AS251" i="26" s="1"/>
  <c r="AB251" i="26"/>
  <c r="AG251" i="26" s="1"/>
  <c r="P251" i="26"/>
  <c r="U251" i="26" s="1"/>
  <c r="ER250" i="26"/>
  <c r="EW250" i="26" s="1"/>
  <c r="EF250" i="26"/>
  <c r="EK250" i="26" s="1"/>
  <c r="DT250" i="26"/>
  <c r="DY250" i="26" s="1"/>
  <c r="DH250" i="26"/>
  <c r="DM250" i="26" s="1"/>
  <c r="CV250" i="26"/>
  <c r="DA250" i="26" s="1"/>
  <c r="CJ250" i="26"/>
  <c r="CO250" i="26" s="1"/>
  <c r="BX250" i="26"/>
  <c r="CC250" i="26" s="1"/>
  <c r="BL250" i="26"/>
  <c r="BQ250" i="26" s="1"/>
  <c r="AZ250" i="26"/>
  <c r="BE250" i="26" s="1"/>
  <c r="AN250" i="26"/>
  <c r="AS250" i="26" s="1"/>
  <c r="AB250" i="26"/>
  <c r="AG250" i="26" s="1"/>
  <c r="P250" i="26"/>
  <c r="U250" i="26" s="1"/>
  <c r="ER249" i="26"/>
  <c r="EW249" i="26" s="1"/>
  <c r="EF249" i="26"/>
  <c r="EK249" i="26" s="1"/>
  <c r="DT249" i="26"/>
  <c r="DY249" i="26" s="1"/>
  <c r="DH249" i="26"/>
  <c r="DM249" i="26" s="1"/>
  <c r="CV249" i="26"/>
  <c r="DA249" i="26" s="1"/>
  <c r="CJ249" i="26"/>
  <c r="CO249" i="26" s="1"/>
  <c r="BX249" i="26"/>
  <c r="CC249" i="26" s="1"/>
  <c r="BL249" i="26"/>
  <c r="BQ249" i="26" s="1"/>
  <c r="AZ249" i="26"/>
  <c r="BE249" i="26" s="1"/>
  <c r="AN249" i="26"/>
  <c r="AS249" i="26" s="1"/>
  <c r="AB249" i="26"/>
  <c r="AG249" i="26" s="1"/>
  <c r="P249" i="26"/>
  <c r="U249" i="26" s="1"/>
  <c r="ER248" i="26"/>
  <c r="EW248" i="26" s="1"/>
  <c r="EF248" i="26"/>
  <c r="EK248" i="26" s="1"/>
  <c r="DT248" i="26"/>
  <c r="DY248" i="26" s="1"/>
  <c r="DH248" i="26"/>
  <c r="DM248" i="26" s="1"/>
  <c r="CV248" i="26"/>
  <c r="DA248" i="26" s="1"/>
  <c r="CJ248" i="26"/>
  <c r="CO248" i="26" s="1"/>
  <c r="BX248" i="26"/>
  <c r="CC248" i="26" s="1"/>
  <c r="BL248" i="26"/>
  <c r="BQ248" i="26" s="1"/>
  <c r="AZ248" i="26"/>
  <c r="BE248" i="26" s="1"/>
  <c r="AN248" i="26"/>
  <c r="AS248" i="26" s="1"/>
  <c r="AB248" i="26"/>
  <c r="AG248" i="26" s="1"/>
  <c r="P248" i="26"/>
  <c r="U248" i="26" s="1"/>
  <c r="ER247" i="26"/>
  <c r="EW247" i="26" s="1"/>
  <c r="EF247" i="26"/>
  <c r="EK247" i="26" s="1"/>
  <c r="DT247" i="26"/>
  <c r="DY247" i="26" s="1"/>
  <c r="DH247" i="26"/>
  <c r="DM247" i="26" s="1"/>
  <c r="CV247" i="26"/>
  <c r="DA247" i="26" s="1"/>
  <c r="CJ247" i="26"/>
  <c r="CO247" i="26" s="1"/>
  <c r="BX247" i="26"/>
  <c r="CC247" i="26" s="1"/>
  <c r="BL247" i="26"/>
  <c r="BQ247" i="26" s="1"/>
  <c r="AZ247" i="26"/>
  <c r="BE247" i="26" s="1"/>
  <c r="AN247" i="26"/>
  <c r="AS247" i="26" s="1"/>
  <c r="AB247" i="26"/>
  <c r="AG247" i="26" s="1"/>
  <c r="P247" i="26"/>
  <c r="U247" i="26" s="1"/>
  <c r="ER246" i="26"/>
  <c r="EW246" i="26" s="1"/>
  <c r="EF246" i="26"/>
  <c r="EK246" i="26" s="1"/>
  <c r="DT246" i="26"/>
  <c r="DY246" i="26" s="1"/>
  <c r="DH246" i="26"/>
  <c r="DM246" i="26" s="1"/>
  <c r="CV246" i="26"/>
  <c r="DA246" i="26" s="1"/>
  <c r="CJ246" i="26"/>
  <c r="CO246" i="26" s="1"/>
  <c r="BX246" i="26"/>
  <c r="CC246" i="26" s="1"/>
  <c r="BL246" i="26"/>
  <c r="BQ246" i="26" s="1"/>
  <c r="AZ246" i="26"/>
  <c r="BE246" i="26" s="1"/>
  <c r="AN246" i="26"/>
  <c r="AS246" i="26" s="1"/>
  <c r="AB246" i="26"/>
  <c r="AG246" i="26" s="1"/>
  <c r="P246" i="26"/>
  <c r="U246" i="26" s="1"/>
  <c r="ER245" i="26"/>
  <c r="EW245" i="26" s="1"/>
  <c r="EF245" i="26"/>
  <c r="EK245" i="26" s="1"/>
  <c r="DT245" i="26"/>
  <c r="DY245" i="26" s="1"/>
  <c r="DH245" i="26"/>
  <c r="DM245" i="26" s="1"/>
  <c r="CV245" i="26"/>
  <c r="DA245" i="26" s="1"/>
  <c r="CJ245" i="26"/>
  <c r="CO245" i="26" s="1"/>
  <c r="BX245" i="26"/>
  <c r="CC245" i="26" s="1"/>
  <c r="BL245" i="26"/>
  <c r="BQ245" i="26" s="1"/>
  <c r="AZ245" i="26"/>
  <c r="BE245" i="26" s="1"/>
  <c r="AN245" i="26"/>
  <c r="AS245" i="26" s="1"/>
  <c r="AB245" i="26"/>
  <c r="AG245" i="26" s="1"/>
  <c r="P245" i="26"/>
  <c r="U245" i="26" s="1"/>
  <c r="ER244" i="26"/>
  <c r="EW244" i="26" s="1"/>
  <c r="EF244" i="26"/>
  <c r="EK244" i="26" s="1"/>
  <c r="DT244" i="26"/>
  <c r="DY244" i="26" s="1"/>
  <c r="DH244" i="26"/>
  <c r="DM244" i="26" s="1"/>
  <c r="CV244" i="26"/>
  <c r="DA244" i="26" s="1"/>
  <c r="CJ244" i="26"/>
  <c r="CO244" i="26" s="1"/>
  <c r="BX244" i="26"/>
  <c r="CC244" i="26" s="1"/>
  <c r="BL244" i="26"/>
  <c r="BQ244" i="26" s="1"/>
  <c r="AZ244" i="26"/>
  <c r="BE244" i="26" s="1"/>
  <c r="AN244" i="26"/>
  <c r="AS244" i="26" s="1"/>
  <c r="AB244" i="26"/>
  <c r="AG244" i="26" s="1"/>
  <c r="P244" i="26"/>
  <c r="U244" i="26" s="1"/>
  <c r="ER243" i="26"/>
  <c r="EW243" i="26" s="1"/>
  <c r="EF243" i="26"/>
  <c r="EK243" i="26" s="1"/>
  <c r="DT243" i="26"/>
  <c r="DY243" i="26" s="1"/>
  <c r="DH243" i="26"/>
  <c r="DM243" i="26" s="1"/>
  <c r="CV243" i="26"/>
  <c r="DA243" i="26" s="1"/>
  <c r="CJ243" i="26"/>
  <c r="CO243" i="26" s="1"/>
  <c r="BX243" i="26"/>
  <c r="CC243" i="26" s="1"/>
  <c r="BL243" i="26"/>
  <c r="BQ243" i="26" s="1"/>
  <c r="AZ243" i="26"/>
  <c r="BE243" i="26" s="1"/>
  <c r="AN243" i="26"/>
  <c r="AS243" i="26" s="1"/>
  <c r="AB243" i="26"/>
  <c r="AG243" i="26" s="1"/>
  <c r="P243" i="26"/>
  <c r="U243" i="26" s="1"/>
  <c r="ER242" i="26"/>
  <c r="EW242" i="26" s="1"/>
  <c r="EF242" i="26"/>
  <c r="EK242" i="26" s="1"/>
  <c r="DT242" i="26"/>
  <c r="DY242" i="26" s="1"/>
  <c r="DH242" i="26"/>
  <c r="DM242" i="26" s="1"/>
  <c r="CV242" i="26"/>
  <c r="DA242" i="26" s="1"/>
  <c r="CJ242" i="26"/>
  <c r="CO242" i="26" s="1"/>
  <c r="BX242" i="26"/>
  <c r="CC242" i="26" s="1"/>
  <c r="BL242" i="26"/>
  <c r="BQ242" i="26" s="1"/>
  <c r="AZ242" i="26"/>
  <c r="BE242" i="26" s="1"/>
  <c r="AN242" i="26"/>
  <c r="AS242" i="26" s="1"/>
  <c r="AB242" i="26"/>
  <c r="AG242" i="26" s="1"/>
  <c r="P242" i="26"/>
  <c r="U242" i="26" s="1"/>
  <c r="ER241" i="26"/>
  <c r="EW241" i="26" s="1"/>
  <c r="EF241" i="26"/>
  <c r="EK241" i="26" s="1"/>
  <c r="DT241" i="26"/>
  <c r="DY241" i="26" s="1"/>
  <c r="DH241" i="26"/>
  <c r="DM241" i="26" s="1"/>
  <c r="CV241" i="26"/>
  <c r="DA241" i="26" s="1"/>
  <c r="CJ241" i="26"/>
  <c r="CO241" i="26" s="1"/>
  <c r="BX241" i="26"/>
  <c r="CC241" i="26" s="1"/>
  <c r="BL241" i="26"/>
  <c r="BQ241" i="26" s="1"/>
  <c r="AZ241" i="26"/>
  <c r="BE241" i="26" s="1"/>
  <c r="AN241" i="26"/>
  <c r="AS241" i="26" s="1"/>
  <c r="AB241" i="26"/>
  <c r="AG241" i="26" s="1"/>
  <c r="P241" i="26"/>
  <c r="U241" i="26" s="1"/>
  <c r="ER240" i="26"/>
  <c r="EW240" i="26" s="1"/>
  <c r="EF240" i="26"/>
  <c r="EK240" i="26" s="1"/>
  <c r="DT240" i="26"/>
  <c r="DY240" i="26" s="1"/>
  <c r="DH240" i="26"/>
  <c r="DM240" i="26" s="1"/>
  <c r="CV240" i="26"/>
  <c r="DA240" i="26" s="1"/>
  <c r="CJ240" i="26"/>
  <c r="CO240" i="26" s="1"/>
  <c r="BX240" i="26"/>
  <c r="CC240" i="26" s="1"/>
  <c r="BL240" i="26"/>
  <c r="BQ240" i="26" s="1"/>
  <c r="AZ240" i="26"/>
  <c r="BE240" i="26" s="1"/>
  <c r="AN240" i="26"/>
  <c r="AS240" i="26" s="1"/>
  <c r="AB240" i="26"/>
  <c r="AG240" i="26" s="1"/>
  <c r="P240" i="26"/>
  <c r="U240" i="26" s="1"/>
  <c r="ER239" i="26"/>
  <c r="EW239" i="26" s="1"/>
  <c r="EF239" i="26"/>
  <c r="EK239" i="26" s="1"/>
  <c r="DT239" i="26"/>
  <c r="DY239" i="26" s="1"/>
  <c r="DH239" i="26"/>
  <c r="DM239" i="26" s="1"/>
  <c r="CV239" i="26"/>
  <c r="DA239" i="26" s="1"/>
  <c r="CJ239" i="26"/>
  <c r="CO239" i="26" s="1"/>
  <c r="BX239" i="26"/>
  <c r="CC239" i="26" s="1"/>
  <c r="BL239" i="26"/>
  <c r="BQ239" i="26" s="1"/>
  <c r="AZ239" i="26"/>
  <c r="BE239" i="26" s="1"/>
  <c r="AN239" i="26"/>
  <c r="AS239" i="26" s="1"/>
  <c r="AB239" i="26"/>
  <c r="AG239" i="26" s="1"/>
  <c r="P239" i="26"/>
  <c r="U239" i="26" s="1"/>
  <c r="ER238" i="26"/>
  <c r="EW238" i="26" s="1"/>
  <c r="EF238" i="26"/>
  <c r="EK238" i="26" s="1"/>
  <c r="DT238" i="26"/>
  <c r="DY238" i="26" s="1"/>
  <c r="DH238" i="26"/>
  <c r="DM238" i="26" s="1"/>
  <c r="CV238" i="26"/>
  <c r="DA238" i="26" s="1"/>
  <c r="CJ238" i="26"/>
  <c r="CO238" i="26" s="1"/>
  <c r="BX238" i="26"/>
  <c r="CC238" i="26" s="1"/>
  <c r="BL238" i="26"/>
  <c r="BQ238" i="26" s="1"/>
  <c r="AZ238" i="26"/>
  <c r="BE238" i="26" s="1"/>
  <c r="AN238" i="26"/>
  <c r="AS238" i="26" s="1"/>
  <c r="AB238" i="26"/>
  <c r="AG238" i="26" s="1"/>
  <c r="P238" i="26"/>
  <c r="U238" i="26" s="1"/>
  <c r="ER237" i="26"/>
  <c r="EW237" i="26" s="1"/>
  <c r="EF237" i="26"/>
  <c r="EK237" i="26" s="1"/>
  <c r="DT237" i="26"/>
  <c r="DY237" i="26" s="1"/>
  <c r="DH237" i="26"/>
  <c r="DM237" i="26" s="1"/>
  <c r="CV237" i="26"/>
  <c r="DA237" i="26" s="1"/>
  <c r="CJ237" i="26"/>
  <c r="CO237" i="26" s="1"/>
  <c r="BX237" i="26"/>
  <c r="CC237" i="26" s="1"/>
  <c r="BL237" i="26"/>
  <c r="BQ237" i="26" s="1"/>
  <c r="AZ237" i="26"/>
  <c r="BE237" i="26" s="1"/>
  <c r="AN237" i="26"/>
  <c r="AS237" i="26" s="1"/>
  <c r="AB237" i="26"/>
  <c r="AG237" i="26" s="1"/>
  <c r="P237" i="26"/>
  <c r="U237" i="26" s="1"/>
  <c r="ER236" i="26"/>
  <c r="EW236" i="26" s="1"/>
  <c r="EF236" i="26"/>
  <c r="EK236" i="26" s="1"/>
  <c r="DT236" i="26"/>
  <c r="DY236" i="26" s="1"/>
  <c r="DH236" i="26"/>
  <c r="DM236" i="26" s="1"/>
  <c r="CV236" i="26"/>
  <c r="DA236" i="26" s="1"/>
  <c r="CJ236" i="26"/>
  <c r="CO236" i="26" s="1"/>
  <c r="BX236" i="26"/>
  <c r="CC236" i="26" s="1"/>
  <c r="BL236" i="26"/>
  <c r="BQ236" i="26" s="1"/>
  <c r="AZ236" i="26"/>
  <c r="BE236" i="26" s="1"/>
  <c r="AN236" i="26"/>
  <c r="AS236" i="26" s="1"/>
  <c r="AB236" i="26"/>
  <c r="AG236" i="26" s="1"/>
  <c r="P236" i="26"/>
  <c r="U236" i="26" s="1"/>
  <c r="ER235" i="26"/>
  <c r="EW235" i="26" s="1"/>
  <c r="EF235" i="26"/>
  <c r="EK235" i="26" s="1"/>
  <c r="DT235" i="26"/>
  <c r="DY235" i="26" s="1"/>
  <c r="DH235" i="26"/>
  <c r="DM235" i="26" s="1"/>
  <c r="CV235" i="26"/>
  <c r="DA235" i="26" s="1"/>
  <c r="CJ235" i="26"/>
  <c r="CO235" i="26" s="1"/>
  <c r="BX235" i="26"/>
  <c r="CC235" i="26" s="1"/>
  <c r="BL235" i="26"/>
  <c r="BQ235" i="26" s="1"/>
  <c r="AZ235" i="26"/>
  <c r="BE235" i="26" s="1"/>
  <c r="AN235" i="26"/>
  <c r="AS235" i="26" s="1"/>
  <c r="AB235" i="26"/>
  <c r="AG235" i="26" s="1"/>
  <c r="P235" i="26"/>
  <c r="U235" i="26" s="1"/>
  <c r="ER234" i="26"/>
  <c r="EW234" i="26" s="1"/>
  <c r="EF234" i="26"/>
  <c r="EK234" i="26" s="1"/>
  <c r="DT234" i="26"/>
  <c r="DY234" i="26" s="1"/>
  <c r="DH234" i="26"/>
  <c r="DM234" i="26" s="1"/>
  <c r="CV234" i="26"/>
  <c r="DA234" i="26" s="1"/>
  <c r="CJ234" i="26"/>
  <c r="CO234" i="26" s="1"/>
  <c r="BX234" i="26"/>
  <c r="CC234" i="26" s="1"/>
  <c r="BL234" i="26"/>
  <c r="BQ234" i="26" s="1"/>
  <c r="AZ234" i="26"/>
  <c r="BE234" i="26" s="1"/>
  <c r="AN234" i="26"/>
  <c r="AS234" i="26" s="1"/>
  <c r="AB234" i="26"/>
  <c r="AG234" i="26" s="1"/>
  <c r="P234" i="26"/>
  <c r="U234" i="26" s="1"/>
  <c r="ER233" i="26"/>
  <c r="EW233" i="26" s="1"/>
  <c r="EF233" i="26"/>
  <c r="EK233" i="26" s="1"/>
  <c r="DT233" i="26"/>
  <c r="DY233" i="26" s="1"/>
  <c r="DH233" i="26"/>
  <c r="DM233" i="26" s="1"/>
  <c r="CV233" i="26"/>
  <c r="DA233" i="26" s="1"/>
  <c r="CJ233" i="26"/>
  <c r="CO233" i="26" s="1"/>
  <c r="BX233" i="26"/>
  <c r="CC233" i="26" s="1"/>
  <c r="BL233" i="26"/>
  <c r="BQ233" i="26" s="1"/>
  <c r="AZ233" i="26"/>
  <c r="BE233" i="26" s="1"/>
  <c r="AN233" i="26"/>
  <c r="AS233" i="26" s="1"/>
  <c r="AB233" i="26"/>
  <c r="AG233" i="26" s="1"/>
  <c r="P233" i="26"/>
  <c r="U233" i="26" s="1"/>
  <c r="ER232" i="26"/>
  <c r="EW232" i="26" s="1"/>
  <c r="EF232" i="26"/>
  <c r="EK232" i="26" s="1"/>
  <c r="DT232" i="26"/>
  <c r="DY232" i="26" s="1"/>
  <c r="DH232" i="26"/>
  <c r="DM232" i="26" s="1"/>
  <c r="CV232" i="26"/>
  <c r="DA232" i="26" s="1"/>
  <c r="CJ232" i="26"/>
  <c r="CO232" i="26" s="1"/>
  <c r="BX232" i="26"/>
  <c r="CC232" i="26" s="1"/>
  <c r="BL232" i="26"/>
  <c r="BQ232" i="26" s="1"/>
  <c r="AZ232" i="26"/>
  <c r="BE232" i="26" s="1"/>
  <c r="AN232" i="26"/>
  <c r="AS232" i="26" s="1"/>
  <c r="AB232" i="26"/>
  <c r="AG232" i="26" s="1"/>
  <c r="P232" i="26"/>
  <c r="U232" i="26" s="1"/>
  <c r="ER231" i="26"/>
  <c r="EW231" i="26" s="1"/>
  <c r="EF231" i="26"/>
  <c r="EK231" i="26" s="1"/>
  <c r="DT231" i="26"/>
  <c r="DY231" i="26" s="1"/>
  <c r="DH231" i="26"/>
  <c r="DM231" i="26" s="1"/>
  <c r="CV231" i="26"/>
  <c r="DA231" i="26" s="1"/>
  <c r="CJ231" i="26"/>
  <c r="CO231" i="26" s="1"/>
  <c r="BX231" i="26"/>
  <c r="CC231" i="26" s="1"/>
  <c r="BL231" i="26"/>
  <c r="BQ231" i="26" s="1"/>
  <c r="AZ231" i="26"/>
  <c r="BE231" i="26" s="1"/>
  <c r="AN231" i="26"/>
  <c r="AS231" i="26" s="1"/>
  <c r="AB231" i="26"/>
  <c r="AG231" i="26" s="1"/>
  <c r="P231" i="26"/>
  <c r="U231" i="26" s="1"/>
  <c r="ER230" i="26"/>
  <c r="EW230" i="26" s="1"/>
  <c r="EF230" i="26"/>
  <c r="EK230" i="26" s="1"/>
  <c r="DT230" i="26"/>
  <c r="DY230" i="26" s="1"/>
  <c r="DH230" i="26"/>
  <c r="DM230" i="26" s="1"/>
  <c r="CV230" i="26"/>
  <c r="DA230" i="26" s="1"/>
  <c r="CJ230" i="26"/>
  <c r="CO230" i="26" s="1"/>
  <c r="BX230" i="26"/>
  <c r="CC230" i="26" s="1"/>
  <c r="BL230" i="26"/>
  <c r="BQ230" i="26" s="1"/>
  <c r="AZ230" i="26"/>
  <c r="BE230" i="26" s="1"/>
  <c r="AN230" i="26"/>
  <c r="AS230" i="26" s="1"/>
  <c r="AB230" i="26"/>
  <c r="AG230" i="26" s="1"/>
  <c r="P230" i="26"/>
  <c r="U230" i="26" s="1"/>
  <c r="ER229" i="26"/>
  <c r="EW229" i="26" s="1"/>
  <c r="EF229" i="26"/>
  <c r="EK229" i="26" s="1"/>
  <c r="DT229" i="26"/>
  <c r="DY229" i="26" s="1"/>
  <c r="DH229" i="26"/>
  <c r="DM229" i="26" s="1"/>
  <c r="CV229" i="26"/>
  <c r="DA229" i="26" s="1"/>
  <c r="CJ229" i="26"/>
  <c r="CO229" i="26" s="1"/>
  <c r="BX229" i="26"/>
  <c r="CC229" i="26" s="1"/>
  <c r="BL229" i="26"/>
  <c r="BQ229" i="26" s="1"/>
  <c r="AZ229" i="26"/>
  <c r="BE229" i="26" s="1"/>
  <c r="AN229" i="26"/>
  <c r="AS229" i="26" s="1"/>
  <c r="AB229" i="26"/>
  <c r="AG229" i="26" s="1"/>
  <c r="P229" i="26"/>
  <c r="U229" i="26" s="1"/>
  <c r="ER228" i="26"/>
  <c r="EW228" i="26" s="1"/>
  <c r="EF228" i="26"/>
  <c r="EK228" i="26" s="1"/>
  <c r="DT228" i="26"/>
  <c r="DY228" i="26" s="1"/>
  <c r="DH228" i="26"/>
  <c r="DM228" i="26" s="1"/>
  <c r="CV228" i="26"/>
  <c r="DA228" i="26" s="1"/>
  <c r="CJ228" i="26"/>
  <c r="CO228" i="26" s="1"/>
  <c r="BX228" i="26"/>
  <c r="CC228" i="26" s="1"/>
  <c r="BL228" i="26"/>
  <c r="BQ228" i="26" s="1"/>
  <c r="AZ228" i="26"/>
  <c r="BE228" i="26" s="1"/>
  <c r="AN228" i="26"/>
  <c r="AS228" i="26" s="1"/>
  <c r="AB228" i="26"/>
  <c r="AG228" i="26" s="1"/>
  <c r="P228" i="26"/>
  <c r="U228" i="26" s="1"/>
  <c r="ER227" i="26"/>
  <c r="EW227" i="26" s="1"/>
  <c r="EF227" i="26"/>
  <c r="EK227" i="26" s="1"/>
  <c r="DT227" i="26"/>
  <c r="DY227" i="26" s="1"/>
  <c r="DH227" i="26"/>
  <c r="DM227" i="26" s="1"/>
  <c r="CV227" i="26"/>
  <c r="DA227" i="26" s="1"/>
  <c r="CJ227" i="26"/>
  <c r="CO227" i="26" s="1"/>
  <c r="BX227" i="26"/>
  <c r="CC227" i="26" s="1"/>
  <c r="BL227" i="26"/>
  <c r="BQ227" i="26" s="1"/>
  <c r="AZ227" i="26"/>
  <c r="BE227" i="26" s="1"/>
  <c r="AN227" i="26"/>
  <c r="AS227" i="26" s="1"/>
  <c r="AB227" i="26"/>
  <c r="AG227" i="26" s="1"/>
  <c r="P227" i="26"/>
  <c r="U227" i="26" s="1"/>
  <c r="ER226" i="26"/>
  <c r="EW226" i="26" s="1"/>
  <c r="EF226" i="26"/>
  <c r="EK226" i="26" s="1"/>
  <c r="DT226" i="26"/>
  <c r="DY226" i="26" s="1"/>
  <c r="DH226" i="26"/>
  <c r="DM226" i="26" s="1"/>
  <c r="CV226" i="26"/>
  <c r="DA226" i="26" s="1"/>
  <c r="CJ226" i="26"/>
  <c r="CO226" i="26" s="1"/>
  <c r="BX226" i="26"/>
  <c r="CC226" i="26" s="1"/>
  <c r="BL226" i="26"/>
  <c r="BQ226" i="26" s="1"/>
  <c r="AZ226" i="26"/>
  <c r="BE226" i="26" s="1"/>
  <c r="AN226" i="26"/>
  <c r="AS226" i="26" s="1"/>
  <c r="AB226" i="26"/>
  <c r="AG226" i="26" s="1"/>
  <c r="P226" i="26"/>
  <c r="U226" i="26" s="1"/>
  <c r="ER225" i="26"/>
  <c r="EW225" i="26" s="1"/>
  <c r="EF225" i="26"/>
  <c r="EK225" i="26" s="1"/>
  <c r="DT225" i="26"/>
  <c r="DY225" i="26" s="1"/>
  <c r="DH225" i="26"/>
  <c r="DM225" i="26" s="1"/>
  <c r="CV225" i="26"/>
  <c r="DA225" i="26" s="1"/>
  <c r="CJ225" i="26"/>
  <c r="CO225" i="26" s="1"/>
  <c r="BX225" i="26"/>
  <c r="CC225" i="26" s="1"/>
  <c r="BL225" i="26"/>
  <c r="BQ225" i="26" s="1"/>
  <c r="AZ225" i="26"/>
  <c r="BE225" i="26" s="1"/>
  <c r="AN225" i="26"/>
  <c r="AS225" i="26" s="1"/>
  <c r="AB225" i="26"/>
  <c r="AG225" i="26" s="1"/>
  <c r="P225" i="26"/>
  <c r="U225" i="26" s="1"/>
  <c r="ER224" i="26"/>
  <c r="EW224" i="26" s="1"/>
  <c r="EF224" i="26"/>
  <c r="EK224" i="26" s="1"/>
  <c r="DT224" i="26"/>
  <c r="DY224" i="26" s="1"/>
  <c r="DH224" i="26"/>
  <c r="DM224" i="26" s="1"/>
  <c r="CV224" i="26"/>
  <c r="DA224" i="26" s="1"/>
  <c r="CJ224" i="26"/>
  <c r="CO224" i="26" s="1"/>
  <c r="BX224" i="26"/>
  <c r="CC224" i="26" s="1"/>
  <c r="BL224" i="26"/>
  <c r="BQ224" i="26" s="1"/>
  <c r="AZ224" i="26"/>
  <c r="BE224" i="26" s="1"/>
  <c r="AN224" i="26"/>
  <c r="AS224" i="26" s="1"/>
  <c r="AB224" i="26"/>
  <c r="AG224" i="26" s="1"/>
  <c r="P224" i="26"/>
  <c r="U224" i="26" s="1"/>
  <c r="ER223" i="26"/>
  <c r="EW223" i="26" s="1"/>
  <c r="EF223" i="26"/>
  <c r="EK223" i="26" s="1"/>
  <c r="DT223" i="26"/>
  <c r="DY223" i="26" s="1"/>
  <c r="DH223" i="26"/>
  <c r="DM223" i="26" s="1"/>
  <c r="CV223" i="26"/>
  <c r="DA223" i="26" s="1"/>
  <c r="CJ223" i="26"/>
  <c r="CO223" i="26" s="1"/>
  <c r="BX223" i="26"/>
  <c r="CC223" i="26" s="1"/>
  <c r="BL223" i="26"/>
  <c r="BQ223" i="26" s="1"/>
  <c r="AZ223" i="26"/>
  <c r="BE223" i="26" s="1"/>
  <c r="AN223" i="26"/>
  <c r="AS223" i="26" s="1"/>
  <c r="AB223" i="26"/>
  <c r="AG223" i="26" s="1"/>
  <c r="P223" i="26"/>
  <c r="U223" i="26" s="1"/>
  <c r="ER222" i="26"/>
  <c r="EW222" i="26" s="1"/>
  <c r="EF222" i="26"/>
  <c r="EK222" i="26" s="1"/>
  <c r="DT222" i="26"/>
  <c r="DY222" i="26" s="1"/>
  <c r="DH222" i="26"/>
  <c r="DM222" i="26" s="1"/>
  <c r="CV222" i="26"/>
  <c r="DA222" i="26" s="1"/>
  <c r="CJ222" i="26"/>
  <c r="CO222" i="26" s="1"/>
  <c r="BX222" i="26"/>
  <c r="CC222" i="26" s="1"/>
  <c r="BL222" i="26"/>
  <c r="BQ222" i="26" s="1"/>
  <c r="AZ222" i="26"/>
  <c r="BE222" i="26" s="1"/>
  <c r="AN222" i="26"/>
  <c r="AS222" i="26" s="1"/>
  <c r="AB222" i="26"/>
  <c r="AG222" i="26" s="1"/>
  <c r="P222" i="26"/>
  <c r="U222" i="26" s="1"/>
  <c r="ER221" i="26"/>
  <c r="EW221" i="26" s="1"/>
  <c r="EF221" i="26"/>
  <c r="EK221" i="26" s="1"/>
  <c r="DT221" i="26"/>
  <c r="DY221" i="26" s="1"/>
  <c r="DH221" i="26"/>
  <c r="DM221" i="26" s="1"/>
  <c r="CV221" i="26"/>
  <c r="DA221" i="26" s="1"/>
  <c r="CJ221" i="26"/>
  <c r="CO221" i="26" s="1"/>
  <c r="BX221" i="26"/>
  <c r="CC221" i="26" s="1"/>
  <c r="BL221" i="26"/>
  <c r="BQ221" i="26" s="1"/>
  <c r="AZ221" i="26"/>
  <c r="BE221" i="26" s="1"/>
  <c r="AN221" i="26"/>
  <c r="AS221" i="26" s="1"/>
  <c r="AB221" i="26"/>
  <c r="AG221" i="26" s="1"/>
  <c r="P221" i="26"/>
  <c r="U221" i="26" s="1"/>
  <c r="ER220" i="26"/>
  <c r="EW220" i="26" s="1"/>
  <c r="EF220" i="26"/>
  <c r="EK220" i="26" s="1"/>
  <c r="DT220" i="26"/>
  <c r="DY220" i="26" s="1"/>
  <c r="DH220" i="26"/>
  <c r="DM220" i="26" s="1"/>
  <c r="CV220" i="26"/>
  <c r="DA220" i="26" s="1"/>
  <c r="CJ220" i="26"/>
  <c r="CO220" i="26" s="1"/>
  <c r="BX220" i="26"/>
  <c r="CC220" i="26" s="1"/>
  <c r="BL220" i="26"/>
  <c r="BQ220" i="26" s="1"/>
  <c r="AZ220" i="26"/>
  <c r="BE220" i="26" s="1"/>
  <c r="AN220" i="26"/>
  <c r="AS220" i="26" s="1"/>
  <c r="AB220" i="26"/>
  <c r="AG220" i="26" s="1"/>
  <c r="P220" i="26"/>
  <c r="U220" i="26" s="1"/>
  <c r="ER219" i="26"/>
  <c r="EW219" i="26" s="1"/>
  <c r="EF219" i="26"/>
  <c r="EK219" i="26" s="1"/>
  <c r="DT219" i="26"/>
  <c r="DY219" i="26" s="1"/>
  <c r="DH219" i="26"/>
  <c r="DM219" i="26" s="1"/>
  <c r="CV219" i="26"/>
  <c r="DA219" i="26" s="1"/>
  <c r="CJ219" i="26"/>
  <c r="CO219" i="26" s="1"/>
  <c r="BX219" i="26"/>
  <c r="CC219" i="26" s="1"/>
  <c r="BL219" i="26"/>
  <c r="BQ219" i="26" s="1"/>
  <c r="AZ219" i="26"/>
  <c r="BE219" i="26" s="1"/>
  <c r="AN219" i="26"/>
  <c r="AS219" i="26" s="1"/>
  <c r="AB219" i="26"/>
  <c r="AG219" i="26" s="1"/>
  <c r="P219" i="26"/>
  <c r="U219" i="26" s="1"/>
  <c r="ER218" i="26"/>
  <c r="EW218" i="26" s="1"/>
  <c r="EF218" i="26"/>
  <c r="EK218" i="26" s="1"/>
  <c r="DT218" i="26"/>
  <c r="DY218" i="26" s="1"/>
  <c r="DH218" i="26"/>
  <c r="DM218" i="26" s="1"/>
  <c r="CV218" i="26"/>
  <c r="DA218" i="26" s="1"/>
  <c r="CJ218" i="26"/>
  <c r="CO218" i="26" s="1"/>
  <c r="BX218" i="26"/>
  <c r="CC218" i="26" s="1"/>
  <c r="BL218" i="26"/>
  <c r="BQ218" i="26" s="1"/>
  <c r="AZ218" i="26"/>
  <c r="BE218" i="26" s="1"/>
  <c r="AN218" i="26"/>
  <c r="AS218" i="26" s="1"/>
  <c r="AB218" i="26"/>
  <c r="AG218" i="26" s="1"/>
  <c r="P218" i="26"/>
  <c r="U218" i="26" s="1"/>
  <c r="ER217" i="26"/>
  <c r="EW217" i="26" s="1"/>
  <c r="EF217" i="26"/>
  <c r="EK217" i="26" s="1"/>
  <c r="DT217" i="26"/>
  <c r="DY217" i="26" s="1"/>
  <c r="DH217" i="26"/>
  <c r="DM217" i="26" s="1"/>
  <c r="CV217" i="26"/>
  <c r="DA217" i="26" s="1"/>
  <c r="CJ217" i="26"/>
  <c r="CO217" i="26" s="1"/>
  <c r="BX217" i="26"/>
  <c r="CC217" i="26" s="1"/>
  <c r="BL217" i="26"/>
  <c r="BQ217" i="26" s="1"/>
  <c r="AZ217" i="26"/>
  <c r="BE217" i="26" s="1"/>
  <c r="AN217" i="26"/>
  <c r="AS217" i="26" s="1"/>
  <c r="AB217" i="26"/>
  <c r="AG217" i="26" s="1"/>
  <c r="P217" i="26"/>
  <c r="U217" i="26" s="1"/>
  <c r="ER216" i="26"/>
  <c r="EW216" i="26" s="1"/>
  <c r="EF216" i="26"/>
  <c r="EK216" i="26" s="1"/>
  <c r="DT216" i="26"/>
  <c r="DY216" i="26" s="1"/>
  <c r="DH216" i="26"/>
  <c r="DM216" i="26" s="1"/>
  <c r="CV216" i="26"/>
  <c r="DA216" i="26" s="1"/>
  <c r="CJ216" i="26"/>
  <c r="CO216" i="26" s="1"/>
  <c r="BX216" i="26"/>
  <c r="CC216" i="26" s="1"/>
  <c r="BL216" i="26"/>
  <c r="BQ216" i="26" s="1"/>
  <c r="AZ216" i="26"/>
  <c r="BE216" i="26" s="1"/>
  <c r="AN216" i="26"/>
  <c r="AS216" i="26" s="1"/>
  <c r="AB216" i="26"/>
  <c r="AG216" i="26" s="1"/>
  <c r="P216" i="26"/>
  <c r="U216" i="26" s="1"/>
  <c r="ER215" i="26"/>
  <c r="EW215" i="26" s="1"/>
  <c r="EF215" i="26"/>
  <c r="EK215" i="26" s="1"/>
  <c r="DT215" i="26"/>
  <c r="DY215" i="26" s="1"/>
  <c r="DH215" i="26"/>
  <c r="DM215" i="26" s="1"/>
  <c r="CV215" i="26"/>
  <c r="DA215" i="26" s="1"/>
  <c r="CJ215" i="26"/>
  <c r="CO215" i="26" s="1"/>
  <c r="BX215" i="26"/>
  <c r="CC215" i="26" s="1"/>
  <c r="BL215" i="26"/>
  <c r="BQ215" i="26" s="1"/>
  <c r="AZ215" i="26"/>
  <c r="BE215" i="26" s="1"/>
  <c r="AN215" i="26"/>
  <c r="AS215" i="26" s="1"/>
  <c r="AB215" i="26"/>
  <c r="AG215" i="26" s="1"/>
  <c r="P215" i="26"/>
  <c r="U215" i="26" s="1"/>
  <c r="ER214" i="26"/>
  <c r="EW214" i="26" s="1"/>
  <c r="EF214" i="26"/>
  <c r="EK214" i="26" s="1"/>
  <c r="DT214" i="26"/>
  <c r="DY214" i="26" s="1"/>
  <c r="DH214" i="26"/>
  <c r="DM214" i="26" s="1"/>
  <c r="CV214" i="26"/>
  <c r="DA214" i="26" s="1"/>
  <c r="CJ214" i="26"/>
  <c r="CO214" i="26" s="1"/>
  <c r="BX214" i="26"/>
  <c r="CC214" i="26" s="1"/>
  <c r="BL214" i="26"/>
  <c r="BQ214" i="26" s="1"/>
  <c r="AZ214" i="26"/>
  <c r="BE214" i="26" s="1"/>
  <c r="AN214" i="26"/>
  <c r="AS214" i="26" s="1"/>
  <c r="AB214" i="26"/>
  <c r="AG214" i="26" s="1"/>
  <c r="P214" i="26"/>
  <c r="U214" i="26" s="1"/>
  <c r="ER213" i="26"/>
  <c r="EW213" i="26" s="1"/>
  <c r="EF213" i="26"/>
  <c r="EK213" i="26" s="1"/>
  <c r="DT213" i="26"/>
  <c r="DY213" i="26" s="1"/>
  <c r="DH213" i="26"/>
  <c r="DM213" i="26" s="1"/>
  <c r="CV213" i="26"/>
  <c r="DA213" i="26" s="1"/>
  <c r="CJ213" i="26"/>
  <c r="CO213" i="26" s="1"/>
  <c r="BX213" i="26"/>
  <c r="CC213" i="26" s="1"/>
  <c r="BL213" i="26"/>
  <c r="BQ213" i="26" s="1"/>
  <c r="AZ213" i="26"/>
  <c r="BE213" i="26" s="1"/>
  <c r="AN213" i="26"/>
  <c r="AS213" i="26" s="1"/>
  <c r="AB213" i="26"/>
  <c r="AG213" i="26" s="1"/>
  <c r="P213" i="26"/>
  <c r="U213" i="26" s="1"/>
  <c r="ER212" i="26"/>
  <c r="EW212" i="26" s="1"/>
  <c r="EF212" i="26"/>
  <c r="EK212" i="26" s="1"/>
  <c r="DT212" i="26"/>
  <c r="DY212" i="26" s="1"/>
  <c r="DH212" i="26"/>
  <c r="DM212" i="26" s="1"/>
  <c r="CV212" i="26"/>
  <c r="DA212" i="26" s="1"/>
  <c r="CJ212" i="26"/>
  <c r="CO212" i="26" s="1"/>
  <c r="BX212" i="26"/>
  <c r="CC212" i="26" s="1"/>
  <c r="BL212" i="26"/>
  <c r="BQ212" i="26" s="1"/>
  <c r="AZ212" i="26"/>
  <c r="BE212" i="26" s="1"/>
  <c r="AN212" i="26"/>
  <c r="AS212" i="26" s="1"/>
  <c r="AB212" i="26"/>
  <c r="AG212" i="26" s="1"/>
  <c r="P212" i="26"/>
  <c r="U212" i="26" s="1"/>
  <c r="ER211" i="26"/>
  <c r="EW211" i="26" s="1"/>
  <c r="EF211" i="26"/>
  <c r="EK211" i="26" s="1"/>
  <c r="DT211" i="26"/>
  <c r="DY211" i="26" s="1"/>
  <c r="DH211" i="26"/>
  <c r="DM211" i="26" s="1"/>
  <c r="CV211" i="26"/>
  <c r="DA211" i="26" s="1"/>
  <c r="CJ211" i="26"/>
  <c r="CO211" i="26" s="1"/>
  <c r="BX211" i="26"/>
  <c r="CC211" i="26" s="1"/>
  <c r="BL211" i="26"/>
  <c r="BQ211" i="26" s="1"/>
  <c r="AZ211" i="26"/>
  <c r="BE211" i="26" s="1"/>
  <c r="AN211" i="26"/>
  <c r="AS211" i="26" s="1"/>
  <c r="AB211" i="26"/>
  <c r="AG211" i="26" s="1"/>
  <c r="P211" i="26"/>
  <c r="U211" i="26" s="1"/>
  <c r="ER210" i="26"/>
  <c r="EW210" i="26" s="1"/>
  <c r="EF210" i="26"/>
  <c r="EK210" i="26" s="1"/>
  <c r="DT210" i="26"/>
  <c r="DY210" i="26" s="1"/>
  <c r="DH210" i="26"/>
  <c r="DM210" i="26" s="1"/>
  <c r="CV210" i="26"/>
  <c r="DA210" i="26" s="1"/>
  <c r="CJ210" i="26"/>
  <c r="CO210" i="26" s="1"/>
  <c r="BX210" i="26"/>
  <c r="CC210" i="26" s="1"/>
  <c r="BL210" i="26"/>
  <c r="BQ210" i="26" s="1"/>
  <c r="AZ210" i="26"/>
  <c r="BE210" i="26" s="1"/>
  <c r="AN210" i="26"/>
  <c r="AS210" i="26" s="1"/>
  <c r="AB210" i="26"/>
  <c r="AG210" i="26" s="1"/>
  <c r="P210" i="26"/>
  <c r="U210" i="26" s="1"/>
  <c r="ER209" i="26"/>
  <c r="EW209" i="26" s="1"/>
  <c r="EF209" i="26"/>
  <c r="EK209" i="26" s="1"/>
  <c r="DT209" i="26"/>
  <c r="DY209" i="26" s="1"/>
  <c r="DH209" i="26"/>
  <c r="DM209" i="26" s="1"/>
  <c r="CV209" i="26"/>
  <c r="DA209" i="26" s="1"/>
  <c r="CJ209" i="26"/>
  <c r="CO209" i="26" s="1"/>
  <c r="BX209" i="26"/>
  <c r="CC209" i="26" s="1"/>
  <c r="BL209" i="26"/>
  <c r="BQ209" i="26" s="1"/>
  <c r="AZ209" i="26"/>
  <c r="BE209" i="26" s="1"/>
  <c r="AN209" i="26"/>
  <c r="AS209" i="26" s="1"/>
  <c r="AB209" i="26"/>
  <c r="AG209" i="26" s="1"/>
  <c r="P209" i="26"/>
  <c r="U209" i="26" s="1"/>
  <c r="ER208" i="26"/>
  <c r="EW208" i="26" s="1"/>
  <c r="EF208" i="26"/>
  <c r="EK208" i="26" s="1"/>
  <c r="DT208" i="26"/>
  <c r="DY208" i="26" s="1"/>
  <c r="DH208" i="26"/>
  <c r="DM208" i="26" s="1"/>
  <c r="CV208" i="26"/>
  <c r="DA208" i="26" s="1"/>
  <c r="CJ208" i="26"/>
  <c r="CO208" i="26" s="1"/>
  <c r="BX208" i="26"/>
  <c r="CC208" i="26" s="1"/>
  <c r="BL208" i="26"/>
  <c r="BQ208" i="26" s="1"/>
  <c r="AZ208" i="26"/>
  <c r="BE208" i="26" s="1"/>
  <c r="AN208" i="26"/>
  <c r="AS208" i="26" s="1"/>
  <c r="AB208" i="26"/>
  <c r="AG208" i="26" s="1"/>
  <c r="P208" i="26"/>
  <c r="U208" i="26" s="1"/>
  <c r="ER207" i="26"/>
  <c r="EW207" i="26" s="1"/>
  <c r="EF207" i="26"/>
  <c r="EK207" i="26" s="1"/>
  <c r="DT207" i="26"/>
  <c r="DY207" i="26" s="1"/>
  <c r="DH207" i="26"/>
  <c r="DM207" i="26" s="1"/>
  <c r="CV207" i="26"/>
  <c r="DA207" i="26" s="1"/>
  <c r="CJ207" i="26"/>
  <c r="CO207" i="26" s="1"/>
  <c r="BX207" i="26"/>
  <c r="CC207" i="26" s="1"/>
  <c r="BL207" i="26"/>
  <c r="BQ207" i="26" s="1"/>
  <c r="AZ207" i="26"/>
  <c r="BE207" i="26" s="1"/>
  <c r="AN207" i="26"/>
  <c r="AS207" i="26" s="1"/>
  <c r="AB207" i="26"/>
  <c r="AG207" i="26" s="1"/>
  <c r="P207" i="26"/>
  <c r="U207" i="26" s="1"/>
  <c r="ER206" i="26"/>
  <c r="EW206" i="26" s="1"/>
  <c r="EF206" i="26"/>
  <c r="EK206" i="26" s="1"/>
  <c r="DT206" i="26"/>
  <c r="DY206" i="26" s="1"/>
  <c r="DH206" i="26"/>
  <c r="DM206" i="26" s="1"/>
  <c r="CV206" i="26"/>
  <c r="DA206" i="26" s="1"/>
  <c r="CJ206" i="26"/>
  <c r="CO206" i="26" s="1"/>
  <c r="BX206" i="26"/>
  <c r="CC206" i="26" s="1"/>
  <c r="BL206" i="26"/>
  <c r="BQ206" i="26" s="1"/>
  <c r="AZ206" i="26"/>
  <c r="BE206" i="26" s="1"/>
  <c r="AN206" i="26"/>
  <c r="AS206" i="26" s="1"/>
  <c r="AB206" i="26"/>
  <c r="AG206" i="26" s="1"/>
  <c r="P206" i="26"/>
  <c r="U206" i="26" s="1"/>
  <c r="ER205" i="26"/>
  <c r="EW205" i="26" s="1"/>
  <c r="EF205" i="26"/>
  <c r="EK205" i="26" s="1"/>
  <c r="DT205" i="26"/>
  <c r="DY205" i="26" s="1"/>
  <c r="DH205" i="26"/>
  <c r="DM205" i="26" s="1"/>
  <c r="CV205" i="26"/>
  <c r="DA205" i="26" s="1"/>
  <c r="CJ205" i="26"/>
  <c r="CO205" i="26" s="1"/>
  <c r="BX205" i="26"/>
  <c r="CC205" i="26" s="1"/>
  <c r="BL205" i="26"/>
  <c r="BQ205" i="26" s="1"/>
  <c r="AZ205" i="26"/>
  <c r="BE205" i="26" s="1"/>
  <c r="AN205" i="26"/>
  <c r="AS205" i="26" s="1"/>
  <c r="AB205" i="26"/>
  <c r="AG205" i="26" s="1"/>
  <c r="P205" i="26"/>
  <c r="U205" i="26" s="1"/>
  <c r="ER204" i="26"/>
  <c r="EW204" i="26" s="1"/>
  <c r="EF204" i="26"/>
  <c r="EK204" i="26" s="1"/>
  <c r="DT204" i="26"/>
  <c r="DY204" i="26" s="1"/>
  <c r="DH204" i="26"/>
  <c r="DM204" i="26" s="1"/>
  <c r="CV204" i="26"/>
  <c r="DA204" i="26" s="1"/>
  <c r="CJ204" i="26"/>
  <c r="CO204" i="26" s="1"/>
  <c r="BX204" i="26"/>
  <c r="CC204" i="26" s="1"/>
  <c r="BL204" i="26"/>
  <c r="BQ204" i="26" s="1"/>
  <c r="AZ204" i="26"/>
  <c r="BE204" i="26" s="1"/>
  <c r="AN204" i="26"/>
  <c r="AS204" i="26" s="1"/>
  <c r="AB204" i="26"/>
  <c r="AG204" i="26" s="1"/>
  <c r="P204" i="26"/>
  <c r="U204" i="26" s="1"/>
  <c r="ER203" i="26"/>
  <c r="EW203" i="26" s="1"/>
  <c r="EF203" i="26"/>
  <c r="EK203" i="26" s="1"/>
  <c r="DT203" i="26"/>
  <c r="DY203" i="26" s="1"/>
  <c r="DH203" i="26"/>
  <c r="DM203" i="26" s="1"/>
  <c r="CV203" i="26"/>
  <c r="DA203" i="26" s="1"/>
  <c r="CJ203" i="26"/>
  <c r="CO203" i="26" s="1"/>
  <c r="BX203" i="26"/>
  <c r="CC203" i="26" s="1"/>
  <c r="BL203" i="26"/>
  <c r="BQ203" i="26" s="1"/>
  <c r="AZ203" i="26"/>
  <c r="BE203" i="26" s="1"/>
  <c r="AN203" i="26"/>
  <c r="AS203" i="26" s="1"/>
  <c r="AB203" i="26"/>
  <c r="AG203" i="26" s="1"/>
  <c r="P203" i="26"/>
  <c r="U203" i="26" s="1"/>
  <c r="ER202" i="26"/>
  <c r="EW202" i="26" s="1"/>
  <c r="EF202" i="26"/>
  <c r="EK202" i="26" s="1"/>
  <c r="DT202" i="26"/>
  <c r="DY202" i="26" s="1"/>
  <c r="DH202" i="26"/>
  <c r="DM202" i="26" s="1"/>
  <c r="CV202" i="26"/>
  <c r="DA202" i="26" s="1"/>
  <c r="CJ202" i="26"/>
  <c r="CO202" i="26" s="1"/>
  <c r="BX202" i="26"/>
  <c r="CC202" i="26" s="1"/>
  <c r="BL202" i="26"/>
  <c r="BQ202" i="26" s="1"/>
  <c r="AZ202" i="26"/>
  <c r="BE202" i="26" s="1"/>
  <c r="AN202" i="26"/>
  <c r="AS202" i="26" s="1"/>
  <c r="AB202" i="26"/>
  <c r="AG202" i="26" s="1"/>
  <c r="P202" i="26"/>
  <c r="U202" i="26" s="1"/>
  <c r="ER201" i="26"/>
  <c r="EW201" i="26" s="1"/>
  <c r="EF201" i="26"/>
  <c r="EK201" i="26" s="1"/>
  <c r="DT201" i="26"/>
  <c r="DY201" i="26" s="1"/>
  <c r="DH201" i="26"/>
  <c r="DM201" i="26" s="1"/>
  <c r="CV201" i="26"/>
  <c r="DA201" i="26" s="1"/>
  <c r="CJ201" i="26"/>
  <c r="CO201" i="26" s="1"/>
  <c r="BX201" i="26"/>
  <c r="CC201" i="26" s="1"/>
  <c r="BL201" i="26"/>
  <c r="BQ201" i="26" s="1"/>
  <c r="AZ201" i="26"/>
  <c r="BE201" i="26" s="1"/>
  <c r="AN201" i="26"/>
  <c r="AS201" i="26" s="1"/>
  <c r="AB201" i="26"/>
  <c r="AG201" i="26" s="1"/>
  <c r="P201" i="26"/>
  <c r="U201" i="26" s="1"/>
  <c r="ER200" i="26"/>
  <c r="EW200" i="26" s="1"/>
  <c r="EF200" i="26"/>
  <c r="EK200" i="26" s="1"/>
  <c r="DT200" i="26"/>
  <c r="DY200" i="26" s="1"/>
  <c r="DH200" i="26"/>
  <c r="DM200" i="26" s="1"/>
  <c r="CV200" i="26"/>
  <c r="DA200" i="26" s="1"/>
  <c r="CJ200" i="26"/>
  <c r="CO200" i="26" s="1"/>
  <c r="BX200" i="26"/>
  <c r="CC200" i="26" s="1"/>
  <c r="BL200" i="26"/>
  <c r="BQ200" i="26" s="1"/>
  <c r="AZ200" i="26"/>
  <c r="BE200" i="26" s="1"/>
  <c r="AN200" i="26"/>
  <c r="AS200" i="26" s="1"/>
  <c r="AB200" i="26"/>
  <c r="AG200" i="26" s="1"/>
  <c r="P200" i="26"/>
  <c r="U200" i="26" s="1"/>
  <c r="ER199" i="26"/>
  <c r="EW199" i="26" s="1"/>
  <c r="EF199" i="26"/>
  <c r="EK199" i="26" s="1"/>
  <c r="DT199" i="26"/>
  <c r="DY199" i="26" s="1"/>
  <c r="DH199" i="26"/>
  <c r="DM199" i="26" s="1"/>
  <c r="CV199" i="26"/>
  <c r="DA199" i="26" s="1"/>
  <c r="CJ199" i="26"/>
  <c r="CO199" i="26" s="1"/>
  <c r="BX199" i="26"/>
  <c r="CC199" i="26" s="1"/>
  <c r="BL199" i="26"/>
  <c r="BQ199" i="26" s="1"/>
  <c r="AZ199" i="26"/>
  <c r="BE199" i="26" s="1"/>
  <c r="AN199" i="26"/>
  <c r="AS199" i="26" s="1"/>
  <c r="AB199" i="26"/>
  <c r="AG199" i="26" s="1"/>
  <c r="P199" i="26"/>
  <c r="U199" i="26" s="1"/>
  <c r="ER198" i="26"/>
  <c r="EW198" i="26" s="1"/>
  <c r="EF198" i="26"/>
  <c r="EK198" i="26" s="1"/>
  <c r="DT198" i="26"/>
  <c r="DY198" i="26" s="1"/>
  <c r="DH198" i="26"/>
  <c r="DM198" i="26" s="1"/>
  <c r="CV198" i="26"/>
  <c r="DA198" i="26" s="1"/>
  <c r="CJ198" i="26"/>
  <c r="CO198" i="26" s="1"/>
  <c r="BX198" i="26"/>
  <c r="CC198" i="26" s="1"/>
  <c r="BL198" i="26"/>
  <c r="BQ198" i="26" s="1"/>
  <c r="AZ198" i="26"/>
  <c r="BE198" i="26" s="1"/>
  <c r="AN198" i="26"/>
  <c r="AS198" i="26" s="1"/>
  <c r="AB198" i="26"/>
  <c r="AG198" i="26" s="1"/>
  <c r="P198" i="26"/>
  <c r="U198" i="26" s="1"/>
  <c r="ER197" i="26"/>
  <c r="EW197" i="26" s="1"/>
  <c r="EF197" i="26"/>
  <c r="EK197" i="26" s="1"/>
  <c r="DT197" i="26"/>
  <c r="DY197" i="26" s="1"/>
  <c r="DH197" i="26"/>
  <c r="DM197" i="26" s="1"/>
  <c r="CV197" i="26"/>
  <c r="DA197" i="26" s="1"/>
  <c r="CJ197" i="26"/>
  <c r="CO197" i="26" s="1"/>
  <c r="BX197" i="26"/>
  <c r="CC197" i="26" s="1"/>
  <c r="BL197" i="26"/>
  <c r="BQ197" i="26" s="1"/>
  <c r="AZ197" i="26"/>
  <c r="BE197" i="26" s="1"/>
  <c r="AN197" i="26"/>
  <c r="AS197" i="26" s="1"/>
  <c r="AB197" i="26"/>
  <c r="AG197" i="26" s="1"/>
  <c r="P197" i="26"/>
  <c r="U197" i="26" s="1"/>
  <c r="ER196" i="26"/>
  <c r="EW196" i="26" s="1"/>
  <c r="EF196" i="26"/>
  <c r="EK196" i="26" s="1"/>
  <c r="DT196" i="26"/>
  <c r="DY196" i="26" s="1"/>
  <c r="DH196" i="26"/>
  <c r="DM196" i="26" s="1"/>
  <c r="CV196" i="26"/>
  <c r="DA196" i="26" s="1"/>
  <c r="CJ196" i="26"/>
  <c r="CO196" i="26" s="1"/>
  <c r="BX196" i="26"/>
  <c r="CC196" i="26" s="1"/>
  <c r="BL196" i="26"/>
  <c r="BQ196" i="26" s="1"/>
  <c r="AZ196" i="26"/>
  <c r="BE196" i="26" s="1"/>
  <c r="AN196" i="26"/>
  <c r="AS196" i="26" s="1"/>
  <c r="AB196" i="26"/>
  <c r="AG196" i="26" s="1"/>
  <c r="P196" i="26"/>
  <c r="U196" i="26" s="1"/>
  <c r="ER195" i="26"/>
  <c r="EW195" i="26" s="1"/>
  <c r="EF195" i="26"/>
  <c r="EK195" i="26" s="1"/>
  <c r="DT195" i="26"/>
  <c r="DY195" i="26" s="1"/>
  <c r="DH195" i="26"/>
  <c r="DM195" i="26" s="1"/>
  <c r="CV195" i="26"/>
  <c r="DA195" i="26" s="1"/>
  <c r="CJ195" i="26"/>
  <c r="CO195" i="26" s="1"/>
  <c r="BX195" i="26"/>
  <c r="CC195" i="26" s="1"/>
  <c r="BL195" i="26"/>
  <c r="BQ195" i="26" s="1"/>
  <c r="AZ195" i="26"/>
  <c r="BE195" i="26" s="1"/>
  <c r="AN195" i="26"/>
  <c r="AS195" i="26" s="1"/>
  <c r="AB195" i="26"/>
  <c r="AG195" i="26" s="1"/>
  <c r="P195" i="26"/>
  <c r="U195" i="26" s="1"/>
  <c r="ER194" i="26"/>
  <c r="EW194" i="26" s="1"/>
  <c r="EF194" i="26"/>
  <c r="EK194" i="26" s="1"/>
  <c r="DT194" i="26"/>
  <c r="DY194" i="26" s="1"/>
  <c r="DH194" i="26"/>
  <c r="DM194" i="26" s="1"/>
  <c r="CV194" i="26"/>
  <c r="DA194" i="26" s="1"/>
  <c r="CJ194" i="26"/>
  <c r="CO194" i="26" s="1"/>
  <c r="BX194" i="26"/>
  <c r="CC194" i="26" s="1"/>
  <c r="BL194" i="26"/>
  <c r="BQ194" i="26" s="1"/>
  <c r="AZ194" i="26"/>
  <c r="BE194" i="26" s="1"/>
  <c r="AN194" i="26"/>
  <c r="AS194" i="26" s="1"/>
  <c r="AB194" i="26"/>
  <c r="AG194" i="26" s="1"/>
  <c r="P194" i="26"/>
  <c r="U194" i="26" s="1"/>
  <c r="ER193" i="26"/>
  <c r="EW193" i="26" s="1"/>
  <c r="EF193" i="26"/>
  <c r="EK193" i="26" s="1"/>
  <c r="DT193" i="26"/>
  <c r="DY193" i="26" s="1"/>
  <c r="DH193" i="26"/>
  <c r="DM193" i="26" s="1"/>
  <c r="CV193" i="26"/>
  <c r="DA193" i="26" s="1"/>
  <c r="CJ193" i="26"/>
  <c r="CO193" i="26" s="1"/>
  <c r="BX193" i="26"/>
  <c r="CC193" i="26" s="1"/>
  <c r="BL193" i="26"/>
  <c r="BQ193" i="26" s="1"/>
  <c r="AZ193" i="26"/>
  <c r="BE193" i="26" s="1"/>
  <c r="AN193" i="26"/>
  <c r="AS193" i="26" s="1"/>
  <c r="AB193" i="26"/>
  <c r="AG193" i="26" s="1"/>
  <c r="P193" i="26"/>
  <c r="U193" i="26" s="1"/>
  <c r="ER192" i="26"/>
  <c r="EW192" i="26" s="1"/>
  <c r="EF192" i="26"/>
  <c r="EK192" i="26" s="1"/>
  <c r="DT192" i="26"/>
  <c r="DY192" i="26" s="1"/>
  <c r="DH192" i="26"/>
  <c r="DM192" i="26" s="1"/>
  <c r="CV192" i="26"/>
  <c r="DA192" i="26" s="1"/>
  <c r="CJ192" i="26"/>
  <c r="CO192" i="26" s="1"/>
  <c r="BX192" i="26"/>
  <c r="CC192" i="26" s="1"/>
  <c r="BL192" i="26"/>
  <c r="BQ192" i="26" s="1"/>
  <c r="AZ192" i="26"/>
  <c r="BE192" i="26" s="1"/>
  <c r="AN192" i="26"/>
  <c r="AS192" i="26" s="1"/>
  <c r="AB192" i="26"/>
  <c r="AG192" i="26" s="1"/>
  <c r="P192" i="26"/>
  <c r="U192" i="26" s="1"/>
  <c r="ER191" i="26"/>
  <c r="EW191" i="26" s="1"/>
  <c r="EF191" i="26"/>
  <c r="EK191" i="26" s="1"/>
  <c r="DT191" i="26"/>
  <c r="DY191" i="26" s="1"/>
  <c r="DH191" i="26"/>
  <c r="DM191" i="26" s="1"/>
  <c r="CV191" i="26"/>
  <c r="DA191" i="26" s="1"/>
  <c r="CJ191" i="26"/>
  <c r="CO191" i="26" s="1"/>
  <c r="BX191" i="26"/>
  <c r="CC191" i="26" s="1"/>
  <c r="BL191" i="26"/>
  <c r="BQ191" i="26" s="1"/>
  <c r="AZ191" i="26"/>
  <c r="BE191" i="26" s="1"/>
  <c r="AN191" i="26"/>
  <c r="AS191" i="26" s="1"/>
  <c r="AB191" i="26"/>
  <c r="AG191" i="26" s="1"/>
  <c r="P191" i="26"/>
  <c r="U191" i="26" s="1"/>
  <c r="ER190" i="26"/>
  <c r="EW190" i="26" s="1"/>
  <c r="EF190" i="26"/>
  <c r="EK190" i="26" s="1"/>
  <c r="DT190" i="26"/>
  <c r="DY190" i="26" s="1"/>
  <c r="DH190" i="26"/>
  <c r="DM190" i="26" s="1"/>
  <c r="CV190" i="26"/>
  <c r="DA190" i="26" s="1"/>
  <c r="CJ190" i="26"/>
  <c r="CO190" i="26" s="1"/>
  <c r="BX190" i="26"/>
  <c r="CC190" i="26" s="1"/>
  <c r="BL190" i="26"/>
  <c r="BQ190" i="26" s="1"/>
  <c r="AZ190" i="26"/>
  <c r="BE190" i="26" s="1"/>
  <c r="AN190" i="26"/>
  <c r="AS190" i="26" s="1"/>
  <c r="AB190" i="26"/>
  <c r="AG190" i="26" s="1"/>
  <c r="P190" i="26"/>
  <c r="U190" i="26" s="1"/>
  <c r="ER189" i="26"/>
  <c r="EW189" i="26" s="1"/>
  <c r="EF189" i="26"/>
  <c r="EK189" i="26" s="1"/>
  <c r="DT189" i="26"/>
  <c r="DY189" i="26" s="1"/>
  <c r="DH189" i="26"/>
  <c r="DM189" i="26" s="1"/>
  <c r="CV189" i="26"/>
  <c r="DA189" i="26" s="1"/>
  <c r="CJ189" i="26"/>
  <c r="CO189" i="26" s="1"/>
  <c r="BX189" i="26"/>
  <c r="CC189" i="26" s="1"/>
  <c r="BL189" i="26"/>
  <c r="BQ189" i="26" s="1"/>
  <c r="AZ189" i="26"/>
  <c r="BE189" i="26" s="1"/>
  <c r="AN189" i="26"/>
  <c r="AS189" i="26" s="1"/>
  <c r="AB189" i="26"/>
  <c r="AG189" i="26" s="1"/>
  <c r="P189" i="26"/>
  <c r="U189" i="26" s="1"/>
  <c r="ER188" i="26"/>
  <c r="EW188" i="26" s="1"/>
  <c r="EF188" i="26"/>
  <c r="EK188" i="26" s="1"/>
  <c r="DT188" i="26"/>
  <c r="DY188" i="26" s="1"/>
  <c r="DH188" i="26"/>
  <c r="DM188" i="26" s="1"/>
  <c r="CV188" i="26"/>
  <c r="DA188" i="26" s="1"/>
  <c r="CJ188" i="26"/>
  <c r="CO188" i="26" s="1"/>
  <c r="BX188" i="26"/>
  <c r="CC188" i="26" s="1"/>
  <c r="BL188" i="26"/>
  <c r="BQ188" i="26" s="1"/>
  <c r="AZ188" i="26"/>
  <c r="BE188" i="26" s="1"/>
  <c r="AN188" i="26"/>
  <c r="AS188" i="26" s="1"/>
  <c r="AB188" i="26"/>
  <c r="AG188" i="26" s="1"/>
  <c r="P188" i="26"/>
  <c r="U188" i="26" s="1"/>
  <c r="ER187" i="26"/>
  <c r="EW187" i="26" s="1"/>
  <c r="EF187" i="26"/>
  <c r="EK187" i="26" s="1"/>
  <c r="DT187" i="26"/>
  <c r="DY187" i="26" s="1"/>
  <c r="DH187" i="26"/>
  <c r="DM187" i="26" s="1"/>
  <c r="CV187" i="26"/>
  <c r="DA187" i="26" s="1"/>
  <c r="CJ187" i="26"/>
  <c r="CO187" i="26" s="1"/>
  <c r="BX187" i="26"/>
  <c r="CC187" i="26" s="1"/>
  <c r="BL187" i="26"/>
  <c r="BQ187" i="26" s="1"/>
  <c r="AZ187" i="26"/>
  <c r="BE187" i="26" s="1"/>
  <c r="AN187" i="26"/>
  <c r="AS187" i="26" s="1"/>
  <c r="AB187" i="26"/>
  <c r="AG187" i="26" s="1"/>
  <c r="P187" i="26"/>
  <c r="U187" i="26" s="1"/>
  <c r="ER186" i="26"/>
  <c r="EW186" i="26" s="1"/>
  <c r="EF186" i="26"/>
  <c r="EK186" i="26" s="1"/>
  <c r="DT186" i="26"/>
  <c r="DY186" i="26" s="1"/>
  <c r="DH186" i="26"/>
  <c r="DM186" i="26" s="1"/>
  <c r="CV186" i="26"/>
  <c r="DA186" i="26" s="1"/>
  <c r="CJ186" i="26"/>
  <c r="CO186" i="26" s="1"/>
  <c r="BX186" i="26"/>
  <c r="CC186" i="26" s="1"/>
  <c r="BL186" i="26"/>
  <c r="BQ186" i="26" s="1"/>
  <c r="AZ186" i="26"/>
  <c r="BE186" i="26" s="1"/>
  <c r="AN186" i="26"/>
  <c r="AS186" i="26" s="1"/>
  <c r="AB186" i="26"/>
  <c r="AG186" i="26" s="1"/>
  <c r="P186" i="26"/>
  <c r="U186" i="26" s="1"/>
  <c r="ER185" i="26"/>
  <c r="EW185" i="26" s="1"/>
  <c r="EF185" i="26"/>
  <c r="EK185" i="26" s="1"/>
  <c r="DT185" i="26"/>
  <c r="DY185" i="26" s="1"/>
  <c r="DH185" i="26"/>
  <c r="DM185" i="26" s="1"/>
  <c r="CV185" i="26"/>
  <c r="DA185" i="26" s="1"/>
  <c r="CJ185" i="26"/>
  <c r="CO185" i="26" s="1"/>
  <c r="BX185" i="26"/>
  <c r="CC185" i="26" s="1"/>
  <c r="BL185" i="26"/>
  <c r="BQ185" i="26" s="1"/>
  <c r="AZ185" i="26"/>
  <c r="BE185" i="26" s="1"/>
  <c r="AN185" i="26"/>
  <c r="AS185" i="26" s="1"/>
  <c r="AB185" i="26"/>
  <c r="AG185" i="26" s="1"/>
  <c r="P185" i="26"/>
  <c r="U185" i="26" s="1"/>
  <c r="ER184" i="26"/>
  <c r="EW184" i="26" s="1"/>
  <c r="EF184" i="26"/>
  <c r="EK184" i="26" s="1"/>
  <c r="DT184" i="26"/>
  <c r="DY184" i="26" s="1"/>
  <c r="DH184" i="26"/>
  <c r="DM184" i="26" s="1"/>
  <c r="CV184" i="26"/>
  <c r="DA184" i="26" s="1"/>
  <c r="CJ184" i="26"/>
  <c r="CO184" i="26" s="1"/>
  <c r="BX184" i="26"/>
  <c r="CC184" i="26" s="1"/>
  <c r="BL184" i="26"/>
  <c r="BQ184" i="26" s="1"/>
  <c r="AZ184" i="26"/>
  <c r="BE184" i="26" s="1"/>
  <c r="AN184" i="26"/>
  <c r="AS184" i="26" s="1"/>
  <c r="AB184" i="26"/>
  <c r="AG184" i="26" s="1"/>
  <c r="P184" i="26"/>
  <c r="U184" i="26" s="1"/>
  <c r="ER183" i="26"/>
  <c r="EW183" i="26" s="1"/>
  <c r="EF183" i="26"/>
  <c r="EK183" i="26" s="1"/>
  <c r="DT183" i="26"/>
  <c r="DY183" i="26" s="1"/>
  <c r="DH183" i="26"/>
  <c r="DM183" i="26" s="1"/>
  <c r="CV183" i="26"/>
  <c r="DA183" i="26" s="1"/>
  <c r="CJ183" i="26"/>
  <c r="CO183" i="26" s="1"/>
  <c r="BX183" i="26"/>
  <c r="CC183" i="26" s="1"/>
  <c r="BL183" i="26"/>
  <c r="BQ183" i="26" s="1"/>
  <c r="AZ183" i="26"/>
  <c r="BE183" i="26" s="1"/>
  <c r="AN183" i="26"/>
  <c r="AS183" i="26" s="1"/>
  <c r="AB183" i="26"/>
  <c r="AG183" i="26" s="1"/>
  <c r="P183" i="26"/>
  <c r="U183" i="26" s="1"/>
  <c r="ER182" i="26"/>
  <c r="EW182" i="26" s="1"/>
  <c r="EF182" i="26"/>
  <c r="EK182" i="26" s="1"/>
  <c r="DT182" i="26"/>
  <c r="DY182" i="26" s="1"/>
  <c r="DH182" i="26"/>
  <c r="DM182" i="26" s="1"/>
  <c r="CV182" i="26"/>
  <c r="DA182" i="26" s="1"/>
  <c r="CJ182" i="26"/>
  <c r="CO182" i="26" s="1"/>
  <c r="BX182" i="26"/>
  <c r="CC182" i="26" s="1"/>
  <c r="BL182" i="26"/>
  <c r="BQ182" i="26" s="1"/>
  <c r="AZ182" i="26"/>
  <c r="BE182" i="26" s="1"/>
  <c r="AN182" i="26"/>
  <c r="AS182" i="26" s="1"/>
  <c r="AB182" i="26"/>
  <c r="AG182" i="26" s="1"/>
  <c r="P182" i="26"/>
  <c r="U182" i="26" s="1"/>
  <c r="ER181" i="26"/>
  <c r="EW181" i="26" s="1"/>
  <c r="EF181" i="26"/>
  <c r="EK181" i="26" s="1"/>
  <c r="DT181" i="26"/>
  <c r="DY181" i="26" s="1"/>
  <c r="DH181" i="26"/>
  <c r="DM181" i="26" s="1"/>
  <c r="CV181" i="26"/>
  <c r="DA181" i="26" s="1"/>
  <c r="CJ181" i="26"/>
  <c r="CO181" i="26" s="1"/>
  <c r="BX181" i="26"/>
  <c r="CC181" i="26" s="1"/>
  <c r="BL181" i="26"/>
  <c r="BQ181" i="26" s="1"/>
  <c r="AZ181" i="26"/>
  <c r="BE181" i="26" s="1"/>
  <c r="AN181" i="26"/>
  <c r="AS181" i="26" s="1"/>
  <c r="AB181" i="26"/>
  <c r="AG181" i="26" s="1"/>
  <c r="P181" i="26"/>
  <c r="U181" i="26" s="1"/>
  <c r="ER180" i="26"/>
  <c r="EW180" i="26" s="1"/>
  <c r="EF180" i="26"/>
  <c r="EK180" i="26" s="1"/>
  <c r="DT180" i="26"/>
  <c r="DY180" i="26" s="1"/>
  <c r="DH180" i="26"/>
  <c r="DM180" i="26" s="1"/>
  <c r="CV180" i="26"/>
  <c r="DA180" i="26" s="1"/>
  <c r="CJ180" i="26"/>
  <c r="CO180" i="26" s="1"/>
  <c r="BX180" i="26"/>
  <c r="CC180" i="26" s="1"/>
  <c r="BL180" i="26"/>
  <c r="BQ180" i="26" s="1"/>
  <c r="AZ180" i="26"/>
  <c r="BE180" i="26" s="1"/>
  <c r="AN180" i="26"/>
  <c r="AS180" i="26" s="1"/>
  <c r="AB180" i="26"/>
  <c r="AG180" i="26" s="1"/>
  <c r="P180" i="26"/>
  <c r="U180" i="26" s="1"/>
  <c r="ER179" i="26"/>
  <c r="EW179" i="26" s="1"/>
  <c r="EF179" i="26"/>
  <c r="EK179" i="26" s="1"/>
  <c r="DT179" i="26"/>
  <c r="DY179" i="26" s="1"/>
  <c r="DH179" i="26"/>
  <c r="DM179" i="26" s="1"/>
  <c r="CV179" i="26"/>
  <c r="DA179" i="26" s="1"/>
  <c r="CJ179" i="26"/>
  <c r="CO179" i="26" s="1"/>
  <c r="BX179" i="26"/>
  <c r="CC179" i="26" s="1"/>
  <c r="BL179" i="26"/>
  <c r="BQ179" i="26" s="1"/>
  <c r="AZ179" i="26"/>
  <c r="BE179" i="26" s="1"/>
  <c r="AN179" i="26"/>
  <c r="AS179" i="26" s="1"/>
  <c r="AB179" i="26"/>
  <c r="AG179" i="26" s="1"/>
  <c r="P179" i="26"/>
  <c r="U179" i="26" s="1"/>
  <c r="ER178" i="26"/>
  <c r="EW178" i="26" s="1"/>
  <c r="EF178" i="26"/>
  <c r="EK178" i="26" s="1"/>
  <c r="DT178" i="26"/>
  <c r="DY178" i="26" s="1"/>
  <c r="DH178" i="26"/>
  <c r="DM178" i="26" s="1"/>
  <c r="CV178" i="26"/>
  <c r="DA178" i="26" s="1"/>
  <c r="CJ178" i="26"/>
  <c r="CO178" i="26" s="1"/>
  <c r="BX178" i="26"/>
  <c r="CC178" i="26" s="1"/>
  <c r="BL178" i="26"/>
  <c r="BQ178" i="26" s="1"/>
  <c r="AZ178" i="26"/>
  <c r="BE178" i="26" s="1"/>
  <c r="AN178" i="26"/>
  <c r="AS178" i="26" s="1"/>
  <c r="AB178" i="26"/>
  <c r="AG178" i="26" s="1"/>
  <c r="P178" i="26"/>
  <c r="U178" i="26" s="1"/>
  <c r="ER177" i="26"/>
  <c r="EW177" i="26" s="1"/>
  <c r="EF177" i="26"/>
  <c r="EK177" i="26" s="1"/>
  <c r="DT177" i="26"/>
  <c r="DY177" i="26" s="1"/>
  <c r="DH177" i="26"/>
  <c r="DM177" i="26" s="1"/>
  <c r="CV177" i="26"/>
  <c r="DA177" i="26" s="1"/>
  <c r="CJ177" i="26"/>
  <c r="CO177" i="26" s="1"/>
  <c r="BX177" i="26"/>
  <c r="CC177" i="26" s="1"/>
  <c r="BL177" i="26"/>
  <c r="BQ177" i="26" s="1"/>
  <c r="AZ177" i="26"/>
  <c r="BE177" i="26" s="1"/>
  <c r="AN177" i="26"/>
  <c r="AS177" i="26" s="1"/>
  <c r="AB177" i="26"/>
  <c r="AG177" i="26" s="1"/>
  <c r="P177" i="26"/>
  <c r="U177" i="26" s="1"/>
  <c r="ER176" i="26"/>
  <c r="EW176" i="26" s="1"/>
  <c r="EF176" i="26"/>
  <c r="EK176" i="26" s="1"/>
  <c r="DT176" i="26"/>
  <c r="DY176" i="26" s="1"/>
  <c r="DH176" i="26"/>
  <c r="DM176" i="26" s="1"/>
  <c r="CV176" i="26"/>
  <c r="DA176" i="26" s="1"/>
  <c r="CJ176" i="26"/>
  <c r="CO176" i="26" s="1"/>
  <c r="BX176" i="26"/>
  <c r="CC176" i="26" s="1"/>
  <c r="BL176" i="26"/>
  <c r="BQ176" i="26" s="1"/>
  <c r="AZ176" i="26"/>
  <c r="BE176" i="26" s="1"/>
  <c r="AN176" i="26"/>
  <c r="AS176" i="26" s="1"/>
  <c r="AB176" i="26"/>
  <c r="AG176" i="26" s="1"/>
  <c r="P176" i="26"/>
  <c r="U176" i="26" s="1"/>
  <c r="ER175" i="26"/>
  <c r="EW175" i="26" s="1"/>
  <c r="EF175" i="26"/>
  <c r="EK175" i="26" s="1"/>
  <c r="DT175" i="26"/>
  <c r="DY175" i="26" s="1"/>
  <c r="DH175" i="26"/>
  <c r="DM175" i="26" s="1"/>
  <c r="CV175" i="26"/>
  <c r="DA175" i="26" s="1"/>
  <c r="CJ175" i="26"/>
  <c r="CO175" i="26" s="1"/>
  <c r="BX175" i="26"/>
  <c r="CC175" i="26" s="1"/>
  <c r="BL175" i="26"/>
  <c r="BQ175" i="26" s="1"/>
  <c r="AZ175" i="26"/>
  <c r="BE175" i="26" s="1"/>
  <c r="AN175" i="26"/>
  <c r="AS175" i="26" s="1"/>
  <c r="AB175" i="26"/>
  <c r="AG175" i="26" s="1"/>
  <c r="P175" i="26"/>
  <c r="U175" i="26" s="1"/>
  <c r="ER174" i="26"/>
  <c r="EW174" i="26" s="1"/>
  <c r="EF174" i="26"/>
  <c r="EK174" i="26" s="1"/>
  <c r="DT174" i="26"/>
  <c r="DY174" i="26" s="1"/>
  <c r="DH174" i="26"/>
  <c r="DM174" i="26" s="1"/>
  <c r="CV174" i="26"/>
  <c r="DA174" i="26" s="1"/>
  <c r="CJ174" i="26"/>
  <c r="CO174" i="26" s="1"/>
  <c r="BX174" i="26"/>
  <c r="CC174" i="26" s="1"/>
  <c r="BL174" i="26"/>
  <c r="BQ174" i="26" s="1"/>
  <c r="AZ174" i="26"/>
  <c r="BE174" i="26" s="1"/>
  <c r="AN174" i="26"/>
  <c r="AS174" i="26" s="1"/>
  <c r="AB174" i="26"/>
  <c r="AG174" i="26" s="1"/>
  <c r="P174" i="26"/>
  <c r="U174" i="26" s="1"/>
  <c r="ER173" i="26"/>
  <c r="EW173" i="26" s="1"/>
  <c r="EF173" i="26"/>
  <c r="EK173" i="26" s="1"/>
  <c r="DT173" i="26"/>
  <c r="DY173" i="26" s="1"/>
  <c r="DH173" i="26"/>
  <c r="DM173" i="26" s="1"/>
  <c r="CV173" i="26"/>
  <c r="DA173" i="26" s="1"/>
  <c r="CJ173" i="26"/>
  <c r="CO173" i="26" s="1"/>
  <c r="BX173" i="26"/>
  <c r="CC173" i="26" s="1"/>
  <c r="BL173" i="26"/>
  <c r="BQ173" i="26" s="1"/>
  <c r="AZ173" i="26"/>
  <c r="BE173" i="26" s="1"/>
  <c r="AN173" i="26"/>
  <c r="AS173" i="26" s="1"/>
  <c r="AB173" i="26"/>
  <c r="AG173" i="26" s="1"/>
  <c r="P173" i="26"/>
  <c r="U173" i="26" s="1"/>
  <c r="ER172" i="26"/>
  <c r="EW172" i="26" s="1"/>
  <c r="EF172" i="26"/>
  <c r="EK172" i="26" s="1"/>
  <c r="DT172" i="26"/>
  <c r="DY172" i="26" s="1"/>
  <c r="DH172" i="26"/>
  <c r="DM172" i="26" s="1"/>
  <c r="CV172" i="26"/>
  <c r="DA172" i="26" s="1"/>
  <c r="CJ172" i="26"/>
  <c r="CO172" i="26" s="1"/>
  <c r="BX172" i="26"/>
  <c r="CC172" i="26" s="1"/>
  <c r="BL172" i="26"/>
  <c r="BQ172" i="26" s="1"/>
  <c r="AZ172" i="26"/>
  <c r="BE172" i="26" s="1"/>
  <c r="AN172" i="26"/>
  <c r="AS172" i="26" s="1"/>
  <c r="AB172" i="26"/>
  <c r="AG172" i="26" s="1"/>
  <c r="P172" i="26"/>
  <c r="U172" i="26" s="1"/>
  <c r="ER171" i="26"/>
  <c r="EW171" i="26" s="1"/>
  <c r="EF171" i="26"/>
  <c r="EK171" i="26" s="1"/>
  <c r="DT171" i="26"/>
  <c r="DY171" i="26" s="1"/>
  <c r="DH171" i="26"/>
  <c r="DM171" i="26" s="1"/>
  <c r="CV171" i="26"/>
  <c r="DA171" i="26" s="1"/>
  <c r="CJ171" i="26"/>
  <c r="CO171" i="26" s="1"/>
  <c r="BX171" i="26"/>
  <c r="CC171" i="26" s="1"/>
  <c r="BL171" i="26"/>
  <c r="BQ171" i="26" s="1"/>
  <c r="AZ171" i="26"/>
  <c r="BE171" i="26" s="1"/>
  <c r="AN171" i="26"/>
  <c r="AS171" i="26" s="1"/>
  <c r="AB171" i="26"/>
  <c r="AG171" i="26" s="1"/>
  <c r="P171" i="26"/>
  <c r="U171" i="26" s="1"/>
  <c r="ER170" i="26"/>
  <c r="EW170" i="26" s="1"/>
  <c r="EF170" i="26"/>
  <c r="EK170" i="26" s="1"/>
  <c r="DT170" i="26"/>
  <c r="DY170" i="26" s="1"/>
  <c r="DH170" i="26"/>
  <c r="DM170" i="26" s="1"/>
  <c r="CV170" i="26"/>
  <c r="DA170" i="26" s="1"/>
  <c r="CJ170" i="26"/>
  <c r="CO170" i="26" s="1"/>
  <c r="BX170" i="26"/>
  <c r="CC170" i="26" s="1"/>
  <c r="BL170" i="26"/>
  <c r="BQ170" i="26" s="1"/>
  <c r="AZ170" i="26"/>
  <c r="BE170" i="26" s="1"/>
  <c r="AN170" i="26"/>
  <c r="AS170" i="26" s="1"/>
  <c r="AB170" i="26"/>
  <c r="AG170" i="26" s="1"/>
  <c r="P170" i="26"/>
  <c r="U170" i="26" s="1"/>
  <c r="ER169" i="26"/>
  <c r="EW169" i="26" s="1"/>
  <c r="EF169" i="26"/>
  <c r="EK169" i="26" s="1"/>
  <c r="DT169" i="26"/>
  <c r="DY169" i="26" s="1"/>
  <c r="DH169" i="26"/>
  <c r="DM169" i="26" s="1"/>
  <c r="CV169" i="26"/>
  <c r="DA169" i="26" s="1"/>
  <c r="CJ169" i="26"/>
  <c r="CO169" i="26" s="1"/>
  <c r="BX169" i="26"/>
  <c r="CC169" i="26" s="1"/>
  <c r="BL169" i="26"/>
  <c r="BQ169" i="26" s="1"/>
  <c r="AZ169" i="26"/>
  <c r="BE169" i="26" s="1"/>
  <c r="AN169" i="26"/>
  <c r="AS169" i="26" s="1"/>
  <c r="AB169" i="26"/>
  <c r="AG169" i="26" s="1"/>
  <c r="P169" i="26"/>
  <c r="U169" i="26" s="1"/>
  <c r="ER168" i="26"/>
  <c r="EW168" i="26" s="1"/>
  <c r="EF168" i="26"/>
  <c r="EK168" i="26" s="1"/>
  <c r="DT168" i="26"/>
  <c r="DY168" i="26" s="1"/>
  <c r="DH168" i="26"/>
  <c r="DM168" i="26" s="1"/>
  <c r="CV168" i="26"/>
  <c r="DA168" i="26" s="1"/>
  <c r="CJ168" i="26"/>
  <c r="CO168" i="26" s="1"/>
  <c r="BX168" i="26"/>
  <c r="CC168" i="26" s="1"/>
  <c r="BL168" i="26"/>
  <c r="BQ168" i="26" s="1"/>
  <c r="AZ168" i="26"/>
  <c r="BE168" i="26" s="1"/>
  <c r="AN168" i="26"/>
  <c r="AS168" i="26" s="1"/>
  <c r="AB168" i="26"/>
  <c r="AG168" i="26" s="1"/>
  <c r="P168" i="26"/>
  <c r="U168" i="26" s="1"/>
  <c r="ER167" i="26"/>
  <c r="EW167" i="26" s="1"/>
  <c r="EF167" i="26"/>
  <c r="EK167" i="26" s="1"/>
  <c r="DT167" i="26"/>
  <c r="DY167" i="26" s="1"/>
  <c r="DH167" i="26"/>
  <c r="DM167" i="26" s="1"/>
  <c r="CV167" i="26"/>
  <c r="DA167" i="26" s="1"/>
  <c r="CJ167" i="26"/>
  <c r="CO167" i="26" s="1"/>
  <c r="BX167" i="26"/>
  <c r="CC167" i="26" s="1"/>
  <c r="BL167" i="26"/>
  <c r="BQ167" i="26" s="1"/>
  <c r="AZ167" i="26"/>
  <c r="BE167" i="26" s="1"/>
  <c r="AN167" i="26"/>
  <c r="AS167" i="26" s="1"/>
  <c r="AB167" i="26"/>
  <c r="AG167" i="26" s="1"/>
  <c r="P167" i="26"/>
  <c r="U167" i="26" s="1"/>
  <c r="ER166" i="26"/>
  <c r="EW166" i="26" s="1"/>
  <c r="EF166" i="26"/>
  <c r="EK166" i="26" s="1"/>
  <c r="DT166" i="26"/>
  <c r="DY166" i="26" s="1"/>
  <c r="DH166" i="26"/>
  <c r="DM166" i="26" s="1"/>
  <c r="CV166" i="26"/>
  <c r="DA166" i="26" s="1"/>
  <c r="CJ166" i="26"/>
  <c r="CO166" i="26" s="1"/>
  <c r="BX166" i="26"/>
  <c r="CC166" i="26" s="1"/>
  <c r="BL166" i="26"/>
  <c r="BQ166" i="26" s="1"/>
  <c r="AZ166" i="26"/>
  <c r="BE166" i="26" s="1"/>
  <c r="AN166" i="26"/>
  <c r="AS166" i="26" s="1"/>
  <c r="AB166" i="26"/>
  <c r="AG166" i="26" s="1"/>
  <c r="P166" i="26"/>
  <c r="U166" i="26" s="1"/>
  <c r="ER165" i="26"/>
  <c r="EW165" i="26" s="1"/>
  <c r="EF165" i="26"/>
  <c r="EK165" i="26" s="1"/>
  <c r="DT165" i="26"/>
  <c r="DY165" i="26" s="1"/>
  <c r="DH165" i="26"/>
  <c r="DM165" i="26" s="1"/>
  <c r="CV165" i="26"/>
  <c r="DA165" i="26" s="1"/>
  <c r="CJ165" i="26"/>
  <c r="CO165" i="26" s="1"/>
  <c r="BX165" i="26"/>
  <c r="CC165" i="26" s="1"/>
  <c r="BL165" i="26"/>
  <c r="BQ165" i="26" s="1"/>
  <c r="AZ165" i="26"/>
  <c r="BE165" i="26" s="1"/>
  <c r="AN165" i="26"/>
  <c r="AS165" i="26" s="1"/>
  <c r="AB165" i="26"/>
  <c r="AG165" i="26" s="1"/>
  <c r="P165" i="26"/>
  <c r="U165" i="26" s="1"/>
  <c r="ER164" i="26"/>
  <c r="EW164" i="26" s="1"/>
  <c r="EF164" i="26"/>
  <c r="EK164" i="26" s="1"/>
  <c r="DT164" i="26"/>
  <c r="DY164" i="26" s="1"/>
  <c r="DH164" i="26"/>
  <c r="DM164" i="26" s="1"/>
  <c r="CV164" i="26"/>
  <c r="DA164" i="26" s="1"/>
  <c r="CJ164" i="26"/>
  <c r="CO164" i="26" s="1"/>
  <c r="BX164" i="26"/>
  <c r="CC164" i="26" s="1"/>
  <c r="BL164" i="26"/>
  <c r="BQ164" i="26" s="1"/>
  <c r="AZ164" i="26"/>
  <c r="BE164" i="26" s="1"/>
  <c r="AN164" i="26"/>
  <c r="AS164" i="26" s="1"/>
  <c r="AB164" i="26"/>
  <c r="AG164" i="26" s="1"/>
  <c r="P164" i="26"/>
  <c r="U164" i="26" s="1"/>
  <c r="ER163" i="26"/>
  <c r="EW163" i="26" s="1"/>
  <c r="EF163" i="26"/>
  <c r="EK163" i="26" s="1"/>
  <c r="DT163" i="26"/>
  <c r="DY163" i="26" s="1"/>
  <c r="DH163" i="26"/>
  <c r="DM163" i="26" s="1"/>
  <c r="CV163" i="26"/>
  <c r="DA163" i="26" s="1"/>
  <c r="CJ163" i="26"/>
  <c r="CO163" i="26" s="1"/>
  <c r="BX163" i="26"/>
  <c r="CC163" i="26" s="1"/>
  <c r="BL163" i="26"/>
  <c r="BQ163" i="26" s="1"/>
  <c r="AZ163" i="26"/>
  <c r="BE163" i="26" s="1"/>
  <c r="AN163" i="26"/>
  <c r="AS163" i="26" s="1"/>
  <c r="AB163" i="26"/>
  <c r="AG163" i="26" s="1"/>
  <c r="P163" i="26"/>
  <c r="U163" i="26" s="1"/>
  <c r="ER162" i="26"/>
  <c r="EW162" i="26" s="1"/>
  <c r="EF162" i="26"/>
  <c r="EK162" i="26" s="1"/>
  <c r="DT162" i="26"/>
  <c r="DY162" i="26" s="1"/>
  <c r="DH162" i="26"/>
  <c r="DM162" i="26" s="1"/>
  <c r="CV162" i="26"/>
  <c r="DA162" i="26" s="1"/>
  <c r="CJ162" i="26"/>
  <c r="CO162" i="26" s="1"/>
  <c r="BX162" i="26"/>
  <c r="CC162" i="26" s="1"/>
  <c r="BL162" i="26"/>
  <c r="BQ162" i="26" s="1"/>
  <c r="AZ162" i="26"/>
  <c r="BE162" i="26" s="1"/>
  <c r="AN162" i="26"/>
  <c r="AS162" i="26" s="1"/>
  <c r="AB162" i="26"/>
  <c r="AG162" i="26" s="1"/>
  <c r="P162" i="26"/>
  <c r="U162" i="26" s="1"/>
  <c r="ER161" i="26"/>
  <c r="EW161" i="26" s="1"/>
  <c r="EF161" i="26"/>
  <c r="EK161" i="26" s="1"/>
  <c r="DT161" i="26"/>
  <c r="DY161" i="26" s="1"/>
  <c r="DH161" i="26"/>
  <c r="DM161" i="26" s="1"/>
  <c r="CV161" i="26"/>
  <c r="DA161" i="26" s="1"/>
  <c r="CJ161" i="26"/>
  <c r="CO161" i="26" s="1"/>
  <c r="BX161" i="26"/>
  <c r="CC161" i="26" s="1"/>
  <c r="BL161" i="26"/>
  <c r="BQ161" i="26" s="1"/>
  <c r="AZ161" i="26"/>
  <c r="BE161" i="26" s="1"/>
  <c r="AN161" i="26"/>
  <c r="AS161" i="26" s="1"/>
  <c r="AB161" i="26"/>
  <c r="AG161" i="26" s="1"/>
  <c r="P161" i="26"/>
  <c r="U161" i="26" s="1"/>
  <c r="ER160" i="26"/>
  <c r="EW160" i="26" s="1"/>
  <c r="EF160" i="26"/>
  <c r="EK160" i="26" s="1"/>
  <c r="DT160" i="26"/>
  <c r="DY160" i="26" s="1"/>
  <c r="DH160" i="26"/>
  <c r="DM160" i="26" s="1"/>
  <c r="CV160" i="26"/>
  <c r="DA160" i="26" s="1"/>
  <c r="CJ160" i="26"/>
  <c r="CO160" i="26" s="1"/>
  <c r="BX160" i="26"/>
  <c r="CC160" i="26" s="1"/>
  <c r="BL160" i="26"/>
  <c r="BQ160" i="26" s="1"/>
  <c r="AZ160" i="26"/>
  <c r="BE160" i="26" s="1"/>
  <c r="AN160" i="26"/>
  <c r="AS160" i="26" s="1"/>
  <c r="AB160" i="26"/>
  <c r="AG160" i="26" s="1"/>
  <c r="P160" i="26"/>
  <c r="U160" i="26" s="1"/>
  <c r="ER159" i="26"/>
  <c r="EW159" i="26" s="1"/>
  <c r="EF159" i="26"/>
  <c r="EK159" i="26" s="1"/>
  <c r="DT159" i="26"/>
  <c r="DY159" i="26" s="1"/>
  <c r="DH159" i="26"/>
  <c r="DM159" i="26" s="1"/>
  <c r="CV159" i="26"/>
  <c r="DA159" i="26" s="1"/>
  <c r="CJ159" i="26"/>
  <c r="CO159" i="26" s="1"/>
  <c r="BX159" i="26"/>
  <c r="CC159" i="26" s="1"/>
  <c r="BL159" i="26"/>
  <c r="BQ159" i="26" s="1"/>
  <c r="AZ159" i="26"/>
  <c r="BE159" i="26" s="1"/>
  <c r="AN159" i="26"/>
  <c r="AS159" i="26" s="1"/>
  <c r="AB159" i="26"/>
  <c r="AG159" i="26" s="1"/>
  <c r="P159" i="26"/>
  <c r="U159" i="26" s="1"/>
  <c r="ER158" i="26"/>
  <c r="EW158" i="26" s="1"/>
  <c r="EF158" i="26"/>
  <c r="EK158" i="26" s="1"/>
  <c r="DT158" i="26"/>
  <c r="DY158" i="26" s="1"/>
  <c r="DH158" i="26"/>
  <c r="DM158" i="26" s="1"/>
  <c r="CV158" i="26"/>
  <c r="DA158" i="26" s="1"/>
  <c r="CJ158" i="26"/>
  <c r="CO158" i="26" s="1"/>
  <c r="BX158" i="26"/>
  <c r="CC158" i="26" s="1"/>
  <c r="BL158" i="26"/>
  <c r="BQ158" i="26" s="1"/>
  <c r="AZ158" i="26"/>
  <c r="BE158" i="26" s="1"/>
  <c r="AN158" i="26"/>
  <c r="AS158" i="26" s="1"/>
  <c r="AB158" i="26"/>
  <c r="AG158" i="26" s="1"/>
  <c r="P158" i="26"/>
  <c r="U158" i="26" s="1"/>
  <c r="ER157" i="26"/>
  <c r="EW157" i="26" s="1"/>
  <c r="EF157" i="26"/>
  <c r="EK157" i="26" s="1"/>
  <c r="DT157" i="26"/>
  <c r="DY157" i="26" s="1"/>
  <c r="DH157" i="26"/>
  <c r="DM157" i="26" s="1"/>
  <c r="CV157" i="26"/>
  <c r="DA157" i="26" s="1"/>
  <c r="CJ157" i="26"/>
  <c r="CO157" i="26" s="1"/>
  <c r="BX157" i="26"/>
  <c r="CC157" i="26" s="1"/>
  <c r="BL157" i="26"/>
  <c r="BQ157" i="26" s="1"/>
  <c r="AZ157" i="26"/>
  <c r="BE157" i="26" s="1"/>
  <c r="AN157" i="26"/>
  <c r="AS157" i="26" s="1"/>
  <c r="AB157" i="26"/>
  <c r="AG157" i="26" s="1"/>
  <c r="P157" i="26"/>
  <c r="U157" i="26" s="1"/>
  <c r="ER156" i="26"/>
  <c r="EW156" i="26" s="1"/>
  <c r="EF156" i="26"/>
  <c r="EK156" i="26" s="1"/>
  <c r="DT156" i="26"/>
  <c r="DY156" i="26" s="1"/>
  <c r="DH156" i="26"/>
  <c r="DM156" i="26" s="1"/>
  <c r="CV156" i="26"/>
  <c r="DA156" i="26" s="1"/>
  <c r="CJ156" i="26"/>
  <c r="CO156" i="26" s="1"/>
  <c r="BX156" i="26"/>
  <c r="CC156" i="26" s="1"/>
  <c r="BL156" i="26"/>
  <c r="BQ156" i="26" s="1"/>
  <c r="AZ156" i="26"/>
  <c r="BE156" i="26" s="1"/>
  <c r="AN156" i="26"/>
  <c r="AS156" i="26" s="1"/>
  <c r="AB156" i="26"/>
  <c r="AG156" i="26" s="1"/>
  <c r="P156" i="26"/>
  <c r="U156" i="26" s="1"/>
  <c r="ER155" i="26"/>
  <c r="EW155" i="26" s="1"/>
  <c r="EF155" i="26"/>
  <c r="EK155" i="26" s="1"/>
  <c r="DT155" i="26"/>
  <c r="DY155" i="26" s="1"/>
  <c r="DH155" i="26"/>
  <c r="DM155" i="26" s="1"/>
  <c r="CV155" i="26"/>
  <c r="DA155" i="26" s="1"/>
  <c r="CJ155" i="26"/>
  <c r="CO155" i="26" s="1"/>
  <c r="BX155" i="26"/>
  <c r="CC155" i="26" s="1"/>
  <c r="BL155" i="26"/>
  <c r="BQ155" i="26" s="1"/>
  <c r="AZ155" i="26"/>
  <c r="BE155" i="26" s="1"/>
  <c r="AN155" i="26"/>
  <c r="AS155" i="26" s="1"/>
  <c r="AB155" i="26"/>
  <c r="AG155" i="26" s="1"/>
  <c r="P155" i="26"/>
  <c r="U155" i="26" s="1"/>
  <c r="ER154" i="26"/>
  <c r="EW154" i="26" s="1"/>
  <c r="EF154" i="26"/>
  <c r="EK154" i="26" s="1"/>
  <c r="DT154" i="26"/>
  <c r="DY154" i="26" s="1"/>
  <c r="DH154" i="26"/>
  <c r="DM154" i="26" s="1"/>
  <c r="CV154" i="26"/>
  <c r="DA154" i="26" s="1"/>
  <c r="CJ154" i="26"/>
  <c r="CO154" i="26" s="1"/>
  <c r="BX154" i="26"/>
  <c r="CC154" i="26" s="1"/>
  <c r="BL154" i="26"/>
  <c r="BQ154" i="26" s="1"/>
  <c r="AZ154" i="26"/>
  <c r="BE154" i="26" s="1"/>
  <c r="AN154" i="26"/>
  <c r="AS154" i="26" s="1"/>
  <c r="AB154" i="26"/>
  <c r="AG154" i="26" s="1"/>
  <c r="P154" i="26"/>
  <c r="U154" i="26" s="1"/>
  <c r="ER153" i="26"/>
  <c r="EW153" i="26" s="1"/>
  <c r="EF153" i="26"/>
  <c r="EK153" i="26" s="1"/>
  <c r="DT153" i="26"/>
  <c r="DY153" i="26" s="1"/>
  <c r="DH153" i="26"/>
  <c r="DM153" i="26" s="1"/>
  <c r="CV153" i="26"/>
  <c r="DA153" i="26" s="1"/>
  <c r="CJ153" i="26"/>
  <c r="CO153" i="26" s="1"/>
  <c r="BX153" i="26"/>
  <c r="CC153" i="26" s="1"/>
  <c r="BL153" i="26"/>
  <c r="BQ153" i="26" s="1"/>
  <c r="AZ153" i="26"/>
  <c r="BE153" i="26" s="1"/>
  <c r="AN153" i="26"/>
  <c r="AS153" i="26" s="1"/>
  <c r="AB153" i="26"/>
  <c r="AG153" i="26" s="1"/>
  <c r="P153" i="26"/>
  <c r="U153" i="26" s="1"/>
  <c r="ER152" i="26"/>
  <c r="EW152" i="26" s="1"/>
  <c r="EF152" i="26"/>
  <c r="EK152" i="26" s="1"/>
  <c r="DT152" i="26"/>
  <c r="DY152" i="26" s="1"/>
  <c r="DH152" i="26"/>
  <c r="DM152" i="26" s="1"/>
  <c r="CV152" i="26"/>
  <c r="DA152" i="26" s="1"/>
  <c r="CJ152" i="26"/>
  <c r="CO152" i="26" s="1"/>
  <c r="BX152" i="26"/>
  <c r="CC152" i="26" s="1"/>
  <c r="BL152" i="26"/>
  <c r="BQ152" i="26" s="1"/>
  <c r="AZ152" i="26"/>
  <c r="BE152" i="26" s="1"/>
  <c r="AN152" i="26"/>
  <c r="AS152" i="26" s="1"/>
  <c r="AB152" i="26"/>
  <c r="AG152" i="26" s="1"/>
  <c r="P152" i="26"/>
  <c r="U152" i="26" s="1"/>
  <c r="ER151" i="26"/>
  <c r="EW151" i="26" s="1"/>
  <c r="EF151" i="26"/>
  <c r="EK151" i="26" s="1"/>
  <c r="DT151" i="26"/>
  <c r="DY151" i="26" s="1"/>
  <c r="DH151" i="26"/>
  <c r="DM151" i="26" s="1"/>
  <c r="CV151" i="26"/>
  <c r="DA151" i="26" s="1"/>
  <c r="CJ151" i="26"/>
  <c r="CO151" i="26" s="1"/>
  <c r="BX151" i="26"/>
  <c r="CC151" i="26" s="1"/>
  <c r="BL151" i="26"/>
  <c r="BQ151" i="26" s="1"/>
  <c r="AZ151" i="26"/>
  <c r="BE151" i="26" s="1"/>
  <c r="AN151" i="26"/>
  <c r="AS151" i="26" s="1"/>
  <c r="AB151" i="26"/>
  <c r="AG151" i="26" s="1"/>
  <c r="P151" i="26"/>
  <c r="U151" i="26" s="1"/>
  <c r="ER150" i="26"/>
  <c r="EW150" i="26" s="1"/>
  <c r="EF150" i="26"/>
  <c r="EK150" i="26" s="1"/>
  <c r="DT150" i="26"/>
  <c r="DY150" i="26" s="1"/>
  <c r="DH150" i="26"/>
  <c r="DM150" i="26" s="1"/>
  <c r="CV150" i="26"/>
  <c r="DA150" i="26" s="1"/>
  <c r="CJ150" i="26"/>
  <c r="CO150" i="26" s="1"/>
  <c r="BX150" i="26"/>
  <c r="CC150" i="26" s="1"/>
  <c r="BL150" i="26"/>
  <c r="BQ150" i="26" s="1"/>
  <c r="AZ150" i="26"/>
  <c r="BE150" i="26" s="1"/>
  <c r="AN150" i="26"/>
  <c r="AS150" i="26" s="1"/>
  <c r="AB150" i="26"/>
  <c r="AG150" i="26" s="1"/>
  <c r="P150" i="26"/>
  <c r="U150" i="26" s="1"/>
  <c r="ER149" i="26"/>
  <c r="EW149" i="26" s="1"/>
  <c r="EF149" i="26"/>
  <c r="EK149" i="26" s="1"/>
  <c r="DT149" i="26"/>
  <c r="DY149" i="26" s="1"/>
  <c r="DH149" i="26"/>
  <c r="DM149" i="26" s="1"/>
  <c r="CV149" i="26"/>
  <c r="DA149" i="26" s="1"/>
  <c r="CJ149" i="26"/>
  <c r="CO149" i="26" s="1"/>
  <c r="BX149" i="26"/>
  <c r="CC149" i="26" s="1"/>
  <c r="BL149" i="26"/>
  <c r="BQ149" i="26" s="1"/>
  <c r="AZ149" i="26"/>
  <c r="BE149" i="26" s="1"/>
  <c r="AN149" i="26"/>
  <c r="AS149" i="26" s="1"/>
  <c r="AB149" i="26"/>
  <c r="AG149" i="26" s="1"/>
  <c r="P149" i="26"/>
  <c r="U149" i="26" s="1"/>
  <c r="ER148" i="26"/>
  <c r="EW148" i="26" s="1"/>
  <c r="EF148" i="26"/>
  <c r="EK148" i="26" s="1"/>
  <c r="DT148" i="26"/>
  <c r="DY148" i="26" s="1"/>
  <c r="DH148" i="26"/>
  <c r="DM148" i="26" s="1"/>
  <c r="CV148" i="26"/>
  <c r="DA148" i="26" s="1"/>
  <c r="CJ148" i="26"/>
  <c r="CO148" i="26" s="1"/>
  <c r="BX148" i="26"/>
  <c r="CC148" i="26" s="1"/>
  <c r="BL148" i="26"/>
  <c r="BQ148" i="26" s="1"/>
  <c r="AZ148" i="26"/>
  <c r="BE148" i="26" s="1"/>
  <c r="AN148" i="26"/>
  <c r="AS148" i="26" s="1"/>
  <c r="AB148" i="26"/>
  <c r="AG148" i="26" s="1"/>
  <c r="P148" i="26"/>
  <c r="U148" i="26" s="1"/>
  <c r="ER147" i="26"/>
  <c r="EW147" i="26" s="1"/>
  <c r="EF147" i="26"/>
  <c r="EK147" i="26" s="1"/>
  <c r="DT147" i="26"/>
  <c r="DY147" i="26" s="1"/>
  <c r="DH147" i="26"/>
  <c r="DM147" i="26" s="1"/>
  <c r="CV147" i="26"/>
  <c r="DA147" i="26" s="1"/>
  <c r="CJ147" i="26"/>
  <c r="CO147" i="26" s="1"/>
  <c r="BX147" i="26"/>
  <c r="CC147" i="26" s="1"/>
  <c r="BL147" i="26"/>
  <c r="BQ147" i="26" s="1"/>
  <c r="AZ147" i="26"/>
  <c r="BE147" i="26" s="1"/>
  <c r="AN147" i="26"/>
  <c r="AS147" i="26" s="1"/>
  <c r="AB147" i="26"/>
  <c r="AG147" i="26" s="1"/>
  <c r="P147" i="26"/>
  <c r="U147" i="26" s="1"/>
  <c r="ER146" i="26"/>
  <c r="EW146" i="26" s="1"/>
  <c r="EF146" i="26"/>
  <c r="EK146" i="26" s="1"/>
  <c r="DT146" i="26"/>
  <c r="DY146" i="26" s="1"/>
  <c r="DH146" i="26"/>
  <c r="DM146" i="26" s="1"/>
  <c r="CV146" i="26"/>
  <c r="DA146" i="26" s="1"/>
  <c r="CJ146" i="26"/>
  <c r="CO146" i="26" s="1"/>
  <c r="BX146" i="26"/>
  <c r="CC146" i="26" s="1"/>
  <c r="BL146" i="26"/>
  <c r="BQ146" i="26" s="1"/>
  <c r="AZ146" i="26"/>
  <c r="BE146" i="26" s="1"/>
  <c r="AN146" i="26"/>
  <c r="AS146" i="26" s="1"/>
  <c r="AB146" i="26"/>
  <c r="AG146" i="26" s="1"/>
  <c r="P146" i="26"/>
  <c r="U146" i="26" s="1"/>
  <c r="ER145" i="26"/>
  <c r="EW145" i="26" s="1"/>
  <c r="EF145" i="26"/>
  <c r="EK145" i="26" s="1"/>
  <c r="DT145" i="26"/>
  <c r="DY145" i="26" s="1"/>
  <c r="DH145" i="26"/>
  <c r="DM145" i="26" s="1"/>
  <c r="CV145" i="26"/>
  <c r="DA145" i="26" s="1"/>
  <c r="CJ145" i="26"/>
  <c r="CO145" i="26" s="1"/>
  <c r="BX145" i="26"/>
  <c r="CC145" i="26" s="1"/>
  <c r="BL145" i="26"/>
  <c r="BQ145" i="26" s="1"/>
  <c r="AZ145" i="26"/>
  <c r="BE145" i="26" s="1"/>
  <c r="AN145" i="26"/>
  <c r="AS145" i="26" s="1"/>
  <c r="AB145" i="26"/>
  <c r="AG145" i="26" s="1"/>
  <c r="P145" i="26"/>
  <c r="U145" i="26" s="1"/>
  <c r="ER144" i="26"/>
  <c r="EW144" i="26" s="1"/>
  <c r="EF144" i="26"/>
  <c r="EK144" i="26" s="1"/>
  <c r="DT144" i="26"/>
  <c r="DY144" i="26" s="1"/>
  <c r="DH144" i="26"/>
  <c r="DM144" i="26" s="1"/>
  <c r="CV144" i="26"/>
  <c r="DA144" i="26" s="1"/>
  <c r="CJ144" i="26"/>
  <c r="CO144" i="26" s="1"/>
  <c r="BX144" i="26"/>
  <c r="CC144" i="26" s="1"/>
  <c r="BL144" i="26"/>
  <c r="BQ144" i="26" s="1"/>
  <c r="AZ144" i="26"/>
  <c r="BE144" i="26" s="1"/>
  <c r="AN144" i="26"/>
  <c r="AS144" i="26" s="1"/>
  <c r="AB144" i="26"/>
  <c r="AG144" i="26" s="1"/>
  <c r="P144" i="26"/>
  <c r="U144" i="26" s="1"/>
  <c r="ER143" i="26"/>
  <c r="EW143" i="26" s="1"/>
  <c r="EF143" i="26"/>
  <c r="EK143" i="26" s="1"/>
  <c r="DT143" i="26"/>
  <c r="DY143" i="26" s="1"/>
  <c r="DH143" i="26"/>
  <c r="DM143" i="26" s="1"/>
  <c r="CV143" i="26"/>
  <c r="DA143" i="26" s="1"/>
  <c r="CJ143" i="26"/>
  <c r="CO143" i="26" s="1"/>
  <c r="BX143" i="26"/>
  <c r="CC143" i="26" s="1"/>
  <c r="BL143" i="26"/>
  <c r="BQ143" i="26" s="1"/>
  <c r="AZ143" i="26"/>
  <c r="BE143" i="26" s="1"/>
  <c r="AN143" i="26"/>
  <c r="AS143" i="26" s="1"/>
  <c r="AB143" i="26"/>
  <c r="AG143" i="26" s="1"/>
  <c r="P143" i="26"/>
  <c r="U143" i="26" s="1"/>
  <c r="ER142" i="26"/>
  <c r="EW142" i="26" s="1"/>
  <c r="EF142" i="26"/>
  <c r="EK142" i="26" s="1"/>
  <c r="DT142" i="26"/>
  <c r="DY142" i="26" s="1"/>
  <c r="DH142" i="26"/>
  <c r="DM142" i="26" s="1"/>
  <c r="CV142" i="26"/>
  <c r="DA142" i="26" s="1"/>
  <c r="CJ142" i="26"/>
  <c r="CO142" i="26" s="1"/>
  <c r="BX142" i="26"/>
  <c r="CC142" i="26" s="1"/>
  <c r="BL142" i="26"/>
  <c r="BQ142" i="26" s="1"/>
  <c r="AZ142" i="26"/>
  <c r="BE142" i="26" s="1"/>
  <c r="AN142" i="26"/>
  <c r="AS142" i="26" s="1"/>
  <c r="AB142" i="26"/>
  <c r="AG142" i="26" s="1"/>
  <c r="P142" i="26"/>
  <c r="U142" i="26" s="1"/>
  <c r="ER141" i="26"/>
  <c r="EW141" i="26" s="1"/>
  <c r="EF141" i="26"/>
  <c r="EK141" i="26" s="1"/>
  <c r="DT141" i="26"/>
  <c r="DY141" i="26" s="1"/>
  <c r="DH141" i="26"/>
  <c r="DM141" i="26" s="1"/>
  <c r="CV141" i="26"/>
  <c r="DA141" i="26" s="1"/>
  <c r="CJ141" i="26"/>
  <c r="CO141" i="26" s="1"/>
  <c r="BX141" i="26"/>
  <c r="CC141" i="26" s="1"/>
  <c r="BL141" i="26"/>
  <c r="BQ141" i="26" s="1"/>
  <c r="AZ141" i="26"/>
  <c r="BE141" i="26" s="1"/>
  <c r="AN141" i="26"/>
  <c r="AS141" i="26" s="1"/>
  <c r="AB141" i="26"/>
  <c r="AG141" i="26" s="1"/>
  <c r="P141" i="26"/>
  <c r="U141" i="26" s="1"/>
  <c r="ER140" i="26"/>
  <c r="EW140" i="26" s="1"/>
  <c r="EF140" i="26"/>
  <c r="EK140" i="26" s="1"/>
  <c r="DT140" i="26"/>
  <c r="DY140" i="26" s="1"/>
  <c r="DH140" i="26"/>
  <c r="DM140" i="26" s="1"/>
  <c r="CV140" i="26"/>
  <c r="DA140" i="26" s="1"/>
  <c r="CJ140" i="26"/>
  <c r="CO140" i="26" s="1"/>
  <c r="BX140" i="26"/>
  <c r="CC140" i="26" s="1"/>
  <c r="BL140" i="26"/>
  <c r="BQ140" i="26" s="1"/>
  <c r="AZ140" i="26"/>
  <c r="BE140" i="26" s="1"/>
  <c r="AN140" i="26"/>
  <c r="AS140" i="26" s="1"/>
  <c r="AB140" i="26"/>
  <c r="AG140" i="26" s="1"/>
  <c r="P140" i="26"/>
  <c r="U140" i="26" s="1"/>
  <c r="ER139" i="26"/>
  <c r="EW139" i="26" s="1"/>
  <c r="EF139" i="26"/>
  <c r="EK139" i="26" s="1"/>
  <c r="DT139" i="26"/>
  <c r="DY139" i="26" s="1"/>
  <c r="DH139" i="26"/>
  <c r="DM139" i="26" s="1"/>
  <c r="CV139" i="26"/>
  <c r="DA139" i="26" s="1"/>
  <c r="CJ139" i="26"/>
  <c r="CO139" i="26" s="1"/>
  <c r="BX139" i="26"/>
  <c r="CC139" i="26" s="1"/>
  <c r="BL139" i="26"/>
  <c r="BQ139" i="26" s="1"/>
  <c r="AZ139" i="26"/>
  <c r="BE139" i="26" s="1"/>
  <c r="AN139" i="26"/>
  <c r="AS139" i="26" s="1"/>
  <c r="AB139" i="26"/>
  <c r="AG139" i="26" s="1"/>
  <c r="P139" i="26"/>
  <c r="U139" i="26" s="1"/>
  <c r="ER138" i="26"/>
  <c r="EW138" i="26" s="1"/>
  <c r="EF138" i="26"/>
  <c r="EK138" i="26" s="1"/>
  <c r="DT138" i="26"/>
  <c r="DY138" i="26" s="1"/>
  <c r="DH138" i="26"/>
  <c r="DM138" i="26" s="1"/>
  <c r="CV138" i="26"/>
  <c r="DA138" i="26" s="1"/>
  <c r="CJ138" i="26"/>
  <c r="CO138" i="26" s="1"/>
  <c r="BX138" i="26"/>
  <c r="CC138" i="26" s="1"/>
  <c r="BL138" i="26"/>
  <c r="BQ138" i="26" s="1"/>
  <c r="AZ138" i="26"/>
  <c r="BE138" i="26" s="1"/>
  <c r="AN138" i="26"/>
  <c r="AS138" i="26" s="1"/>
  <c r="AB138" i="26"/>
  <c r="AG138" i="26" s="1"/>
  <c r="P138" i="26"/>
  <c r="U138" i="26" s="1"/>
  <c r="ER137" i="26"/>
  <c r="EW137" i="26" s="1"/>
  <c r="EF137" i="26"/>
  <c r="EK137" i="26" s="1"/>
  <c r="DT137" i="26"/>
  <c r="DY137" i="26" s="1"/>
  <c r="DH137" i="26"/>
  <c r="DM137" i="26" s="1"/>
  <c r="CV137" i="26"/>
  <c r="DA137" i="26" s="1"/>
  <c r="CJ137" i="26"/>
  <c r="CO137" i="26" s="1"/>
  <c r="BX137" i="26"/>
  <c r="CC137" i="26" s="1"/>
  <c r="BL137" i="26"/>
  <c r="BQ137" i="26" s="1"/>
  <c r="AZ137" i="26"/>
  <c r="BE137" i="26" s="1"/>
  <c r="AN137" i="26"/>
  <c r="AS137" i="26" s="1"/>
  <c r="AB137" i="26"/>
  <c r="AG137" i="26" s="1"/>
  <c r="P137" i="26"/>
  <c r="U137" i="26" s="1"/>
  <c r="ER136" i="26"/>
  <c r="EW136" i="26" s="1"/>
  <c r="EF136" i="26"/>
  <c r="EK136" i="26" s="1"/>
  <c r="DT136" i="26"/>
  <c r="DY136" i="26" s="1"/>
  <c r="DH136" i="26"/>
  <c r="DM136" i="26" s="1"/>
  <c r="CV136" i="26"/>
  <c r="DA136" i="26" s="1"/>
  <c r="CJ136" i="26"/>
  <c r="CO136" i="26" s="1"/>
  <c r="BX136" i="26"/>
  <c r="CC136" i="26" s="1"/>
  <c r="BL136" i="26"/>
  <c r="BQ136" i="26" s="1"/>
  <c r="AZ136" i="26"/>
  <c r="BE136" i="26" s="1"/>
  <c r="AN136" i="26"/>
  <c r="AS136" i="26" s="1"/>
  <c r="AB136" i="26"/>
  <c r="AG136" i="26" s="1"/>
  <c r="P136" i="26"/>
  <c r="U136" i="26" s="1"/>
  <c r="ER135" i="26"/>
  <c r="EW135" i="26" s="1"/>
  <c r="EF135" i="26"/>
  <c r="EK135" i="26" s="1"/>
  <c r="DT135" i="26"/>
  <c r="DY135" i="26" s="1"/>
  <c r="DH135" i="26"/>
  <c r="DM135" i="26" s="1"/>
  <c r="CV135" i="26"/>
  <c r="DA135" i="26" s="1"/>
  <c r="CJ135" i="26"/>
  <c r="CO135" i="26" s="1"/>
  <c r="BX135" i="26"/>
  <c r="CC135" i="26" s="1"/>
  <c r="BL135" i="26"/>
  <c r="BQ135" i="26" s="1"/>
  <c r="AZ135" i="26"/>
  <c r="BE135" i="26" s="1"/>
  <c r="AN135" i="26"/>
  <c r="AS135" i="26" s="1"/>
  <c r="AB135" i="26"/>
  <c r="AG135" i="26" s="1"/>
  <c r="P135" i="26"/>
  <c r="U135" i="26" s="1"/>
  <c r="ER134" i="26"/>
  <c r="EW134" i="26" s="1"/>
  <c r="EF134" i="26"/>
  <c r="EK134" i="26" s="1"/>
  <c r="DT134" i="26"/>
  <c r="DY134" i="26" s="1"/>
  <c r="DH134" i="26"/>
  <c r="DM134" i="26" s="1"/>
  <c r="CV134" i="26"/>
  <c r="DA134" i="26" s="1"/>
  <c r="CJ134" i="26"/>
  <c r="CO134" i="26" s="1"/>
  <c r="BX134" i="26"/>
  <c r="CC134" i="26" s="1"/>
  <c r="BL134" i="26"/>
  <c r="BQ134" i="26" s="1"/>
  <c r="AZ134" i="26"/>
  <c r="BE134" i="26" s="1"/>
  <c r="AN134" i="26"/>
  <c r="AS134" i="26" s="1"/>
  <c r="AB134" i="26"/>
  <c r="AG134" i="26" s="1"/>
  <c r="P134" i="26"/>
  <c r="U134" i="26" s="1"/>
  <c r="ER133" i="26"/>
  <c r="EW133" i="26" s="1"/>
  <c r="EF133" i="26"/>
  <c r="EK133" i="26" s="1"/>
  <c r="DT133" i="26"/>
  <c r="DY133" i="26" s="1"/>
  <c r="DH133" i="26"/>
  <c r="DM133" i="26" s="1"/>
  <c r="CV133" i="26"/>
  <c r="DA133" i="26" s="1"/>
  <c r="CJ133" i="26"/>
  <c r="CO133" i="26" s="1"/>
  <c r="BX133" i="26"/>
  <c r="CC133" i="26" s="1"/>
  <c r="BL133" i="26"/>
  <c r="BQ133" i="26" s="1"/>
  <c r="AZ133" i="26"/>
  <c r="BE133" i="26" s="1"/>
  <c r="AN133" i="26"/>
  <c r="AS133" i="26" s="1"/>
  <c r="AB133" i="26"/>
  <c r="AG133" i="26" s="1"/>
  <c r="P133" i="26"/>
  <c r="U133" i="26" s="1"/>
  <c r="ER132" i="26"/>
  <c r="EW132" i="26" s="1"/>
  <c r="EF132" i="26"/>
  <c r="EK132" i="26" s="1"/>
  <c r="DT132" i="26"/>
  <c r="DY132" i="26" s="1"/>
  <c r="DH132" i="26"/>
  <c r="DM132" i="26" s="1"/>
  <c r="CV132" i="26"/>
  <c r="DA132" i="26" s="1"/>
  <c r="CJ132" i="26"/>
  <c r="CO132" i="26" s="1"/>
  <c r="BX132" i="26"/>
  <c r="CC132" i="26" s="1"/>
  <c r="BL132" i="26"/>
  <c r="BQ132" i="26" s="1"/>
  <c r="AZ132" i="26"/>
  <c r="BE132" i="26" s="1"/>
  <c r="AN132" i="26"/>
  <c r="AS132" i="26" s="1"/>
  <c r="AB132" i="26"/>
  <c r="AG132" i="26" s="1"/>
  <c r="P132" i="26"/>
  <c r="U132" i="26" s="1"/>
  <c r="ER131" i="26"/>
  <c r="EW131" i="26" s="1"/>
  <c r="EF131" i="26"/>
  <c r="EK131" i="26" s="1"/>
  <c r="DT131" i="26"/>
  <c r="DY131" i="26" s="1"/>
  <c r="DH131" i="26"/>
  <c r="DM131" i="26" s="1"/>
  <c r="CV131" i="26"/>
  <c r="DA131" i="26" s="1"/>
  <c r="CJ131" i="26"/>
  <c r="CO131" i="26" s="1"/>
  <c r="BX131" i="26"/>
  <c r="CC131" i="26" s="1"/>
  <c r="BL131" i="26"/>
  <c r="BQ131" i="26" s="1"/>
  <c r="AZ131" i="26"/>
  <c r="BE131" i="26" s="1"/>
  <c r="AN131" i="26"/>
  <c r="AS131" i="26" s="1"/>
  <c r="AB131" i="26"/>
  <c r="AG131" i="26" s="1"/>
  <c r="P131" i="26"/>
  <c r="U131" i="26" s="1"/>
  <c r="ER130" i="26"/>
  <c r="EW130" i="26" s="1"/>
  <c r="EF130" i="26"/>
  <c r="EK130" i="26" s="1"/>
  <c r="DT130" i="26"/>
  <c r="DY130" i="26" s="1"/>
  <c r="DH130" i="26"/>
  <c r="DM130" i="26" s="1"/>
  <c r="CV130" i="26"/>
  <c r="DA130" i="26" s="1"/>
  <c r="CJ130" i="26"/>
  <c r="CO130" i="26" s="1"/>
  <c r="BX130" i="26"/>
  <c r="CC130" i="26" s="1"/>
  <c r="BL130" i="26"/>
  <c r="BQ130" i="26" s="1"/>
  <c r="AZ130" i="26"/>
  <c r="BE130" i="26" s="1"/>
  <c r="AN130" i="26"/>
  <c r="AS130" i="26" s="1"/>
  <c r="AB130" i="26"/>
  <c r="AG130" i="26" s="1"/>
  <c r="P130" i="26"/>
  <c r="U130" i="26" s="1"/>
  <c r="ER129" i="26"/>
  <c r="EW129" i="26" s="1"/>
  <c r="EF129" i="26"/>
  <c r="EK129" i="26" s="1"/>
  <c r="DT129" i="26"/>
  <c r="DY129" i="26" s="1"/>
  <c r="DH129" i="26"/>
  <c r="DM129" i="26" s="1"/>
  <c r="CV129" i="26"/>
  <c r="DA129" i="26" s="1"/>
  <c r="CJ129" i="26"/>
  <c r="CO129" i="26" s="1"/>
  <c r="BX129" i="26"/>
  <c r="CC129" i="26" s="1"/>
  <c r="BL129" i="26"/>
  <c r="BQ129" i="26" s="1"/>
  <c r="AZ129" i="26"/>
  <c r="BE129" i="26" s="1"/>
  <c r="AN129" i="26"/>
  <c r="AS129" i="26" s="1"/>
  <c r="AB129" i="26"/>
  <c r="AG129" i="26" s="1"/>
  <c r="P129" i="26"/>
  <c r="U129" i="26" s="1"/>
  <c r="ER128" i="26"/>
  <c r="EW128" i="26" s="1"/>
  <c r="EF128" i="26"/>
  <c r="EK128" i="26" s="1"/>
  <c r="DT128" i="26"/>
  <c r="DY128" i="26" s="1"/>
  <c r="DH128" i="26"/>
  <c r="DM128" i="26" s="1"/>
  <c r="CV128" i="26"/>
  <c r="DA128" i="26" s="1"/>
  <c r="CJ128" i="26"/>
  <c r="CO128" i="26" s="1"/>
  <c r="BX128" i="26"/>
  <c r="CC128" i="26" s="1"/>
  <c r="BL128" i="26"/>
  <c r="BQ128" i="26" s="1"/>
  <c r="AZ128" i="26"/>
  <c r="BE128" i="26" s="1"/>
  <c r="AN128" i="26"/>
  <c r="AS128" i="26" s="1"/>
  <c r="AB128" i="26"/>
  <c r="AG128" i="26" s="1"/>
  <c r="P128" i="26"/>
  <c r="U128" i="26" s="1"/>
  <c r="ER127" i="26"/>
  <c r="EW127" i="26" s="1"/>
  <c r="EF127" i="26"/>
  <c r="EK127" i="26" s="1"/>
  <c r="DT127" i="26"/>
  <c r="DY127" i="26" s="1"/>
  <c r="DH127" i="26"/>
  <c r="DM127" i="26" s="1"/>
  <c r="CV127" i="26"/>
  <c r="DA127" i="26" s="1"/>
  <c r="CJ127" i="26"/>
  <c r="CO127" i="26" s="1"/>
  <c r="BX127" i="26"/>
  <c r="CC127" i="26" s="1"/>
  <c r="BL127" i="26"/>
  <c r="BQ127" i="26" s="1"/>
  <c r="AZ127" i="26"/>
  <c r="BE127" i="26" s="1"/>
  <c r="AN127" i="26"/>
  <c r="AS127" i="26" s="1"/>
  <c r="AB127" i="26"/>
  <c r="AG127" i="26" s="1"/>
  <c r="P127" i="26"/>
  <c r="U127" i="26" s="1"/>
  <c r="ER126" i="26"/>
  <c r="EW126" i="26" s="1"/>
  <c r="EF126" i="26"/>
  <c r="EK126" i="26" s="1"/>
  <c r="DT126" i="26"/>
  <c r="DY126" i="26" s="1"/>
  <c r="DH126" i="26"/>
  <c r="DM126" i="26" s="1"/>
  <c r="CV126" i="26"/>
  <c r="DA126" i="26" s="1"/>
  <c r="CJ126" i="26"/>
  <c r="CO126" i="26" s="1"/>
  <c r="BX126" i="26"/>
  <c r="CC126" i="26" s="1"/>
  <c r="BL126" i="26"/>
  <c r="BQ126" i="26" s="1"/>
  <c r="AZ126" i="26"/>
  <c r="BE126" i="26" s="1"/>
  <c r="AN126" i="26"/>
  <c r="AS126" i="26" s="1"/>
  <c r="AB126" i="26"/>
  <c r="AG126" i="26" s="1"/>
  <c r="P126" i="26"/>
  <c r="U126" i="26" s="1"/>
  <c r="ER125" i="26"/>
  <c r="EW125" i="26" s="1"/>
  <c r="EF125" i="26"/>
  <c r="EK125" i="26" s="1"/>
  <c r="DT125" i="26"/>
  <c r="DY125" i="26" s="1"/>
  <c r="DH125" i="26"/>
  <c r="DM125" i="26" s="1"/>
  <c r="CV125" i="26"/>
  <c r="DA125" i="26" s="1"/>
  <c r="CJ125" i="26"/>
  <c r="CO125" i="26" s="1"/>
  <c r="BX125" i="26"/>
  <c r="CC125" i="26" s="1"/>
  <c r="BL125" i="26"/>
  <c r="BQ125" i="26" s="1"/>
  <c r="AZ125" i="26"/>
  <c r="BE125" i="26" s="1"/>
  <c r="AN125" i="26"/>
  <c r="AS125" i="26" s="1"/>
  <c r="AB125" i="26"/>
  <c r="AG125" i="26" s="1"/>
  <c r="P125" i="26"/>
  <c r="U125" i="26" s="1"/>
  <c r="ER124" i="26"/>
  <c r="EW124" i="26" s="1"/>
  <c r="EF124" i="26"/>
  <c r="EK124" i="26" s="1"/>
  <c r="DT124" i="26"/>
  <c r="DY124" i="26" s="1"/>
  <c r="DH124" i="26"/>
  <c r="DM124" i="26" s="1"/>
  <c r="CV124" i="26"/>
  <c r="DA124" i="26" s="1"/>
  <c r="CJ124" i="26"/>
  <c r="CO124" i="26" s="1"/>
  <c r="BX124" i="26"/>
  <c r="CC124" i="26" s="1"/>
  <c r="BL124" i="26"/>
  <c r="BQ124" i="26" s="1"/>
  <c r="AZ124" i="26"/>
  <c r="BE124" i="26" s="1"/>
  <c r="AN124" i="26"/>
  <c r="AS124" i="26" s="1"/>
  <c r="AB124" i="26"/>
  <c r="AG124" i="26" s="1"/>
  <c r="P124" i="26"/>
  <c r="U124" i="26" s="1"/>
  <c r="ER123" i="26"/>
  <c r="EW123" i="26" s="1"/>
  <c r="EF123" i="26"/>
  <c r="EK123" i="26" s="1"/>
  <c r="DT123" i="26"/>
  <c r="DY123" i="26" s="1"/>
  <c r="DH123" i="26"/>
  <c r="DM123" i="26" s="1"/>
  <c r="CV123" i="26"/>
  <c r="DA123" i="26" s="1"/>
  <c r="CJ123" i="26"/>
  <c r="CO123" i="26" s="1"/>
  <c r="BX123" i="26"/>
  <c r="CC123" i="26" s="1"/>
  <c r="BL123" i="26"/>
  <c r="BQ123" i="26" s="1"/>
  <c r="AZ123" i="26"/>
  <c r="BE123" i="26" s="1"/>
  <c r="AN123" i="26"/>
  <c r="AS123" i="26" s="1"/>
  <c r="AB123" i="26"/>
  <c r="AG123" i="26" s="1"/>
  <c r="P123" i="26"/>
  <c r="U123" i="26" s="1"/>
  <c r="ER122" i="26"/>
  <c r="EW122" i="26" s="1"/>
  <c r="EF122" i="26"/>
  <c r="EK122" i="26" s="1"/>
  <c r="DT122" i="26"/>
  <c r="DY122" i="26" s="1"/>
  <c r="DH122" i="26"/>
  <c r="DM122" i="26" s="1"/>
  <c r="CV122" i="26"/>
  <c r="DA122" i="26" s="1"/>
  <c r="CJ122" i="26"/>
  <c r="CO122" i="26" s="1"/>
  <c r="BX122" i="26"/>
  <c r="CC122" i="26" s="1"/>
  <c r="BL122" i="26"/>
  <c r="BQ122" i="26" s="1"/>
  <c r="AZ122" i="26"/>
  <c r="BE122" i="26" s="1"/>
  <c r="AN122" i="26"/>
  <c r="AS122" i="26" s="1"/>
  <c r="AB122" i="26"/>
  <c r="AG122" i="26" s="1"/>
  <c r="P122" i="26"/>
  <c r="U122" i="26" s="1"/>
  <c r="ER121" i="26"/>
  <c r="EW121" i="26" s="1"/>
  <c r="EF121" i="26"/>
  <c r="EK121" i="26" s="1"/>
  <c r="DT121" i="26"/>
  <c r="DY121" i="26" s="1"/>
  <c r="DH121" i="26"/>
  <c r="DM121" i="26" s="1"/>
  <c r="CV121" i="26"/>
  <c r="DA121" i="26" s="1"/>
  <c r="CJ121" i="26"/>
  <c r="CO121" i="26" s="1"/>
  <c r="BX121" i="26"/>
  <c r="CC121" i="26" s="1"/>
  <c r="BL121" i="26"/>
  <c r="BQ121" i="26" s="1"/>
  <c r="AZ121" i="26"/>
  <c r="BE121" i="26" s="1"/>
  <c r="AN121" i="26"/>
  <c r="AS121" i="26" s="1"/>
  <c r="AB121" i="26"/>
  <c r="AG121" i="26" s="1"/>
  <c r="P121" i="26"/>
  <c r="U121" i="26" s="1"/>
  <c r="ER120" i="26"/>
  <c r="EW120" i="26" s="1"/>
  <c r="EF120" i="26"/>
  <c r="EK120" i="26" s="1"/>
  <c r="DT120" i="26"/>
  <c r="DY120" i="26" s="1"/>
  <c r="DH120" i="26"/>
  <c r="DM120" i="26" s="1"/>
  <c r="CV120" i="26"/>
  <c r="DA120" i="26" s="1"/>
  <c r="CJ120" i="26"/>
  <c r="CO120" i="26" s="1"/>
  <c r="BX120" i="26"/>
  <c r="CC120" i="26" s="1"/>
  <c r="BL120" i="26"/>
  <c r="BQ120" i="26" s="1"/>
  <c r="AZ120" i="26"/>
  <c r="BE120" i="26" s="1"/>
  <c r="AN120" i="26"/>
  <c r="AS120" i="26" s="1"/>
  <c r="AB120" i="26"/>
  <c r="AG120" i="26" s="1"/>
  <c r="P120" i="26"/>
  <c r="U120" i="26" s="1"/>
  <c r="ER119" i="26"/>
  <c r="EW119" i="26" s="1"/>
  <c r="EF119" i="26"/>
  <c r="EK119" i="26" s="1"/>
  <c r="DT119" i="26"/>
  <c r="DY119" i="26" s="1"/>
  <c r="DH119" i="26"/>
  <c r="DM119" i="26" s="1"/>
  <c r="CV119" i="26"/>
  <c r="DA119" i="26" s="1"/>
  <c r="CJ119" i="26"/>
  <c r="CO119" i="26" s="1"/>
  <c r="BX119" i="26"/>
  <c r="CC119" i="26" s="1"/>
  <c r="BL119" i="26"/>
  <c r="BQ119" i="26" s="1"/>
  <c r="AZ119" i="26"/>
  <c r="BE119" i="26" s="1"/>
  <c r="AN119" i="26"/>
  <c r="AS119" i="26" s="1"/>
  <c r="AB119" i="26"/>
  <c r="AG119" i="26" s="1"/>
  <c r="P119" i="26"/>
  <c r="U119" i="26" s="1"/>
  <c r="ER118" i="26"/>
  <c r="EW118" i="26" s="1"/>
  <c r="EF118" i="26"/>
  <c r="EK118" i="26" s="1"/>
  <c r="DT118" i="26"/>
  <c r="DY118" i="26" s="1"/>
  <c r="DH118" i="26"/>
  <c r="DM118" i="26" s="1"/>
  <c r="CV118" i="26"/>
  <c r="DA118" i="26" s="1"/>
  <c r="CJ118" i="26"/>
  <c r="CO118" i="26" s="1"/>
  <c r="BX118" i="26"/>
  <c r="CC118" i="26" s="1"/>
  <c r="BL118" i="26"/>
  <c r="BQ118" i="26" s="1"/>
  <c r="AZ118" i="26"/>
  <c r="BE118" i="26" s="1"/>
  <c r="AN118" i="26"/>
  <c r="AS118" i="26" s="1"/>
  <c r="AB118" i="26"/>
  <c r="AG118" i="26" s="1"/>
  <c r="P118" i="26"/>
  <c r="U118" i="26" s="1"/>
  <c r="ER117" i="26"/>
  <c r="EW117" i="26" s="1"/>
  <c r="EF117" i="26"/>
  <c r="EK117" i="26" s="1"/>
  <c r="DT117" i="26"/>
  <c r="DY117" i="26" s="1"/>
  <c r="DH117" i="26"/>
  <c r="DM117" i="26" s="1"/>
  <c r="CV117" i="26"/>
  <c r="DA117" i="26" s="1"/>
  <c r="CJ117" i="26"/>
  <c r="CO117" i="26" s="1"/>
  <c r="BX117" i="26"/>
  <c r="CC117" i="26" s="1"/>
  <c r="BL117" i="26"/>
  <c r="BQ117" i="26" s="1"/>
  <c r="AZ117" i="26"/>
  <c r="BE117" i="26" s="1"/>
  <c r="AN117" i="26"/>
  <c r="AS117" i="26" s="1"/>
  <c r="AB117" i="26"/>
  <c r="AG117" i="26" s="1"/>
  <c r="P117" i="26"/>
  <c r="U117" i="26" s="1"/>
  <c r="ER116" i="26"/>
  <c r="EW116" i="26" s="1"/>
  <c r="EF116" i="26"/>
  <c r="EK116" i="26" s="1"/>
  <c r="DT116" i="26"/>
  <c r="DY116" i="26" s="1"/>
  <c r="DH116" i="26"/>
  <c r="DM116" i="26" s="1"/>
  <c r="CV116" i="26"/>
  <c r="DA116" i="26" s="1"/>
  <c r="CJ116" i="26"/>
  <c r="CO116" i="26" s="1"/>
  <c r="BX116" i="26"/>
  <c r="CC116" i="26" s="1"/>
  <c r="BL116" i="26"/>
  <c r="BQ116" i="26" s="1"/>
  <c r="AZ116" i="26"/>
  <c r="BE116" i="26" s="1"/>
  <c r="AN116" i="26"/>
  <c r="AS116" i="26" s="1"/>
  <c r="AB116" i="26"/>
  <c r="AG116" i="26" s="1"/>
  <c r="P116" i="26"/>
  <c r="U116" i="26" s="1"/>
  <c r="ER115" i="26"/>
  <c r="EW115" i="26" s="1"/>
  <c r="EF115" i="26"/>
  <c r="EK115" i="26" s="1"/>
  <c r="DT115" i="26"/>
  <c r="DY115" i="26" s="1"/>
  <c r="DH115" i="26"/>
  <c r="DM115" i="26" s="1"/>
  <c r="CV115" i="26"/>
  <c r="DA115" i="26" s="1"/>
  <c r="CJ115" i="26"/>
  <c r="CO115" i="26" s="1"/>
  <c r="BX115" i="26"/>
  <c r="CC115" i="26" s="1"/>
  <c r="BL115" i="26"/>
  <c r="BQ115" i="26" s="1"/>
  <c r="AZ115" i="26"/>
  <c r="BE115" i="26" s="1"/>
  <c r="AN115" i="26"/>
  <c r="AS115" i="26" s="1"/>
  <c r="AB115" i="26"/>
  <c r="AG115" i="26" s="1"/>
  <c r="P115" i="26"/>
  <c r="U115" i="26" s="1"/>
  <c r="ER114" i="26"/>
  <c r="EW114" i="26" s="1"/>
  <c r="EF114" i="26"/>
  <c r="EK114" i="26" s="1"/>
  <c r="DT114" i="26"/>
  <c r="DY114" i="26" s="1"/>
  <c r="DH114" i="26"/>
  <c r="DM114" i="26" s="1"/>
  <c r="CV114" i="26"/>
  <c r="DA114" i="26" s="1"/>
  <c r="CJ114" i="26"/>
  <c r="CO114" i="26" s="1"/>
  <c r="BX114" i="26"/>
  <c r="CC114" i="26" s="1"/>
  <c r="BL114" i="26"/>
  <c r="BQ114" i="26" s="1"/>
  <c r="AZ114" i="26"/>
  <c r="BE114" i="26" s="1"/>
  <c r="AN114" i="26"/>
  <c r="AS114" i="26" s="1"/>
  <c r="AB114" i="26"/>
  <c r="AG114" i="26" s="1"/>
  <c r="P114" i="26"/>
  <c r="U114" i="26" s="1"/>
  <c r="ER113" i="26"/>
  <c r="EW113" i="26" s="1"/>
  <c r="EF113" i="26"/>
  <c r="EK113" i="26" s="1"/>
  <c r="DT113" i="26"/>
  <c r="DY113" i="26" s="1"/>
  <c r="DH113" i="26"/>
  <c r="DM113" i="26" s="1"/>
  <c r="CV113" i="26"/>
  <c r="DA113" i="26" s="1"/>
  <c r="CJ113" i="26"/>
  <c r="CO113" i="26" s="1"/>
  <c r="BX113" i="26"/>
  <c r="CC113" i="26" s="1"/>
  <c r="BL113" i="26"/>
  <c r="BQ113" i="26" s="1"/>
  <c r="AZ113" i="26"/>
  <c r="BE113" i="26" s="1"/>
  <c r="AN113" i="26"/>
  <c r="AS113" i="26" s="1"/>
  <c r="AB113" i="26"/>
  <c r="AG113" i="26" s="1"/>
  <c r="P113" i="26"/>
  <c r="U113" i="26" s="1"/>
  <c r="ER112" i="26"/>
  <c r="EW112" i="26" s="1"/>
  <c r="EF112" i="26"/>
  <c r="EK112" i="26" s="1"/>
  <c r="DT112" i="26"/>
  <c r="DY112" i="26" s="1"/>
  <c r="DH112" i="26"/>
  <c r="DM112" i="26" s="1"/>
  <c r="CV112" i="26"/>
  <c r="DA112" i="26" s="1"/>
  <c r="CJ112" i="26"/>
  <c r="CO112" i="26" s="1"/>
  <c r="BX112" i="26"/>
  <c r="CC112" i="26" s="1"/>
  <c r="BL112" i="26"/>
  <c r="BQ112" i="26" s="1"/>
  <c r="AZ112" i="26"/>
  <c r="BE112" i="26" s="1"/>
  <c r="AN112" i="26"/>
  <c r="AS112" i="26" s="1"/>
  <c r="AB112" i="26"/>
  <c r="AG112" i="26" s="1"/>
  <c r="P112" i="26"/>
  <c r="U112" i="26" s="1"/>
  <c r="ER111" i="26"/>
  <c r="EW111" i="26" s="1"/>
  <c r="EF111" i="26"/>
  <c r="EK111" i="26" s="1"/>
  <c r="DT111" i="26"/>
  <c r="DY111" i="26" s="1"/>
  <c r="DH111" i="26"/>
  <c r="DM111" i="26" s="1"/>
  <c r="CV111" i="26"/>
  <c r="DA111" i="26" s="1"/>
  <c r="CJ111" i="26"/>
  <c r="CO111" i="26" s="1"/>
  <c r="BX111" i="26"/>
  <c r="CC111" i="26" s="1"/>
  <c r="BL111" i="26"/>
  <c r="BQ111" i="26" s="1"/>
  <c r="AZ111" i="26"/>
  <c r="BE111" i="26" s="1"/>
  <c r="AN111" i="26"/>
  <c r="AS111" i="26" s="1"/>
  <c r="AB111" i="26"/>
  <c r="AG111" i="26" s="1"/>
  <c r="P111" i="26"/>
  <c r="U111" i="26" s="1"/>
  <c r="ER110" i="26"/>
  <c r="EW110" i="26" s="1"/>
  <c r="EF110" i="26"/>
  <c r="EK110" i="26" s="1"/>
  <c r="DT110" i="26"/>
  <c r="DY110" i="26" s="1"/>
  <c r="DH110" i="26"/>
  <c r="DM110" i="26" s="1"/>
  <c r="CV110" i="26"/>
  <c r="DA110" i="26" s="1"/>
  <c r="CJ110" i="26"/>
  <c r="CO110" i="26" s="1"/>
  <c r="BX110" i="26"/>
  <c r="CC110" i="26" s="1"/>
  <c r="BL110" i="26"/>
  <c r="BQ110" i="26" s="1"/>
  <c r="AZ110" i="26"/>
  <c r="BE110" i="26" s="1"/>
  <c r="AN110" i="26"/>
  <c r="AS110" i="26" s="1"/>
  <c r="AB110" i="26"/>
  <c r="AG110" i="26" s="1"/>
  <c r="P110" i="26"/>
  <c r="U110" i="26" s="1"/>
  <c r="ER109" i="26"/>
  <c r="EW109" i="26" s="1"/>
  <c r="EF109" i="26"/>
  <c r="EK109" i="26" s="1"/>
  <c r="DT109" i="26"/>
  <c r="DY109" i="26" s="1"/>
  <c r="DH109" i="26"/>
  <c r="DM109" i="26" s="1"/>
  <c r="CV109" i="26"/>
  <c r="DA109" i="26" s="1"/>
  <c r="CJ109" i="26"/>
  <c r="CO109" i="26" s="1"/>
  <c r="BX109" i="26"/>
  <c r="CC109" i="26" s="1"/>
  <c r="BL109" i="26"/>
  <c r="BQ109" i="26" s="1"/>
  <c r="AZ109" i="26"/>
  <c r="BE109" i="26" s="1"/>
  <c r="AN109" i="26"/>
  <c r="AS109" i="26" s="1"/>
  <c r="AB109" i="26"/>
  <c r="AG109" i="26" s="1"/>
  <c r="P109" i="26"/>
  <c r="U109" i="26" s="1"/>
  <c r="ER108" i="26"/>
  <c r="EW108" i="26" s="1"/>
  <c r="EF108" i="26"/>
  <c r="EK108" i="26" s="1"/>
  <c r="DT108" i="26"/>
  <c r="DY108" i="26" s="1"/>
  <c r="DH108" i="26"/>
  <c r="DM108" i="26" s="1"/>
  <c r="CV108" i="26"/>
  <c r="DA108" i="26" s="1"/>
  <c r="CJ108" i="26"/>
  <c r="CO108" i="26" s="1"/>
  <c r="BX108" i="26"/>
  <c r="CC108" i="26" s="1"/>
  <c r="BL108" i="26"/>
  <c r="BQ108" i="26" s="1"/>
  <c r="AZ108" i="26"/>
  <c r="BE108" i="26" s="1"/>
  <c r="AN108" i="26"/>
  <c r="AS108" i="26" s="1"/>
  <c r="AB108" i="26"/>
  <c r="AG108" i="26" s="1"/>
  <c r="P108" i="26"/>
  <c r="U108" i="26" s="1"/>
  <c r="ER107" i="26"/>
  <c r="EW107" i="26" s="1"/>
  <c r="EF107" i="26"/>
  <c r="EK107" i="26" s="1"/>
  <c r="DT107" i="26"/>
  <c r="DY107" i="26" s="1"/>
  <c r="DH107" i="26"/>
  <c r="DM107" i="26" s="1"/>
  <c r="CV107" i="26"/>
  <c r="DA107" i="26" s="1"/>
  <c r="CJ107" i="26"/>
  <c r="CO107" i="26" s="1"/>
  <c r="BX107" i="26"/>
  <c r="CC107" i="26" s="1"/>
  <c r="BL107" i="26"/>
  <c r="BQ107" i="26" s="1"/>
  <c r="AZ107" i="26"/>
  <c r="BE107" i="26" s="1"/>
  <c r="AN107" i="26"/>
  <c r="AS107" i="26" s="1"/>
  <c r="AB107" i="26"/>
  <c r="AG107" i="26" s="1"/>
  <c r="P107" i="26"/>
  <c r="U107" i="26" s="1"/>
  <c r="ER106" i="26"/>
  <c r="EW106" i="26" s="1"/>
  <c r="EF106" i="26"/>
  <c r="EK106" i="26" s="1"/>
  <c r="DT106" i="26"/>
  <c r="DY106" i="26" s="1"/>
  <c r="DH106" i="26"/>
  <c r="DM106" i="26" s="1"/>
  <c r="CV106" i="26"/>
  <c r="DA106" i="26" s="1"/>
  <c r="CJ106" i="26"/>
  <c r="CO106" i="26" s="1"/>
  <c r="BX106" i="26"/>
  <c r="CC106" i="26" s="1"/>
  <c r="BL106" i="26"/>
  <c r="BQ106" i="26" s="1"/>
  <c r="AZ106" i="26"/>
  <c r="BE106" i="26" s="1"/>
  <c r="AN106" i="26"/>
  <c r="AS106" i="26" s="1"/>
  <c r="AB106" i="26"/>
  <c r="AG106" i="26" s="1"/>
  <c r="P106" i="26"/>
  <c r="U106" i="26" s="1"/>
  <c r="ER105" i="26"/>
  <c r="EW105" i="26" s="1"/>
  <c r="EF105" i="26"/>
  <c r="EK105" i="26" s="1"/>
  <c r="DT105" i="26"/>
  <c r="DY105" i="26" s="1"/>
  <c r="DH105" i="26"/>
  <c r="DM105" i="26" s="1"/>
  <c r="CV105" i="26"/>
  <c r="DA105" i="26" s="1"/>
  <c r="CJ105" i="26"/>
  <c r="CO105" i="26" s="1"/>
  <c r="BX105" i="26"/>
  <c r="CC105" i="26" s="1"/>
  <c r="BL105" i="26"/>
  <c r="BQ105" i="26" s="1"/>
  <c r="AZ105" i="26"/>
  <c r="BE105" i="26" s="1"/>
  <c r="AN105" i="26"/>
  <c r="AS105" i="26" s="1"/>
  <c r="AB105" i="26"/>
  <c r="AG105" i="26" s="1"/>
  <c r="P105" i="26"/>
  <c r="U105" i="26" s="1"/>
  <c r="ER104" i="26"/>
  <c r="EW104" i="26" s="1"/>
  <c r="EF104" i="26"/>
  <c r="EK104" i="26" s="1"/>
  <c r="DT104" i="26"/>
  <c r="DY104" i="26" s="1"/>
  <c r="DH104" i="26"/>
  <c r="DM104" i="26" s="1"/>
  <c r="CV104" i="26"/>
  <c r="DA104" i="26" s="1"/>
  <c r="CJ104" i="26"/>
  <c r="CO104" i="26" s="1"/>
  <c r="BX104" i="26"/>
  <c r="CC104" i="26" s="1"/>
  <c r="BL104" i="26"/>
  <c r="BQ104" i="26" s="1"/>
  <c r="AZ104" i="26"/>
  <c r="BE104" i="26" s="1"/>
  <c r="AN104" i="26"/>
  <c r="AS104" i="26" s="1"/>
  <c r="AB104" i="26"/>
  <c r="AG104" i="26" s="1"/>
  <c r="P104" i="26"/>
  <c r="U104" i="26" s="1"/>
  <c r="ER103" i="26"/>
  <c r="EW103" i="26" s="1"/>
  <c r="EF103" i="26"/>
  <c r="EK103" i="26" s="1"/>
  <c r="DT103" i="26"/>
  <c r="DY103" i="26" s="1"/>
  <c r="DH103" i="26"/>
  <c r="DM103" i="26" s="1"/>
  <c r="CV103" i="26"/>
  <c r="DA103" i="26" s="1"/>
  <c r="CJ103" i="26"/>
  <c r="CO103" i="26" s="1"/>
  <c r="BX103" i="26"/>
  <c r="CC103" i="26" s="1"/>
  <c r="BL103" i="26"/>
  <c r="BQ103" i="26" s="1"/>
  <c r="AZ103" i="26"/>
  <c r="BE103" i="26" s="1"/>
  <c r="AN103" i="26"/>
  <c r="AS103" i="26" s="1"/>
  <c r="AB103" i="26"/>
  <c r="AG103" i="26" s="1"/>
  <c r="P103" i="26"/>
  <c r="U103" i="26" s="1"/>
  <c r="ER102" i="26"/>
  <c r="EW102" i="26" s="1"/>
  <c r="EF102" i="26"/>
  <c r="EK102" i="26" s="1"/>
  <c r="DT102" i="26"/>
  <c r="DY102" i="26" s="1"/>
  <c r="DH102" i="26"/>
  <c r="DM102" i="26" s="1"/>
  <c r="CV102" i="26"/>
  <c r="DA102" i="26" s="1"/>
  <c r="CJ102" i="26"/>
  <c r="CO102" i="26" s="1"/>
  <c r="BX102" i="26"/>
  <c r="CC102" i="26" s="1"/>
  <c r="BL102" i="26"/>
  <c r="BQ102" i="26" s="1"/>
  <c r="AZ102" i="26"/>
  <c r="BE102" i="26" s="1"/>
  <c r="AN102" i="26"/>
  <c r="AS102" i="26" s="1"/>
  <c r="AB102" i="26"/>
  <c r="AG102" i="26" s="1"/>
  <c r="P102" i="26"/>
  <c r="U102" i="26" s="1"/>
  <c r="ER101" i="26"/>
  <c r="EW101" i="26" s="1"/>
  <c r="EF101" i="26"/>
  <c r="EK101" i="26" s="1"/>
  <c r="DT101" i="26"/>
  <c r="DY101" i="26" s="1"/>
  <c r="DH101" i="26"/>
  <c r="DM101" i="26" s="1"/>
  <c r="CV101" i="26"/>
  <c r="DA101" i="26" s="1"/>
  <c r="CJ101" i="26"/>
  <c r="CO101" i="26" s="1"/>
  <c r="BX101" i="26"/>
  <c r="CC101" i="26" s="1"/>
  <c r="BL101" i="26"/>
  <c r="BQ101" i="26" s="1"/>
  <c r="AZ101" i="26"/>
  <c r="BE101" i="26" s="1"/>
  <c r="AN101" i="26"/>
  <c r="AS101" i="26" s="1"/>
  <c r="AB101" i="26"/>
  <c r="AG101" i="26" s="1"/>
  <c r="P101" i="26"/>
  <c r="U101" i="26" s="1"/>
  <c r="ER100" i="26"/>
  <c r="EW100" i="26" s="1"/>
  <c r="EF100" i="26"/>
  <c r="EK100" i="26" s="1"/>
  <c r="DT100" i="26"/>
  <c r="DY100" i="26" s="1"/>
  <c r="DH100" i="26"/>
  <c r="DM100" i="26" s="1"/>
  <c r="CV100" i="26"/>
  <c r="DA100" i="26" s="1"/>
  <c r="CJ100" i="26"/>
  <c r="CO100" i="26" s="1"/>
  <c r="BX100" i="26"/>
  <c r="CC100" i="26" s="1"/>
  <c r="BL100" i="26"/>
  <c r="BQ100" i="26" s="1"/>
  <c r="AZ100" i="26"/>
  <c r="BE100" i="26" s="1"/>
  <c r="AN100" i="26"/>
  <c r="AS100" i="26" s="1"/>
  <c r="AB100" i="26"/>
  <c r="AG100" i="26" s="1"/>
  <c r="P100" i="26"/>
  <c r="U100" i="26" s="1"/>
  <c r="ER99" i="26"/>
  <c r="EW99" i="26" s="1"/>
  <c r="EF99" i="26"/>
  <c r="EK99" i="26" s="1"/>
  <c r="DT99" i="26"/>
  <c r="DY99" i="26" s="1"/>
  <c r="DH99" i="26"/>
  <c r="DM99" i="26" s="1"/>
  <c r="CV99" i="26"/>
  <c r="DA99" i="26" s="1"/>
  <c r="CJ99" i="26"/>
  <c r="CO99" i="26" s="1"/>
  <c r="BX99" i="26"/>
  <c r="CC99" i="26" s="1"/>
  <c r="BL99" i="26"/>
  <c r="BQ99" i="26" s="1"/>
  <c r="AZ99" i="26"/>
  <c r="BE99" i="26" s="1"/>
  <c r="AN99" i="26"/>
  <c r="AS99" i="26" s="1"/>
  <c r="AB99" i="26"/>
  <c r="AG99" i="26" s="1"/>
  <c r="P99" i="26"/>
  <c r="U99" i="26" s="1"/>
  <c r="ER98" i="26"/>
  <c r="EW98" i="26" s="1"/>
  <c r="EF98" i="26"/>
  <c r="EK98" i="26" s="1"/>
  <c r="DT98" i="26"/>
  <c r="DY98" i="26" s="1"/>
  <c r="DH98" i="26"/>
  <c r="DM98" i="26" s="1"/>
  <c r="CV98" i="26"/>
  <c r="DA98" i="26" s="1"/>
  <c r="CJ98" i="26"/>
  <c r="CO98" i="26" s="1"/>
  <c r="BX98" i="26"/>
  <c r="CC98" i="26" s="1"/>
  <c r="BL98" i="26"/>
  <c r="BQ98" i="26" s="1"/>
  <c r="AZ98" i="26"/>
  <c r="BE98" i="26" s="1"/>
  <c r="AN98" i="26"/>
  <c r="AS98" i="26" s="1"/>
  <c r="AB98" i="26"/>
  <c r="AG98" i="26" s="1"/>
  <c r="P98" i="26"/>
  <c r="U98" i="26" s="1"/>
  <c r="ER97" i="26"/>
  <c r="EW97" i="26" s="1"/>
  <c r="EF97" i="26"/>
  <c r="EK97" i="26" s="1"/>
  <c r="DT97" i="26"/>
  <c r="DY97" i="26" s="1"/>
  <c r="DH97" i="26"/>
  <c r="DM97" i="26" s="1"/>
  <c r="CV97" i="26"/>
  <c r="DA97" i="26" s="1"/>
  <c r="CJ97" i="26"/>
  <c r="CO97" i="26" s="1"/>
  <c r="BX97" i="26"/>
  <c r="CC97" i="26" s="1"/>
  <c r="BL97" i="26"/>
  <c r="BQ97" i="26" s="1"/>
  <c r="AZ97" i="26"/>
  <c r="BE97" i="26" s="1"/>
  <c r="AN97" i="26"/>
  <c r="AS97" i="26" s="1"/>
  <c r="AB97" i="26"/>
  <c r="AG97" i="26" s="1"/>
  <c r="P97" i="26"/>
  <c r="U97" i="26" s="1"/>
  <c r="ER96" i="26"/>
  <c r="EW96" i="26" s="1"/>
  <c r="EF96" i="26"/>
  <c r="EK96" i="26" s="1"/>
  <c r="DT96" i="26"/>
  <c r="DY96" i="26" s="1"/>
  <c r="DH96" i="26"/>
  <c r="DM96" i="26" s="1"/>
  <c r="CV96" i="26"/>
  <c r="DA96" i="26" s="1"/>
  <c r="CJ96" i="26"/>
  <c r="CO96" i="26" s="1"/>
  <c r="BX96" i="26"/>
  <c r="CC96" i="26" s="1"/>
  <c r="BL96" i="26"/>
  <c r="BQ96" i="26" s="1"/>
  <c r="AZ96" i="26"/>
  <c r="BE96" i="26" s="1"/>
  <c r="AN96" i="26"/>
  <c r="AS96" i="26" s="1"/>
  <c r="AB96" i="26"/>
  <c r="AG96" i="26" s="1"/>
  <c r="P96" i="26"/>
  <c r="U96" i="26" s="1"/>
  <c r="ER95" i="26"/>
  <c r="EW95" i="26" s="1"/>
  <c r="EF95" i="26"/>
  <c r="EK95" i="26" s="1"/>
  <c r="DT95" i="26"/>
  <c r="DY95" i="26" s="1"/>
  <c r="DH95" i="26"/>
  <c r="DM95" i="26" s="1"/>
  <c r="CV95" i="26"/>
  <c r="DA95" i="26" s="1"/>
  <c r="CJ95" i="26"/>
  <c r="CO95" i="26" s="1"/>
  <c r="BX95" i="26"/>
  <c r="CC95" i="26" s="1"/>
  <c r="BL95" i="26"/>
  <c r="BQ95" i="26" s="1"/>
  <c r="AZ95" i="26"/>
  <c r="BE95" i="26" s="1"/>
  <c r="AN95" i="26"/>
  <c r="AS95" i="26" s="1"/>
  <c r="AB95" i="26"/>
  <c r="AG95" i="26" s="1"/>
  <c r="P95" i="26"/>
  <c r="U95" i="26" s="1"/>
  <c r="ER94" i="26"/>
  <c r="EW94" i="26" s="1"/>
  <c r="EF94" i="26"/>
  <c r="EK94" i="26" s="1"/>
  <c r="DT94" i="26"/>
  <c r="DY94" i="26" s="1"/>
  <c r="DH94" i="26"/>
  <c r="DM94" i="26" s="1"/>
  <c r="CV94" i="26"/>
  <c r="DA94" i="26" s="1"/>
  <c r="CJ94" i="26"/>
  <c r="CO94" i="26" s="1"/>
  <c r="BX94" i="26"/>
  <c r="CC94" i="26" s="1"/>
  <c r="BL94" i="26"/>
  <c r="BQ94" i="26" s="1"/>
  <c r="AZ94" i="26"/>
  <c r="BE94" i="26" s="1"/>
  <c r="AN94" i="26"/>
  <c r="AS94" i="26" s="1"/>
  <c r="AB94" i="26"/>
  <c r="AG94" i="26" s="1"/>
  <c r="P94" i="26"/>
  <c r="U94" i="26" s="1"/>
  <c r="ER93" i="26"/>
  <c r="EW93" i="26" s="1"/>
  <c r="EF93" i="26"/>
  <c r="EK93" i="26" s="1"/>
  <c r="DT93" i="26"/>
  <c r="DY93" i="26" s="1"/>
  <c r="DH93" i="26"/>
  <c r="DM93" i="26" s="1"/>
  <c r="CV93" i="26"/>
  <c r="DA93" i="26" s="1"/>
  <c r="CJ93" i="26"/>
  <c r="CO93" i="26" s="1"/>
  <c r="BX93" i="26"/>
  <c r="CC93" i="26" s="1"/>
  <c r="BL93" i="26"/>
  <c r="BQ93" i="26" s="1"/>
  <c r="AZ93" i="26"/>
  <c r="BE93" i="26" s="1"/>
  <c r="AN93" i="26"/>
  <c r="AS93" i="26" s="1"/>
  <c r="AB93" i="26"/>
  <c r="AG93" i="26" s="1"/>
  <c r="P93" i="26"/>
  <c r="U93" i="26" s="1"/>
  <c r="ER92" i="26"/>
  <c r="EW92" i="26" s="1"/>
  <c r="EF92" i="26"/>
  <c r="EK92" i="26" s="1"/>
  <c r="DT92" i="26"/>
  <c r="DY92" i="26" s="1"/>
  <c r="DH92" i="26"/>
  <c r="DM92" i="26" s="1"/>
  <c r="CV92" i="26"/>
  <c r="DA92" i="26" s="1"/>
  <c r="CJ92" i="26"/>
  <c r="CO92" i="26" s="1"/>
  <c r="BX92" i="26"/>
  <c r="CC92" i="26" s="1"/>
  <c r="BL92" i="26"/>
  <c r="BQ92" i="26" s="1"/>
  <c r="AZ92" i="26"/>
  <c r="BE92" i="26" s="1"/>
  <c r="AN92" i="26"/>
  <c r="AS92" i="26" s="1"/>
  <c r="AB92" i="26"/>
  <c r="AG92" i="26" s="1"/>
  <c r="P92" i="26"/>
  <c r="U92" i="26" s="1"/>
  <c r="ER91" i="26"/>
  <c r="EW91" i="26" s="1"/>
  <c r="EF91" i="26"/>
  <c r="EK91" i="26" s="1"/>
  <c r="DT91" i="26"/>
  <c r="DY91" i="26" s="1"/>
  <c r="DH91" i="26"/>
  <c r="DM91" i="26" s="1"/>
  <c r="CV91" i="26"/>
  <c r="DA91" i="26" s="1"/>
  <c r="CJ91" i="26"/>
  <c r="CO91" i="26" s="1"/>
  <c r="BX91" i="26"/>
  <c r="CC91" i="26" s="1"/>
  <c r="BL91" i="26"/>
  <c r="BQ91" i="26" s="1"/>
  <c r="AZ91" i="26"/>
  <c r="BE91" i="26" s="1"/>
  <c r="AN91" i="26"/>
  <c r="AS91" i="26" s="1"/>
  <c r="AB91" i="26"/>
  <c r="AG91" i="26" s="1"/>
  <c r="P91" i="26"/>
  <c r="U91" i="26" s="1"/>
  <c r="ER90" i="26"/>
  <c r="EW90" i="26" s="1"/>
  <c r="EF90" i="26"/>
  <c r="EK90" i="26" s="1"/>
  <c r="DT90" i="26"/>
  <c r="DY90" i="26" s="1"/>
  <c r="DH90" i="26"/>
  <c r="DM90" i="26" s="1"/>
  <c r="CV90" i="26"/>
  <c r="DA90" i="26" s="1"/>
  <c r="CJ90" i="26"/>
  <c r="CO90" i="26" s="1"/>
  <c r="BX90" i="26"/>
  <c r="CC90" i="26" s="1"/>
  <c r="BL90" i="26"/>
  <c r="BQ90" i="26" s="1"/>
  <c r="AZ90" i="26"/>
  <c r="BE90" i="26" s="1"/>
  <c r="AN90" i="26"/>
  <c r="AS90" i="26" s="1"/>
  <c r="AB90" i="26"/>
  <c r="AG90" i="26" s="1"/>
  <c r="P90" i="26"/>
  <c r="U90" i="26" s="1"/>
  <c r="ER89" i="26"/>
  <c r="EW89" i="26" s="1"/>
  <c r="EF89" i="26"/>
  <c r="EK89" i="26" s="1"/>
  <c r="DT89" i="26"/>
  <c r="DY89" i="26" s="1"/>
  <c r="DH89" i="26"/>
  <c r="DM89" i="26" s="1"/>
  <c r="CV89" i="26"/>
  <c r="DA89" i="26" s="1"/>
  <c r="CJ89" i="26"/>
  <c r="CO89" i="26" s="1"/>
  <c r="BX89" i="26"/>
  <c r="CC89" i="26" s="1"/>
  <c r="BL89" i="26"/>
  <c r="BQ89" i="26" s="1"/>
  <c r="AZ89" i="26"/>
  <c r="BE89" i="26" s="1"/>
  <c r="AN89" i="26"/>
  <c r="AS89" i="26" s="1"/>
  <c r="AB89" i="26"/>
  <c r="AG89" i="26" s="1"/>
  <c r="P89" i="26"/>
  <c r="U89" i="26" s="1"/>
  <c r="ER88" i="26"/>
  <c r="EW88" i="26" s="1"/>
  <c r="EF88" i="26"/>
  <c r="EK88" i="26" s="1"/>
  <c r="DT88" i="26"/>
  <c r="DY88" i="26" s="1"/>
  <c r="DH88" i="26"/>
  <c r="DM88" i="26" s="1"/>
  <c r="CV88" i="26"/>
  <c r="DA88" i="26" s="1"/>
  <c r="CJ88" i="26"/>
  <c r="CO88" i="26" s="1"/>
  <c r="BX88" i="26"/>
  <c r="CC88" i="26" s="1"/>
  <c r="BL88" i="26"/>
  <c r="BQ88" i="26" s="1"/>
  <c r="AZ88" i="26"/>
  <c r="BE88" i="26" s="1"/>
  <c r="AN88" i="26"/>
  <c r="AS88" i="26" s="1"/>
  <c r="AB88" i="26"/>
  <c r="AG88" i="26" s="1"/>
  <c r="P88" i="26"/>
  <c r="U88" i="26" s="1"/>
  <c r="ER87" i="26"/>
  <c r="EW87" i="26" s="1"/>
  <c r="EF87" i="26"/>
  <c r="EK87" i="26" s="1"/>
  <c r="DT87" i="26"/>
  <c r="DY87" i="26" s="1"/>
  <c r="DH87" i="26"/>
  <c r="DM87" i="26" s="1"/>
  <c r="CV87" i="26"/>
  <c r="DA87" i="26" s="1"/>
  <c r="CJ87" i="26"/>
  <c r="CO87" i="26" s="1"/>
  <c r="BX87" i="26"/>
  <c r="CC87" i="26" s="1"/>
  <c r="BL87" i="26"/>
  <c r="BQ87" i="26" s="1"/>
  <c r="AZ87" i="26"/>
  <c r="BE87" i="26" s="1"/>
  <c r="AN87" i="26"/>
  <c r="AS87" i="26" s="1"/>
  <c r="AB87" i="26"/>
  <c r="AG87" i="26" s="1"/>
  <c r="P87" i="26"/>
  <c r="U87" i="26" s="1"/>
  <c r="ER86" i="26"/>
  <c r="EW86" i="26" s="1"/>
  <c r="EF86" i="26"/>
  <c r="EK86" i="26" s="1"/>
  <c r="DT86" i="26"/>
  <c r="DY86" i="26" s="1"/>
  <c r="DH86" i="26"/>
  <c r="DM86" i="26" s="1"/>
  <c r="CV86" i="26"/>
  <c r="DA86" i="26" s="1"/>
  <c r="CJ86" i="26"/>
  <c r="CO86" i="26" s="1"/>
  <c r="BX86" i="26"/>
  <c r="CC86" i="26" s="1"/>
  <c r="BL86" i="26"/>
  <c r="BQ86" i="26" s="1"/>
  <c r="AZ86" i="26"/>
  <c r="BE86" i="26" s="1"/>
  <c r="AN86" i="26"/>
  <c r="AS86" i="26" s="1"/>
  <c r="AB86" i="26"/>
  <c r="AG86" i="26" s="1"/>
  <c r="P86" i="26"/>
  <c r="U86" i="26" s="1"/>
  <c r="ER85" i="26"/>
  <c r="EW85" i="26" s="1"/>
  <c r="EF85" i="26"/>
  <c r="EK85" i="26" s="1"/>
  <c r="DT85" i="26"/>
  <c r="DY85" i="26" s="1"/>
  <c r="DH85" i="26"/>
  <c r="DM85" i="26" s="1"/>
  <c r="CV85" i="26"/>
  <c r="DA85" i="26" s="1"/>
  <c r="CJ85" i="26"/>
  <c r="CO85" i="26" s="1"/>
  <c r="BX85" i="26"/>
  <c r="CC85" i="26" s="1"/>
  <c r="BL85" i="26"/>
  <c r="BQ85" i="26" s="1"/>
  <c r="AZ85" i="26"/>
  <c r="BE85" i="26" s="1"/>
  <c r="AN85" i="26"/>
  <c r="AS85" i="26" s="1"/>
  <c r="AB85" i="26"/>
  <c r="AG85" i="26" s="1"/>
  <c r="P85" i="26"/>
  <c r="U85" i="26" s="1"/>
  <c r="ER84" i="26"/>
  <c r="EW84" i="26" s="1"/>
  <c r="EF84" i="26"/>
  <c r="EK84" i="26" s="1"/>
  <c r="DT84" i="26"/>
  <c r="DY84" i="26" s="1"/>
  <c r="DH84" i="26"/>
  <c r="DM84" i="26" s="1"/>
  <c r="CV84" i="26"/>
  <c r="DA84" i="26" s="1"/>
  <c r="CJ84" i="26"/>
  <c r="CO84" i="26" s="1"/>
  <c r="BX84" i="26"/>
  <c r="CC84" i="26" s="1"/>
  <c r="BL84" i="26"/>
  <c r="BQ84" i="26" s="1"/>
  <c r="AZ84" i="26"/>
  <c r="BE84" i="26" s="1"/>
  <c r="AN84" i="26"/>
  <c r="AS84" i="26" s="1"/>
  <c r="AB84" i="26"/>
  <c r="AG84" i="26" s="1"/>
  <c r="P84" i="26"/>
  <c r="U84" i="26" s="1"/>
  <c r="ER83" i="26"/>
  <c r="EW83" i="26" s="1"/>
  <c r="EF83" i="26"/>
  <c r="EK83" i="26" s="1"/>
  <c r="DT83" i="26"/>
  <c r="DY83" i="26" s="1"/>
  <c r="DH83" i="26"/>
  <c r="DM83" i="26" s="1"/>
  <c r="CV83" i="26"/>
  <c r="DA83" i="26" s="1"/>
  <c r="CJ83" i="26"/>
  <c r="CO83" i="26" s="1"/>
  <c r="BX83" i="26"/>
  <c r="CC83" i="26" s="1"/>
  <c r="BL83" i="26"/>
  <c r="BQ83" i="26" s="1"/>
  <c r="AZ83" i="26"/>
  <c r="BE83" i="26" s="1"/>
  <c r="AN83" i="26"/>
  <c r="AS83" i="26" s="1"/>
  <c r="AB83" i="26"/>
  <c r="AG83" i="26" s="1"/>
  <c r="P83" i="26"/>
  <c r="U83" i="26" s="1"/>
  <c r="ER82" i="26"/>
  <c r="EW82" i="26" s="1"/>
  <c r="EF82" i="26"/>
  <c r="EK82" i="26" s="1"/>
  <c r="DT82" i="26"/>
  <c r="DY82" i="26" s="1"/>
  <c r="DH82" i="26"/>
  <c r="DM82" i="26" s="1"/>
  <c r="CV82" i="26"/>
  <c r="DA82" i="26" s="1"/>
  <c r="CJ82" i="26"/>
  <c r="CO82" i="26" s="1"/>
  <c r="BX82" i="26"/>
  <c r="CC82" i="26" s="1"/>
  <c r="BL82" i="26"/>
  <c r="BQ82" i="26" s="1"/>
  <c r="AZ82" i="26"/>
  <c r="BE82" i="26" s="1"/>
  <c r="AN82" i="26"/>
  <c r="AS82" i="26" s="1"/>
  <c r="AB82" i="26"/>
  <c r="AG82" i="26" s="1"/>
  <c r="P82" i="26"/>
  <c r="U82" i="26" s="1"/>
  <c r="ER81" i="26"/>
  <c r="EW81" i="26" s="1"/>
  <c r="EF81" i="26"/>
  <c r="EK81" i="26" s="1"/>
  <c r="DT81" i="26"/>
  <c r="DY81" i="26" s="1"/>
  <c r="DH81" i="26"/>
  <c r="DM81" i="26" s="1"/>
  <c r="CV81" i="26"/>
  <c r="DA81" i="26" s="1"/>
  <c r="CJ81" i="26"/>
  <c r="CO81" i="26" s="1"/>
  <c r="BX81" i="26"/>
  <c r="CC81" i="26" s="1"/>
  <c r="BL81" i="26"/>
  <c r="BQ81" i="26" s="1"/>
  <c r="AZ81" i="26"/>
  <c r="BE81" i="26" s="1"/>
  <c r="AN81" i="26"/>
  <c r="AS81" i="26" s="1"/>
  <c r="AB81" i="26"/>
  <c r="AG81" i="26" s="1"/>
  <c r="P81" i="26"/>
  <c r="U81" i="26" s="1"/>
  <c r="ER80" i="26"/>
  <c r="EW80" i="26" s="1"/>
  <c r="EF80" i="26"/>
  <c r="EK80" i="26" s="1"/>
  <c r="DT80" i="26"/>
  <c r="DY80" i="26" s="1"/>
  <c r="DH80" i="26"/>
  <c r="DM80" i="26" s="1"/>
  <c r="CV80" i="26"/>
  <c r="DA80" i="26" s="1"/>
  <c r="CJ80" i="26"/>
  <c r="CO80" i="26" s="1"/>
  <c r="BX80" i="26"/>
  <c r="CC80" i="26" s="1"/>
  <c r="BL80" i="26"/>
  <c r="BQ80" i="26" s="1"/>
  <c r="AZ80" i="26"/>
  <c r="BE80" i="26" s="1"/>
  <c r="AN80" i="26"/>
  <c r="AS80" i="26" s="1"/>
  <c r="AB80" i="26"/>
  <c r="AG80" i="26" s="1"/>
  <c r="P80" i="26"/>
  <c r="U80" i="26" s="1"/>
  <c r="ER79" i="26"/>
  <c r="EW79" i="26" s="1"/>
  <c r="EF79" i="26"/>
  <c r="EK79" i="26" s="1"/>
  <c r="DT79" i="26"/>
  <c r="DY79" i="26" s="1"/>
  <c r="DH79" i="26"/>
  <c r="DM79" i="26" s="1"/>
  <c r="CV79" i="26"/>
  <c r="DA79" i="26" s="1"/>
  <c r="CJ79" i="26"/>
  <c r="CO79" i="26" s="1"/>
  <c r="BX79" i="26"/>
  <c r="CC79" i="26" s="1"/>
  <c r="BL79" i="26"/>
  <c r="BQ79" i="26" s="1"/>
  <c r="AZ79" i="26"/>
  <c r="BE79" i="26" s="1"/>
  <c r="AN79" i="26"/>
  <c r="AS79" i="26" s="1"/>
  <c r="AB79" i="26"/>
  <c r="AG79" i="26" s="1"/>
  <c r="P79" i="26"/>
  <c r="U79" i="26" s="1"/>
  <c r="ER78" i="26"/>
  <c r="EW78" i="26" s="1"/>
  <c r="EF78" i="26"/>
  <c r="EK78" i="26" s="1"/>
  <c r="DT78" i="26"/>
  <c r="DY78" i="26" s="1"/>
  <c r="DH78" i="26"/>
  <c r="DM78" i="26" s="1"/>
  <c r="CV78" i="26"/>
  <c r="DA78" i="26" s="1"/>
  <c r="CJ78" i="26"/>
  <c r="CO78" i="26" s="1"/>
  <c r="BX78" i="26"/>
  <c r="CC78" i="26" s="1"/>
  <c r="BL78" i="26"/>
  <c r="BQ78" i="26" s="1"/>
  <c r="AZ78" i="26"/>
  <c r="BE78" i="26" s="1"/>
  <c r="AN78" i="26"/>
  <c r="AS78" i="26" s="1"/>
  <c r="AB78" i="26"/>
  <c r="AG78" i="26" s="1"/>
  <c r="P78" i="26"/>
  <c r="U78" i="26" s="1"/>
  <c r="ER77" i="26"/>
  <c r="EW77" i="26" s="1"/>
  <c r="EF77" i="26"/>
  <c r="EK77" i="26" s="1"/>
  <c r="DT77" i="26"/>
  <c r="DY77" i="26" s="1"/>
  <c r="DH77" i="26"/>
  <c r="DM77" i="26" s="1"/>
  <c r="CV77" i="26"/>
  <c r="DA77" i="26" s="1"/>
  <c r="CJ77" i="26"/>
  <c r="CO77" i="26" s="1"/>
  <c r="BX77" i="26"/>
  <c r="CC77" i="26" s="1"/>
  <c r="BL77" i="26"/>
  <c r="BQ77" i="26" s="1"/>
  <c r="AZ77" i="26"/>
  <c r="BE77" i="26" s="1"/>
  <c r="AN77" i="26"/>
  <c r="AS77" i="26" s="1"/>
  <c r="AB77" i="26"/>
  <c r="AG77" i="26" s="1"/>
  <c r="P77" i="26"/>
  <c r="U77" i="26" s="1"/>
  <c r="ER76" i="26"/>
  <c r="EW76" i="26" s="1"/>
  <c r="EF76" i="26"/>
  <c r="EK76" i="26" s="1"/>
  <c r="DT76" i="26"/>
  <c r="DY76" i="26" s="1"/>
  <c r="DH76" i="26"/>
  <c r="DM76" i="26" s="1"/>
  <c r="CV76" i="26"/>
  <c r="DA76" i="26" s="1"/>
  <c r="CJ76" i="26"/>
  <c r="CO76" i="26" s="1"/>
  <c r="BX76" i="26"/>
  <c r="CC76" i="26" s="1"/>
  <c r="BL76" i="26"/>
  <c r="BQ76" i="26" s="1"/>
  <c r="AZ76" i="26"/>
  <c r="BE76" i="26" s="1"/>
  <c r="AN76" i="26"/>
  <c r="AS76" i="26" s="1"/>
  <c r="AB76" i="26"/>
  <c r="AG76" i="26" s="1"/>
  <c r="P76" i="26"/>
  <c r="U76" i="26" s="1"/>
  <c r="ER75" i="26"/>
  <c r="EW75" i="26" s="1"/>
  <c r="EF75" i="26"/>
  <c r="EK75" i="26" s="1"/>
  <c r="DT75" i="26"/>
  <c r="DY75" i="26" s="1"/>
  <c r="DH75" i="26"/>
  <c r="DM75" i="26" s="1"/>
  <c r="CV75" i="26"/>
  <c r="DA75" i="26" s="1"/>
  <c r="CJ75" i="26"/>
  <c r="CO75" i="26" s="1"/>
  <c r="BX75" i="26"/>
  <c r="CC75" i="26" s="1"/>
  <c r="BL75" i="26"/>
  <c r="BQ75" i="26" s="1"/>
  <c r="AZ75" i="26"/>
  <c r="BE75" i="26" s="1"/>
  <c r="AN75" i="26"/>
  <c r="AS75" i="26" s="1"/>
  <c r="AB75" i="26"/>
  <c r="AG75" i="26" s="1"/>
  <c r="P75" i="26"/>
  <c r="U75" i="26" s="1"/>
  <c r="ER74" i="26"/>
  <c r="EW74" i="26" s="1"/>
  <c r="EF74" i="26"/>
  <c r="EK74" i="26" s="1"/>
  <c r="DT74" i="26"/>
  <c r="DY74" i="26" s="1"/>
  <c r="DH74" i="26"/>
  <c r="DM74" i="26" s="1"/>
  <c r="CV74" i="26"/>
  <c r="DA74" i="26" s="1"/>
  <c r="CJ74" i="26"/>
  <c r="CO74" i="26" s="1"/>
  <c r="BX74" i="26"/>
  <c r="CC74" i="26" s="1"/>
  <c r="BL74" i="26"/>
  <c r="BQ74" i="26" s="1"/>
  <c r="AZ74" i="26"/>
  <c r="BE74" i="26" s="1"/>
  <c r="AN74" i="26"/>
  <c r="AS74" i="26" s="1"/>
  <c r="AB74" i="26"/>
  <c r="AG74" i="26" s="1"/>
  <c r="P74" i="26"/>
  <c r="U74" i="26" s="1"/>
  <c r="ER73" i="26"/>
  <c r="EW73" i="26" s="1"/>
  <c r="EF73" i="26"/>
  <c r="EK73" i="26" s="1"/>
  <c r="DT73" i="26"/>
  <c r="DY73" i="26" s="1"/>
  <c r="DH73" i="26"/>
  <c r="DM73" i="26" s="1"/>
  <c r="CV73" i="26"/>
  <c r="DA73" i="26" s="1"/>
  <c r="CJ73" i="26"/>
  <c r="CO73" i="26" s="1"/>
  <c r="BX73" i="26"/>
  <c r="CC73" i="26" s="1"/>
  <c r="BL73" i="26"/>
  <c r="BQ73" i="26" s="1"/>
  <c r="AZ73" i="26"/>
  <c r="BE73" i="26" s="1"/>
  <c r="AN73" i="26"/>
  <c r="AS73" i="26" s="1"/>
  <c r="AB73" i="26"/>
  <c r="AG73" i="26" s="1"/>
  <c r="P73" i="26"/>
  <c r="U73" i="26" s="1"/>
  <c r="ER72" i="26"/>
  <c r="EW72" i="26" s="1"/>
  <c r="EF72" i="26"/>
  <c r="EK72" i="26" s="1"/>
  <c r="DT72" i="26"/>
  <c r="DY72" i="26" s="1"/>
  <c r="DH72" i="26"/>
  <c r="DM72" i="26" s="1"/>
  <c r="CV72" i="26"/>
  <c r="DA72" i="26" s="1"/>
  <c r="CJ72" i="26"/>
  <c r="CO72" i="26" s="1"/>
  <c r="BX72" i="26"/>
  <c r="CC72" i="26" s="1"/>
  <c r="BL72" i="26"/>
  <c r="BQ72" i="26" s="1"/>
  <c r="AZ72" i="26"/>
  <c r="BE72" i="26" s="1"/>
  <c r="AN72" i="26"/>
  <c r="AS72" i="26" s="1"/>
  <c r="AB72" i="26"/>
  <c r="AG72" i="26" s="1"/>
  <c r="P72" i="26"/>
  <c r="U72" i="26" s="1"/>
  <c r="ER71" i="26"/>
  <c r="EW71" i="26" s="1"/>
  <c r="EF71" i="26"/>
  <c r="EK71" i="26" s="1"/>
  <c r="DT71" i="26"/>
  <c r="DY71" i="26" s="1"/>
  <c r="DH71" i="26"/>
  <c r="DM71" i="26" s="1"/>
  <c r="CV71" i="26"/>
  <c r="DA71" i="26" s="1"/>
  <c r="CJ71" i="26"/>
  <c r="CO71" i="26" s="1"/>
  <c r="BX71" i="26"/>
  <c r="CC71" i="26" s="1"/>
  <c r="BL71" i="26"/>
  <c r="BQ71" i="26" s="1"/>
  <c r="AZ71" i="26"/>
  <c r="BE71" i="26" s="1"/>
  <c r="AN71" i="26"/>
  <c r="AS71" i="26" s="1"/>
  <c r="AB71" i="26"/>
  <c r="AG71" i="26" s="1"/>
  <c r="P71" i="26"/>
  <c r="U71" i="26" s="1"/>
  <c r="ER70" i="26"/>
  <c r="EW70" i="26" s="1"/>
  <c r="EF70" i="26"/>
  <c r="EK70" i="26" s="1"/>
  <c r="DT70" i="26"/>
  <c r="DY70" i="26" s="1"/>
  <c r="DH70" i="26"/>
  <c r="DM70" i="26" s="1"/>
  <c r="CV70" i="26"/>
  <c r="DA70" i="26" s="1"/>
  <c r="CJ70" i="26"/>
  <c r="CO70" i="26" s="1"/>
  <c r="BX70" i="26"/>
  <c r="CC70" i="26" s="1"/>
  <c r="BL70" i="26"/>
  <c r="BQ70" i="26" s="1"/>
  <c r="AZ70" i="26"/>
  <c r="BE70" i="26" s="1"/>
  <c r="AN70" i="26"/>
  <c r="AS70" i="26" s="1"/>
  <c r="AB70" i="26"/>
  <c r="AG70" i="26" s="1"/>
  <c r="P70" i="26"/>
  <c r="U70" i="26" s="1"/>
  <c r="ER69" i="26"/>
  <c r="EW69" i="26" s="1"/>
  <c r="EF69" i="26"/>
  <c r="EK69" i="26" s="1"/>
  <c r="DT69" i="26"/>
  <c r="DY69" i="26" s="1"/>
  <c r="DH69" i="26"/>
  <c r="DM69" i="26" s="1"/>
  <c r="CV69" i="26"/>
  <c r="DA69" i="26" s="1"/>
  <c r="CJ69" i="26"/>
  <c r="CO69" i="26" s="1"/>
  <c r="BX69" i="26"/>
  <c r="CC69" i="26" s="1"/>
  <c r="BL69" i="26"/>
  <c r="BQ69" i="26" s="1"/>
  <c r="AZ69" i="26"/>
  <c r="BE69" i="26" s="1"/>
  <c r="AN69" i="26"/>
  <c r="AS69" i="26" s="1"/>
  <c r="AB69" i="26"/>
  <c r="AG69" i="26" s="1"/>
  <c r="P69" i="26"/>
  <c r="U69" i="26" s="1"/>
  <c r="ER68" i="26"/>
  <c r="EW68" i="26" s="1"/>
  <c r="EF68" i="26"/>
  <c r="EK68" i="26" s="1"/>
  <c r="DT68" i="26"/>
  <c r="DY68" i="26" s="1"/>
  <c r="DH68" i="26"/>
  <c r="DM68" i="26" s="1"/>
  <c r="CV68" i="26"/>
  <c r="DA68" i="26" s="1"/>
  <c r="CJ68" i="26"/>
  <c r="CO68" i="26" s="1"/>
  <c r="BX68" i="26"/>
  <c r="CC68" i="26" s="1"/>
  <c r="BL68" i="26"/>
  <c r="BQ68" i="26" s="1"/>
  <c r="AZ68" i="26"/>
  <c r="BE68" i="26" s="1"/>
  <c r="AN68" i="26"/>
  <c r="AS68" i="26" s="1"/>
  <c r="AB68" i="26"/>
  <c r="AG68" i="26" s="1"/>
  <c r="P68" i="26"/>
  <c r="U68" i="26" s="1"/>
  <c r="ER67" i="26"/>
  <c r="EW67" i="26" s="1"/>
  <c r="EF67" i="26"/>
  <c r="EK67" i="26" s="1"/>
  <c r="DT67" i="26"/>
  <c r="DY67" i="26" s="1"/>
  <c r="DH67" i="26"/>
  <c r="DM67" i="26" s="1"/>
  <c r="CV67" i="26"/>
  <c r="DA67" i="26" s="1"/>
  <c r="CJ67" i="26"/>
  <c r="CO67" i="26" s="1"/>
  <c r="BX67" i="26"/>
  <c r="CC67" i="26" s="1"/>
  <c r="BL67" i="26"/>
  <c r="BQ67" i="26" s="1"/>
  <c r="AZ67" i="26"/>
  <c r="BE67" i="26" s="1"/>
  <c r="AN67" i="26"/>
  <c r="AS67" i="26" s="1"/>
  <c r="AB67" i="26"/>
  <c r="AG67" i="26" s="1"/>
  <c r="P67" i="26"/>
  <c r="U67" i="26" s="1"/>
  <c r="ER66" i="26"/>
  <c r="EW66" i="26" s="1"/>
  <c r="EF66" i="26"/>
  <c r="EK66" i="26" s="1"/>
  <c r="DT66" i="26"/>
  <c r="DY66" i="26" s="1"/>
  <c r="DH66" i="26"/>
  <c r="DM66" i="26" s="1"/>
  <c r="CV66" i="26"/>
  <c r="DA66" i="26" s="1"/>
  <c r="CJ66" i="26"/>
  <c r="CO66" i="26" s="1"/>
  <c r="BX66" i="26"/>
  <c r="CC66" i="26" s="1"/>
  <c r="BL66" i="26"/>
  <c r="BQ66" i="26" s="1"/>
  <c r="AZ66" i="26"/>
  <c r="BE66" i="26" s="1"/>
  <c r="AN66" i="26"/>
  <c r="AS66" i="26" s="1"/>
  <c r="AB66" i="26"/>
  <c r="AG66" i="26" s="1"/>
  <c r="P66" i="26"/>
  <c r="U66" i="26" s="1"/>
  <c r="ER65" i="26"/>
  <c r="EW65" i="26" s="1"/>
  <c r="EF65" i="26"/>
  <c r="EK65" i="26" s="1"/>
  <c r="DT65" i="26"/>
  <c r="DY65" i="26" s="1"/>
  <c r="DH65" i="26"/>
  <c r="DM65" i="26" s="1"/>
  <c r="CV65" i="26"/>
  <c r="DA65" i="26" s="1"/>
  <c r="CJ65" i="26"/>
  <c r="CO65" i="26" s="1"/>
  <c r="BX65" i="26"/>
  <c r="CC65" i="26" s="1"/>
  <c r="BL65" i="26"/>
  <c r="BQ65" i="26" s="1"/>
  <c r="AZ65" i="26"/>
  <c r="BE65" i="26" s="1"/>
  <c r="AN65" i="26"/>
  <c r="AS65" i="26" s="1"/>
  <c r="AB65" i="26"/>
  <c r="AG65" i="26" s="1"/>
  <c r="P65" i="26"/>
  <c r="U65" i="26" s="1"/>
  <c r="ER64" i="26"/>
  <c r="EW64" i="26" s="1"/>
  <c r="EF64" i="26"/>
  <c r="EK64" i="26" s="1"/>
  <c r="DT64" i="26"/>
  <c r="DY64" i="26" s="1"/>
  <c r="DH64" i="26"/>
  <c r="DM64" i="26" s="1"/>
  <c r="CV64" i="26"/>
  <c r="DA64" i="26" s="1"/>
  <c r="CJ64" i="26"/>
  <c r="CO64" i="26" s="1"/>
  <c r="BX64" i="26"/>
  <c r="CC64" i="26" s="1"/>
  <c r="BL64" i="26"/>
  <c r="BQ64" i="26" s="1"/>
  <c r="AZ64" i="26"/>
  <c r="BE64" i="26" s="1"/>
  <c r="AN64" i="26"/>
  <c r="AS64" i="26" s="1"/>
  <c r="AB64" i="26"/>
  <c r="AG64" i="26" s="1"/>
  <c r="P64" i="26"/>
  <c r="U64" i="26" s="1"/>
  <c r="ER63" i="26"/>
  <c r="EW63" i="26" s="1"/>
  <c r="EF63" i="26"/>
  <c r="EK63" i="26" s="1"/>
  <c r="DT63" i="26"/>
  <c r="DY63" i="26" s="1"/>
  <c r="DH63" i="26"/>
  <c r="DM63" i="26" s="1"/>
  <c r="CV63" i="26"/>
  <c r="DA63" i="26" s="1"/>
  <c r="CJ63" i="26"/>
  <c r="CO63" i="26" s="1"/>
  <c r="BX63" i="26"/>
  <c r="CC63" i="26" s="1"/>
  <c r="BL63" i="26"/>
  <c r="BQ63" i="26" s="1"/>
  <c r="AZ63" i="26"/>
  <c r="BE63" i="26" s="1"/>
  <c r="AN63" i="26"/>
  <c r="AS63" i="26" s="1"/>
  <c r="AB63" i="26"/>
  <c r="AG63" i="26" s="1"/>
  <c r="P63" i="26"/>
  <c r="U63" i="26" s="1"/>
  <c r="ER62" i="26"/>
  <c r="EW62" i="26" s="1"/>
  <c r="EF62" i="26"/>
  <c r="EK62" i="26" s="1"/>
  <c r="DT62" i="26"/>
  <c r="DY62" i="26" s="1"/>
  <c r="DH62" i="26"/>
  <c r="DM62" i="26" s="1"/>
  <c r="CV62" i="26"/>
  <c r="DA62" i="26" s="1"/>
  <c r="CJ62" i="26"/>
  <c r="CO62" i="26" s="1"/>
  <c r="BX62" i="26"/>
  <c r="CC62" i="26" s="1"/>
  <c r="BL62" i="26"/>
  <c r="BQ62" i="26" s="1"/>
  <c r="AZ62" i="26"/>
  <c r="BE62" i="26" s="1"/>
  <c r="AN62" i="26"/>
  <c r="AS62" i="26" s="1"/>
  <c r="AB62" i="26"/>
  <c r="AG62" i="26" s="1"/>
  <c r="P62" i="26"/>
  <c r="U62" i="26" s="1"/>
  <c r="ER61" i="26"/>
  <c r="EW61" i="26" s="1"/>
  <c r="EF61" i="26"/>
  <c r="EK61" i="26" s="1"/>
  <c r="DT61" i="26"/>
  <c r="DY61" i="26" s="1"/>
  <c r="DH61" i="26"/>
  <c r="DM61" i="26" s="1"/>
  <c r="CV61" i="26"/>
  <c r="DA61" i="26" s="1"/>
  <c r="CJ61" i="26"/>
  <c r="CO61" i="26" s="1"/>
  <c r="BX61" i="26"/>
  <c r="CC61" i="26" s="1"/>
  <c r="BL61" i="26"/>
  <c r="BQ61" i="26" s="1"/>
  <c r="AZ61" i="26"/>
  <c r="BE61" i="26" s="1"/>
  <c r="AN61" i="26"/>
  <c r="AS61" i="26" s="1"/>
  <c r="AB61" i="26"/>
  <c r="AG61" i="26" s="1"/>
  <c r="P61" i="26"/>
  <c r="U61" i="26" s="1"/>
  <c r="ER60" i="26"/>
  <c r="EW60" i="26" s="1"/>
  <c r="EF60" i="26"/>
  <c r="EK60" i="26" s="1"/>
  <c r="DT60" i="26"/>
  <c r="DY60" i="26" s="1"/>
  <c r="DH60" i="26"/>
  <c r="DM60" i="26" s="1"/>
  <c r="CV60" i="26"/>
  <c r="DA60" i="26" s="1"/>
  <c r="CJ60" i="26"/>
  <c r="CO60" i="26" s="1"/>
  <c r="BX60" i="26"/>
  <c r="CC60" i="26" s="1"/>
  <c r="BL60" i="26"/>
  <c r="BQ60" i="26" s="1"/>
  <c r="AZ60" i="26"/>
  <c r="BE60" i="26" s="1"/>
  <c r="AN60" i="26"/>
  <c r="AS60" i="26" s="1"/>
  <c r="AB60" i="26"/>
  <c r="AG60" i="26" s="1"/>
  <c r="P60" i="26"/>
  <c r="U60" i="26" s="1"/>
  <c r="ER59" i="26"/>
  <c r="EW59" i="26" s="1"/>
  <c r="EF59" i="26"/>
  <c r="EK59" i="26" s="1"/>
  <c r="DT59" i="26"/>
  <c r="DY59" i="26" s="1"/>
  <c r="DH59" i="26"/>
  <c r="DM59" i="26" s="1"/>
  <c r="CV59" i="26"/>
  <c r="DA59" i="26" s="1"/>
  <c r="CJ59" i="26"/>
  <c r="CO59" i="26" s="1"/>
  <c r="BX59" i="26"/>
  <c r="CC59" i="26" s="1"/>
  <c r="BL59" i="26"/>
  <c r="BQ59" i="26" s="1"/>
  <c r="AZ59" i="26"/>
  <c r="BE59" i="26" s="1"/>
  <c r="AN59" i="26"/>
  <c r="AS59" i="26" s="1"/>
  <c r="AB59" i="26"/>
  <c r="AG59" i="26" s="1"/>
  <c r="P59" i="26"/>
  <c r="U59" i="26" s="1"/>
  <c r="ER58" i="26"/>
  <c r="EW58" i="26" s="1"/>
  <c r="EF58" i="26"/>
  <c r="EK58" i="26" s="1"/>
  <c r="DT58" i="26"/>
  <c r="DY58" i="26" s="1"/>
  <c r="DH58" i="26"/>
  <c r="DM58" i="26" s="1"/>
  <c r="CV58" i="26"/>
  <c r="DA58" i="26" s="1"/>
  <c r="CJ58" i="26"/>
  <c r="CO58" i="26" s="1"/>
  <c r="BX58" i="26"/>
  <c r="CC58" i="26" s="1"/>
  <c r="BL58" i="26"/>
  <c r="BQ58" i="26" s="1"/>
  <c r="AZ58" i="26"/>
  <c r="BE58" i="26" s="1"/>
  <c r="AN58" i="26"/>
  <c r="AS58" i="26" s="1"/>
  <c r="AB58" i="26"/>
  <c r="AG58" i="26" s="1"/>
  <c r="P58" i="26"/>
  <c r="U58" i="26" s="1"/>
  <c r="ER57" i="26"/>
  <c r="EW57" i="26" s="1"/>
  <c r="EF57" i="26"/>
  <c r="EK57" i="26" s="1"/>
  <c r="DT57" i="26"/>
  <c r="DY57" i="26" s="1"/>
  <c r="DH57" i="26"/>
  <c r="DM57" i="26" s="1"/>
  <c r="CV57" i="26"/>
  <c r="DA57" i="26" s="1"/>
  <c r="CJ57" i="26"/>
  <c r="CO57" i="26" s="1"/>
  <c r="BX57" i="26"/>
  <c r="CC57" i="26" s="1"/>
  <c r="BL57" i="26"/>
  <c r="BQ57" i="26" s="1"/>
  <c r="AZ57" i="26"/>
  <c r="BE57" i="26" s="1"/>
  <c r="AN57" i="26"/>
  <c r="AS57" i="26" s="1"/>
  <c r="AB57" i="26"/>
  <c r="AG57" i="26" s="1"/>
  <c r="P57" i="26"/>
  <c r="U57" i="26" s="1"/>
  <c r="ER56" i="26"/>
  <c r="EW56" i="26" s="1"/>
  <c r="EF56" i="26"/>
  <c r="EK56" i="26" s="1"/>
  <c r="DT56" i="26"/>
  <c r="DY56" i="26" s="1"/>
  <c r="DH56" i="26"/>
  <c r="DM56" i="26" s="1"/>
  <c r="CV56" i="26"/>
  <c r="DA56" i="26" s="1"/>
  <c r="CJ56" i="26"/>
  <c r="CO56" i="26" s="1"/>
  <c r="BX56" i="26"/>
  <c r="CC56" i="26" s="1"/>
  <c r="BL56" i="26"/>
  <c r="BQ56" i="26" s="1"/>
  <c r="AZ56" i="26"/>
  <c r="BE56" i="26" s="1"/>
  <c r="AN56" i="26"/>
  <c r="AS56" i="26" s="1"/>
  <c r="AB56" i="26"/>
  <c r="AG56" i="26" s="1"/>
  <c r="P56" i="26"/>
  <c r="U56" i="26" s="1"/>
  <c r="ER55" i="26"/>
  <c r="EW55" i="26" s="1"/>
  <c r="EF55" i="26"/>
  <c r="EK55" i="26" s="1"/>
  <c r="DT55" i="26"/>
  <c r="DY55" i="26" s="1"/>
  <c r="DH55" i="26"/>
  <c r="DM55" i="26" s="1"/>
  <c r="CV55" i="26"/>
  <c r="DA55" i="26" s="1"/>
  <c r="CJ55" i="26"/>
  <c r="CO55" i="26" s="1"/>
  <c r="BX55" i="26"/>
  <c r="CC55" i="26" s="1"/>
  <c r="BL55" i="26"/>
  <c r="BQ55" i="26" s="1"/>
  <c r="AZ55" i="26"/>
  <c r="BE55" i="26" s="1"/>
  <c r="AN55" i="26"/>
  <c r="AS55" i="26" s="1"/>
  <c r="AB55" i="26"/>
  <c r="AG55" i="26" s="1"/>
  <c r="P55" i="26"/>
  <c r="U55" i="26" s="1"/>
  <c r="ER54" i="26"/>
  <c r="EW54" i="26" s="1"/>
  <c r="EF54" i="26"/>
  <c r="EK54" i="26" s="1"/>
  <c r="DT54" i="26"/>
  <c r="DY54" i="26" s="1"/>
  <c r="DH54" i="26"/>
  <c r="DM54" i="26" s="1"/>
  <c r="CV54" i="26"/>
  <c r="DA54" i="26" s="1"/>
  <c r="CJ54" i="26"/>
  <c r="CO54" i="26" s="1"/>
  <c r="BX54" i="26"/>
  <c r="CC54" i="26" s="1"/>
  <c r="BL54" i="26"/>
  <c r="BQ54" i="26" s="1"/>
  <c r="AZ54" i="26"/>
  <c r="BE54" i="26" s="1"/>
  <c r="AN54" i="26"/>
  <c r="AS54" i="26" s="1"/>
  <c r="AB54" i="26"/>
  <c r="AG54" i="26" s="1"/>
  <c r="P54" i="26"/>
  <c r="U54" i="26" s="1"/>
  <c r="ER53" i="26"/>
  <c r="EW53" i="26" s="1"/>
  <c r="EF53" i="26"/>
  <c r="EK53" i="26" s="1"/>
  <c r="DT53" i="26"/>
  <c r="DY53" i="26" s="1"/>
  <c r="DH53" i="26"/>
  <c r="DM53" i="26" s="1"/>
  <c r="CV53" i="26"/>
  <c r="DA53" i="26" s="1"/>
  <c r="CJ53" i="26"/>
  <c r="CO53" i="26" s="1"/>
  <c r="BX53" i="26"/>
  <c r="CC53" i="26" s="1"/>
  <c r="BL53" i="26"/>
  <c r="BQ53" i="26" s="1"/>
  <c r="AZ53" i="26"/>
  <c r="BE53" i="26" s="1"/>
  <c r="AN53" i="26"/>
  <c r="AS53" i="26" s="1"/>
  <c r="AB53" i="26"/>
  <c r="AG53" i="26" s="1"/>
  <c r="P53" i="26"/>
  <c r="U53" i="26" s="1"/>
  <c r="ER52" i="26"/>
  <c r="EW52" i="26" s="1"/>
  <c r="EF52" i="26"/>
  <c r="EK52" i="26" s="1"/>
  <c r="DT52" i="26"/>
  <c r="DY52" i="26" s="1"/>
  <c r="DH52" i="26"/>
  <c r="DM52" i="26" s="1"/>
  <c r="CV52" i="26"/>
  <c r="DA52" i="26" s="1"/>
  <c r="CJ52" i="26"/>
  <c r="CO52" i="26" s="1"/>
  <c r="BX52" i="26"/>
  <c r="CC52" i="26" s="1"/>
  <c r="BL52" i="26"/>
  <c r="BQ52" i="26" s="1"/>
  <c r="AZ52" i="26"/>
  <c r="BE52" i="26" s="1"/>
  <c r="AN52" i="26"/>
  <c r="AS52" i="26" s="1"/>
  <c r="AB52" i="26"/>
  <c r="AG52" i="26" s="1"/>
  <c r="P52" i="26"/>
  <c r="U52" i="26" s="1"/>
  <c r="ER51" i="26"/>
  <c r="EW51" i="26" s="1"/>
  <c r="EF51" i="26"/>
  <c r="EK51" i="26" s="1"/>
  <c r="DT51" i="26"/>
  <c r="DY51" i="26" s="1"/>
  <c r="DH51" i="26"/>
  <c r="DM51" i="26" s="1"/>
  <c r="CV51" i="26"/>
  <c r="DA51" i="26" s="1"/>
  <c r="CJ51" i="26"/>
  <c r="CO51" i="26" s="1"/>
  <c r="BX51" i="26"/>
  <c r="CC51" i="26" s="1"/>
  <c r="BL51" i="26"/>
  <c r="BQ51" i="26" s="1"/>
  <c r="AZ51" i="26"/>
  <c r="BE51" i="26" s="1"/>
  <c r="AN51" i="26"/>
  <c r="AS51" i="26" s="1"/>
  <c r="AB51" i="26"/>
  <c r="AG51" i="26" s="1"/>
  <c r="P51" i="26"/>
  <c r="U51" i="26" s="1"/>
  <c r="ER50" i="26"/>
  <c r="EW50" i="26" s="1"/>
  <c r="EF50" i="26"/>
  <c r="EK50" i="26" s="1"/>
  <c r="DT50" i="26"/>
  <c r="DY50" i="26" s="1"/>
  <c r="DH50" i="26"/>
  <c r="DM50" i="26" s="1"/>
  <c r="CV50" i="26"/>
  <c r="DA50" i="26" s="1"/>
  <c r="CJ50" i="26"/>
  <c r="CO50" i="26" s="1"/>
  <c r="BX50" i="26"/>
  <c r="CC50" i="26" s="1"/>
  <c r="BL50" i="26"/>
  <c r="BQ50" i="26" s="1"/>
  <c r="AZ50" i="26"/>
  <c r="BE50" i="26" s="1"/>
  <c r="AN50" i="26"/>
  <c r="AS50" i="26" s="1"/>
  <c r="AB50" i="26"/>
  <c r="AG50" i="26" s="1"/>
  <c r="P50" i="26"/>
  <c r="U50" i="26" s="1"/>
  <c r="ER49" i="26"/>
  <c r="EW49" i="26" s="1"/>
  <c r="EF49" i="26"/>
  <c r="EK49" i="26" s="1"/>
  <c r="DT49" i="26"/>
  <c r="DY49" i="26" s="1"/>
  <c r="DH49" i="26"/>
  <c r="DM49" i="26" s="1"/>
  <c r="CV49" i="26"/>
  <c r="DA49" i="26" s="1"/>
  <c r="CJ49" i="26"/>
  <c r="CO49" i="26" s="1"/>
  <c r="BX49" i="26"/>
  <c r="CC49" i="26" s="1"/>
  <c r="BL49" i="26"/>
  <c r="BQ49" i="26" s="1"/>
  <c r="AZ49" i="26"/>
  <c r="BE49" i="26" s="1"/>
  <c r="AN49" i="26"/>
  <c r="AS49" i="26" s="1"/>
  <c r="AB49" i="26"/>
  <c r="AG49" i="26" s="1"/>
  <c r="P49" i="26"/>
  <c r="U49" i="26" s="1"/>
  <c r="ER48" i="26"/>
  <c r="EW48" i="26" s="1"/>
  <c r="EF48" i="26"/>
  <c r="EK48" i="26" s="1"/>
  <c r="DT48" i="26"/>
  <c r="DY48" i="26" s="1"/>
  <c r="DH48" i="26"/>
  <c r="DM48" i="26" s="1"/>
  <c r="CV48" i="26"/>
  <c r="DA48" i="26" s="1"/>
  <c r="CJ48" i="26"/>
  <c r="CO48" i="26" s="1"/>
  <c r="BX48" i="26"/>
  <c r="CC48" i="26" s="1"/>
  <c r="BL48" i="26"/>
  <c r="BQ48" i="26" s="1"/>
  <c r="AZ48" i="26"/>
  <c r="BE48" i="26" s="1"/>
  <c r="AN48" i="26"/>
  <c r="AS48" i="26" s="1"/>
  <c r="AB48" i="26"/>
  <c r="AG48" i="26" s="1"/>
  <c r="P48" i="26"/>
  <c r="U48" i="26" s="1"/>
  <c r="ER47" i="26"/>
  <c r="EW47" i="26" s="1"/>
  <c r="EF47" i="26"/>
  <c r="EK47" i="26" s="1"/>
  <c r="DT47" i="26"/>
  <c r="DY47" i="26" s="1"/>
  <c r="DH47" i="26"/>
  <c r="DM47" i="26" s="1"/>
  <c r="CV47" i="26"/>
  <c r="DA47" i="26" s="1"/>
  <c r="CJ47" i="26"/>
  <c r="CO47" i="26" s="1"/>
  <c r="BX47" i="26"/>
  <c r="CC47" i="26" s="1"/>
  <c r="BL47" i="26"/>
  <c r="BQ47" i="26" s="1"/>
  <c r="AZ47" i="26"/>
  <c r="BE47" i="26" s="1"/>
  <c r="AN47" i="26"/>
  <c r="AS47" i="26" s="1"/>
  <c r="AB47" i="26"/>
  <c r="AG47" i="26" s="1"/>
  <c r="P47" i="26"/>
  <c r="U47" i="26" s="1"/>
  <c r="ER46" i="26"/>
  <c r="EW46" i="26" s="1"/>
  <c r="EF46" i="26"/>
  <c r="EK46" i="26" s="1"/>
  <c r="DT46" i="26"/>
  <c r="DY46" i="26" s="1"/>
  <c r="DH46" i="26"/>
  <c r="DM46" i="26" s="1"/>
  <c r="CV46" i="26"/>
  <c r="DA46" i="26" s="1"/>
  <c r="CJ46" i="26"/>
  <c r="CO46" i="26" s="1"/>
  <c r="BX46" i="26"/>
  <c r="CC46" i="26" s="1"/>
  <c r="BL46" i="26"/>
  <c r="BQ46" i="26" s="1"/>
  <c r="AZ46" i="26"/>
  <c r="BE46" i="26" s="1"/>
  <c r="AN46" i="26"/>
  <c r="AS46" i="26" s="1"/>
  <c r="AB46" i="26"/>
  <c r="AG46" i="26" s="1"/>
  <c r="P46" i="26"/>
  <c r="U46" i="26" s="1"/>
  <c r="ER45" i="26"/>
  <c r="EW45" i="26" s="1"/>
  <c r="EF45" i="26"/>
  <c r="EK45" i="26" s="1"/>
  <c r="DT45" i="26"/>
  <c r="DY45" i="26" s="1"/>
  <c r="DH45" i="26"/>
  <c r="DM45" i="26" s="1"/>
  <c r="CV45" i="26"/>
  <c r="DA45" i="26" s="1"/>
  <c r="CJ45" i="26"/>
  <c r="CO45" i="26" s="1"/>
  <c r="BX45" i="26"/>
  <c r="CC45" i="26" s="1"/>
  <c r="BL45" i="26"/>
  <c r="BQ45" i="26" s="1"/>
  <c r="AZ45" i="26"/>
  <c r="BE45" i="26" s="1"/>
  <c r="AN45" i="26"/>
  <c r="AS45" i="26" s="1"/>
  <c r="AB45" i="26"/>
  <c r="AG45" i="26" s="1"/>
  <c r="P45" i="26"/>
  <c r="U45" i="26" s="1"/>
  <c r="ER44" i="26"/>
  <c r="EW44" i="26" s="1"/>
  <c r="EF44" i="26"/>
  <c r="EK44" i="26" s="1"/>
  <c r="DT44" i="26"/>
  <c r="DY44" i="26" s="1"/>
  <c r="DH44" i="26"/>
  <c r="DM44" i="26" s="1"/>
  <c r="CV44" i="26"/>
  <c r="DA44" i="26" s="1"/>
  <c r="CJ44" i="26"/>
  <c r="CO44" i="26" s="1"/>
  <c r="BX44" i="26"/>
  <c r="CC44" i="26" s="1"/>
  <c r="BL44" i="26"/>
  <c r="BQ44" i="26" s="1"/>
  <c r="AZ44" i="26"/>
  <c r="BE44" i="26" s="1"/>
  <c r="AN44" i="26"/>
  <c r="AS44" i="26" s="1"/>
  <c r="AB44" i="26"/>
  <c r="AG44" i="26" s="1"/>
  <c r="P44" i="26"/>
  <c r="U44" i="26" s="1"/>
  <c r="ER43" i="26"/>
  <c r="EW43" i="26" s="1"/>
  <c r="EF43" i="26"/>
  <c r="EK43" i="26" s="1"/>
  <c r="DT43" i="26"/>
  <c r="DY43" i="26" s="1"/>
  <c r="DH43" i="26"/>
  <c r="DM43" i="26" s="1"/>
  <c r="CV43" i="26"/>
  <c r="DA43" i="26" s="1"/>
  <c r="CJ43" i="26"/>
  <c r="CO43" i="26" s="1"/>
  <c r="BX43" i="26"/>
  <c r="CC43" i="26" s="1"/>
  <c r="BL43" i="26"/>
  <c r="BQ43" i="26" s="1"/>
  <c r="AZ43" i="26"/>
  <c r="BE43" i="26" s="1"/>
  <c r="AN43" i="26"/>
  <c r="AS43" i="26" s="1"/>
  <c r="AB43" i="26"/>
  <c r="AG43" i="26" s="1"/>
  <c r="P43" i="26"/>
  <c r="U43" i="26" s="1"/>
  <c r="ER42" i="26"/>
  <c r="EW42" i="26" s="1"/>
  <c r="EF42" i="26"/>
  <c r="EK42" i="26" s="1"/>
  <c r="DT42" i="26"/>
  <c r="DY42" i="26" s="1"/>
  <c r="DH42" i="26"/>
  <c r="DM42" i="26" s="1"/>
  <c r="CV42" i="26"/>
  <c r="DA42" i="26" s="1"/>
  <c r="CJ42" i="26"/>
  <c r="CO42" i="26" s="1"/>
  <c r="BX42" i="26"/>
  <c r="CC42" i="26" s="1"/>
  <c r="BL42" i="26"/>
  <c r="BQ42" i="26" s="1"/>
  <c r="AZ42" i="26"/>
  <c r="BE42" i="26" s="1"/>
  <c r="AN42" i="26"/>
  <c r="AS42" i="26" s="1"/>
  <c r="AB42" i="26"/>
  <c r="AG42" i="26" s="1"/>
  <c r="P42" i="26"/>
  <c r="U42" i="26" s="1"/>
  <c r="ER41" i="26"/>
  <c r="EW41" i="26" s="1"/>
  <c r="EF41" i="26"/>
  <c r="EK41" i="26" s="1"/>
  <c r="DT41" i="26"/>
  <c r="DY41" i="26" s="1"/>
  <c r="DH41" i="26"/>
  <c r="DM41" i="26" s="1"/>
  <c r="CV41" i="26"/>
  <c r="DA41" i="26" s="1"/>
  <c r="CJ41" i="26"/>
  <c r="CO41" i="26" s="1"/>
  <c r="BX41" i="26"/>
  <c r="CC41" i="26" s="1"/>
  <c r="BL41" i="26"/>
  <c r="BQ41" i="26" s="1"/>
  <c r="AZ41" i="26"/>
  <c r="BE41" i="26" s="1"/>
  <c r="AN41" i="26"/>
  <c r="AS41" i="26" s="1"/>
  <c r="AB41" i="26"/>
  <c r="AG41" i="26" s="1"/>
  <c r="P41" i="26"/>
  <c r="U41" i="26" s="1"/>
  <c r="ER40" i="26"/>
  <c r="EW40" i="26" s="1"/>
  <c r="EF40" i="26"/>
  <c r="EK40" i="26" s="1"/>
  <c r="DT40" i="26"/>
  <c r="DY40" i="26" s="1"/>
  <c r="DH40" i="26"/>
  <c r="DM40" i="26" s="1"/>
  <c r="CV40" i="26"/>
  <c r="DA40" i="26" s="1"/>
  <c r="CJ40" i="26"/>
  <c r="CO40" i="26" s="1"/>
  <c r="BX40" i="26"/>
  <c r="CC40" i="26" s="1"/>
  <c r="BL40" i="26"/>
  <c r="BQ40" i="26" s="1"/>
  <c r="AZ40" i="26"/>
  <c r="BE40" i="26" s="1"/>
  <c r="AN40" i="26"/>
  <c r="AS40" i="26" s="1"/>
  <c r="AB40" i="26"/>
  <c r="AG40" i="26" s="1"/>
  <c r="P40" i="26"/>
  <c r="U40" i="26" s="1"/>
  <c r="ER39" i="26"/>
  <c r="EW39" i="26" s="1"/>
  <c r="EF39" i="26"/>
  <c r="EK39" i="26" s="1"/>
  <c r="DT39" i="26"/>
  <c r="DY39" i="26" s="1"/>
  <c r="DH39" i="26"/>
  <c r="DM39" i="26" s="1"/>
  <c r="CV39" i="26"/>
  <c r="DA39" i="26" s="1"/>
  <c r="CJ39" i="26"/>
  <c r="CO39" i="26" s="1"/>
  <c r="BX39" i="26"/>
  <c r="CC39" i="26" s="1"/>
  <c r="BL39" i="26"/>
  <c r="BQ39" i="26" s="1"/>
  <c r="AZ39" i="26"/>
  <c r="BE39" i="26" s="1"/>
  <c r="AN39" i="26"/>
  <c r="AS39" i="26" s="1"/>
  <c r="AB39" i="26"/>
  <c r="AG39" i="26" s="1"/>
  <c r="P39" i="26"/>
  <c r="U39" i="26" s="1"/>
  <c r="ER38" i="26"/>
  <c r="EW38" i="26" s="1"/>
  <c r="EF38" i="26"/>
  <c r="EK38" i="26" s="1"/>
  <c r="DT38" i="26"/>
  <c r="DY38" i="26" s="1"/>
  <c r="DH38" i="26"/>
  <c r="DM38" i="26" s="1"/>
  <c r="CV38" i="26"/>
  <c r="DA38" i="26" s="1"/>
  <c r="CJ38" i="26"/>
  <c r="CO38" i="26" s="1"/>
  <c r="BX38" i="26"/>
  <c r="CC38" i="26" s="1"/>
  <c r="BL38" i="26"/>
  <c r="BQ38" i="26" s="1"/>
  <c r="AZ38" i="26"/>
  <c r="BE38" i="26" s="1"/>
  <c r="AN38" i="26"/>
  <c r="AS38" i="26" s="1"/>
  <c r="AB38" i="26"/>
  <c r="AG38" i="26" s="1"/>
  <c r="P38" i="26"/>
  <c r="U38" i="26" s="1"/>
  <c r="ER37" i="26"/>
  <c r="EW37" i="26" s="1"/>
  <c r="EF37" i="26"/>
  <c r="EK37" i="26" s="1"/>
  <c r="DT37" i="26"/>
  <c r="DY37" i="26" s="1"/>
  <c r="DH37" i="26"/>
  <c r="DM37" i="26" s="1"/>
  <c r="CV37" i="26"/>
  <c r="DA37" i="26" s="1"/>
  <c r="CJ37" i="26"/>
  <c r="CO37" i="26" s="1"/>
  <c r="BX37" i="26"/>
  <c r="CC37" i="26" s="1"/>
  <c r="BL37" i="26"/>
  <c r="BQ37" i="26" s="1"/>
  <c r="AZ37" i="26"/>
  <c r="BE37" i="26" s="1"/>
  <c r="AN37" i="26"/>
  <c r="AS37" i="26" s="1"/>
  <c r="AB37" i="26"/>
  <c r="AG37" i="26" s="1"/>
  <c r="P37" i="26"/>
  <c r="U37" i="26" s="1"/>
  <c r="ER36" i="26"/>
  <c r="EW36" i="26" s="1"/>
  <c r="EF36" i="26"/>
  <c r="EK36" i="26" s="1"/>
  <c r="DT36" i="26"/>
  <c r="DY36" i="26" s="1"/>
  <c r="DH36" i="26"/>
  <c r="DM36" i="26" s="1"/>
  <c r="CV36" i="26"/>
  <c r="DA36" i="26" s="1"/>
  <c r="CJ36" i="26"/>
  <c r="CO36" i="26" s="1"/>
  <c r="BX36" i="26"/>
  <c r="CC36" i="26" s="1"/>
  <c r="BL36" i="26"/>
  <c r="BQ36" i="26" s="1"/>
  <c r="AZ36" i="26"/>
  <c r="BE36" i="26" s="1"/>
  <c r="AN36" i="26"/>
  <c r="AS36" i="26" s="1"/>
  <c r="AB36" i="26"/>
  <c r="AG36" i="26" s="1"/>
  <c r="P36" i="26"/>
  <c r="U36" i="26" s="1"/>
  <c r="ER35" i="26"/>
  <c r="EW35" i="26" s="1"/>
  <c r="EF35" i="26"/>
  <c r="EK35" i="26" s="1"/>
  <c r="DT35" i="26"/>
  <c r="DY35" i="26" s="1"/>
  <c r="DH35" i="26"/>
  <c r="DM35" i="26" s="1"/>
  <c r="CV35" i="26"/>
  <c r="DA35" i="26" s="1"/>
  <c r="CJ35" i="26"/>
  <c r="CO35" i="26" s="1"/>
  <c r="BX35" i="26"/>
  <c r="CC35" i="26" s="1"/>
  <c r="BL35" i="26"/>
  <c r="BQ35" i="26" s="1"/>
  <c r="AZ35" i="26"/>
  <c r="BE35" i="26" s="1"/>
  <c r="AN35" i="26"/>
  <c r="AS35" i="26" s="1"/>
  <c r="AB35" i="26"/>
  <c r="AG35" i="26" s="1"/>
  <c r="P35" i="26"/>
  <c r="U35" i="26" s="1"/>
  <c r="ER34" i="26"/>
  <c r="EW34" i="26" s="1"/>
  <c r="EF34" i="26"/>
  <c r="EK34" i="26" s="1"/>
  <c r="DT34" i="26"/>
  <c r="DY34" i="26" s="1"/>
  <c r="DH34" i="26"/>
  <c r="DM34" i="26" s="1"/>
  <c r="CV34" i="26"/>
  <c r="DA34" i="26" s="1"/>
  <c r="CJ34" i="26"/>
  <c r="CO34" i="26" s="1"/>
  <c r="BX34" i="26"/>
  <c r="CC34" i="26" s="1"/>
  <c r="BL34" i="26"/>
  <c r="BQ34" i="26" s="1"/>
  <c r="AZ34" i="26"/>
  <c r="BE34" i="26" s="1"/>
  <c r="AN34" i="26"/>
  <c r="AS34" i="26" s="1"/>
  <c r="AB34" i="26"/>
  <c r="AG34" i="26" s="1"/>
  <c r="P34" i="26"/>
  <c r="U34" i="26" s="1"/>
  <c r="ER33" i="26"/>
  <c r="EW33" i="26" s="1"/>
  <c r="EF33" i="26"/>
  <c r="EK33" i="26" s="1"/>
  <c r="DT33" i="26"/>
  <c r="DY33" i="26" s="1"/>
  <c r="DH33" i="26"/>
  <c r="DM33" i="26" s="1"/>
  <c r="CV33" i="26"/>
  <c r="DA33" i="26" s="1"/>
  <c r="CJ33" i="26"/>
  <c r="CO33" i="26" s="1"/>
  <c r="BX33" i="26"/>
  <c r="CC33" i="26" s="1"/>
  <c r="BL33" i="26"/>
  <c r="BQ33" i="26" s="1"/>
  <c r="AZ33" i="26"/>
  <c r="BE33" i="26" s="1"/>
  <c r="AN33" i="26"/>
  <c r="AS33" i="26" s="1"/>
  <c r="AB33" i="26"/>
  <c r="AG33" i="26" s="1"/>
  <c r="P33" i="26"/>
  <c r="U33" i="26" s="1"/>
  <c r="ER32" i="26"/>
  <c r="EW32" i="26" s="1"/>
  <c r="EF32" i="26"/>
  <c r="EK32" i="26" s="1"/>
  <c r="DT32" i="26"/>
  <c r="DY32" i="26" s="1"/>
  <c r="DH32" i="26"/>
  <c r="DM32" i="26" s="1"/>
  <c r="CV32" i="26"/>
  <c r="DA32" i="26" s="1"/>
  <c r="CJ32" i="26"/>
  <c r="CO32" i="26" s="1"/>
  <c r="BX32" i="26"/>
  <c r="CC32" i="26" s="1"/>
  <c r="BL32" i="26"/>
  <c r="BQ32" i="26" s="1"/>
  <c r="AZ32" i="26"/>
  <c r="BE32" i="26" s="1"/>
  <c r="AN32" i="26"/>
  <c r="AS32" i="26" s="1"/>
  <c r="AB32" i="26"/>
  <c r="AG32" i="26" s="1"/>
  <c r="P32" i="26"/>
  <c r="U32" i="26" s="1"/>
  <c r="ER31" i="26"/>
  <c r="EW31" i="26" s="1"/>
  <c r="EF31" i="26"/>
  <c r="EK31" i="26" s="1"/>
  <c r="DT31" i="26"/>
  <c r="DY31" i="26" s="1"/>
  <c r="DH31" i="26"/>
  <c r="DM31" i="26" s="1"/>
  <c r="CV31" i="26"/>
  <c r="DA31" i="26" s="1"/>
  <c r="CJ31" i="26"/>
  <c r="CO31" i="26" s="1"/>
  <c r="BX31" i="26"/>
  <c r="CC31" i="26" s="1"/>
  <c r="BL31" i="26"/>
  <c r="BQ31" i="26" s="1"/>
  <c r="AZ31" i="26"/>
  <c r="BE31" i="26" s="1"/>
  <c r="AN31" i="26"/>
  <c r="AS31" i="26" s="1"/>
  <c r="AB31" i="26"/>
  <c r="AG31" i="26" s="1"/>
  <c r="P31" i="26"/>
  <c r="U31" i="26" s="1"/>
  <c r="ER30" i="26"/>
  <c r="EW30" i="26" s="1"/>
  <c r="EF30" i="26"/>
  <c r="EK30" i="26" s="1"/>
  <c r="DT30" i="26"/>
  <c r="DY30" i="26" s="1"/>
  <c r="DH30" i="26"/>
  <c r="DM30" i="26" s="1"/>
  <c r="CV30" i="26"/>
  <c r="DA30" i="26" s="1"/>
  <c r="CJ30" i="26"/>
  <c r="CO30" i="26" s="1"/>
  <c r="BX30" i="26"/>
  <c r="CC30" i="26" s="1"/>
  <c r="BL30" i="26"/>
  <c r="BQ30" i="26" s="1"/>
  <c r="AZ30" i="26"/>
  <c r="BE30" i="26" s="1"/>
  <c r="AN30" i="26"/>
  <c r="AS30" i="26" s="1"/>
  <c r="AB30" i="26"/>
  <c r="AG30" i="26" s="1"/>
  <c r="P30" i="26"/>
  <c r="U30" i="26" s="1"/>
  <c r="ER29" i="26"/>
  <c r="EW29" i="26" s="1"/>
  <c r="EF29" i="26"/>
  <c r="EK29" i="26" s="1"/>
  <c r="DT29" i="26"/>
  <c r="DY29" i="26" s="1"/>
  <c r="DH29" i="26"/>
  <c r="DM29" i="26" s="1"/>
  <c r="CV29" i="26"/>
  <c r="DA29" i="26" s="1"/>
  <c r="CJ29" i="26"/>
  <c r="CO29" i="26" s="1"/>
  <c r="BX29" i="26"/>
  <c r="CC29" i="26" s="1"/>
  <c r="BL29" i="26"/>
  <c r="BQ29" i="26" s="1"/>
  <c r="AZ29" i="26"/>
  <c r="BE29" i="26" s="1"/>
  <c r="AN29" i="26"/>
  <c r="AS29" i="26" s="1"/>
  <c r="AB29" i="26"/>
  <c r="AG29" i="26" s="1"/>
  <c r="P29" i="26"/>
  <c r="U29" i="26" s="1"/>
  <c r="ER28" i="26"/>
  <c r="EW28" i="26" s="1"/>
  <c r="EF28" i="26"/>
  <c r="EK28" i="26" s="1"/>
  <c r="DT28" i="26"/>
  <c r="DY28" i="26" s="1"/>
  <c r="DH28" i="26"/>
  <c r="DM28" i="26" s="1"/>
  <c r="CV28" i="26"/>
  <c r="DA28" i="26" s="1"/>
  <c r="CJ28" i="26"/>
  <c r="CO28" i="26" s="1"/>
  <c r="BX28" i="26"/>
  <c r="CC28" i="26" s="1"/>
  <c r="BL28" i="26"/>
  <c r="BQ28" i="26" s="1"/>
  <c r="AZ28" i="26"/>
  <c r="BE28" i="26" s="1"/>
  <c r="AN28" i="26"/>
  <c r="AS28" i="26" s="1"/>
  <c r="AB28" i="26"/>
  <c r="AG28" i="26" s="1"/>
  <c r="P28" i="26"/>
  <c r="U28" i="26" s="1"/>
  <c r="ER27" i="26"/>
  <c r="EW27" i="26" s="1"/>
  <c r="EF27" i="26"/>
  <c r="EK27" i="26" s="1"/>
  <c r="DT27" i="26"/>
  <c r="DY27" i="26" s="1"/>
  <c r="DH27" i="26"/>
  <c r="DM27" i="26" s="1"/>
  <c r="CV27" i="26"/>
  <c r="DA27" i="26" s="1"/>
  <c r="CJ27" i="26"/>
  <c r="CO27" i="26" s="1"/>
  <c r="BX27" i="26"/>
  <c r="CC27" i="26" s="1"/>
  <c r="BL27" i="26"/>
  <c r="BQ27" i="26" s="1"/>
  <c r="AZ27" i="26"/>
  <c r="BE27" i="26" s="1"/>
  <c r="AN27" i="26"/>
  <c r="AS27" i="26" s="1"/>
  <c r="AB27" i="26"/>
  <c r="AG27" i="26" s="1"/>
  <c r="P27" i="26"/>
  <c r="U27" i="26" s="1"/>
  <c r="ER26" i="26"/>
  <c r="EW26" i="26" s="1"/>
  <c r="EF26" i="26"/>
  <c r="EK26" i="26" s="1"/>
  <c r="DT26" i="26"/>
  <c r="DY26" i="26" s="1"/>
  <c r="DH26" i="26"/>
  <c r="DM26" i="26" s="1"/>
  <c r="CV26" i="26"/>
  <c r="DA26" i="26" s="1"/>
  <c r="CJ26" i="26"/>
  <c r="CO26" i="26" s="1"/>
  <c r="BX26" i="26"/>
  <c r="CC26" i="26" s="1"/>
  <c r="BL26" i="26"/>
  <c r="BQ26" i="26" s="1"/>
  <c r="AZ26" i="26"/>
  <c r="BE26" i="26" s="1"/>
  <c r="AN26" i="26"/>
  <c r="AS26" i="26" s="1"/>
  <c r="AB26" i="26"/>
  <c r="AG26" i="26" s="1"/>
  <c r="P26" i="26"/>
  <c r="U26" i="26" s="1"/>
  <c r="ER25" i="26"/>
  <c r="EW25" i="26" s="1"/>
  <c r="EF25" i="26"/>
  <c r="EK25" i="26" s="1"/>
  <c r="DT25" i="26"/>
  <c r="DY25" i="26" s="1"/>
  <c r="DH25" i="26"/>
  <c r="DM25" i="26" s="1"/>
  <c r="CV25" i="26"/>
  <c r="DA25" i="26" s="1"/>
  <c r="CJ25" i="26"/>
  <c r="CO25" i="26" s="1"/>
  <c r="BX25" i="26"/>
  <c r="CC25" i="26" s="1"/>
  <c r="BL25" i="26"/>
  <c r="BQ25" i="26" s="1"/>
  <c r="AZ25" i="26"/>
  <c r="BE25" i="26" s="1"/>
  <c r="AN25" i="26"/>
  <c r="AS25" i="26" s="1"/>
  <c r="AB25" i="26"/>
  <c r="AG25" i="26" s="1"/>
  <c r="P25" i="26"/>
  <c r="U25" i="26" s="1"/>
  <c r="ER24" i="26"/>
  <c r="EW24" i="26" s="1"/>
  <c r="EF24" i="26"/>
  <c r="EK24" i="26" s="1"/>
  <c r="DT24" i="26"/>
  <c r="DY24" i="26" s="1"/>
  <c r="DH24" i="26"/>
  <c r="DM24" i="26" s="1"/>
  <c r="CV24" i="26"/>
  <c r="DA24" i="26" s="1"/>
  <c r="CJ24" i="26"/>
  <c r="CO24" i="26" s="1"/>
  <c r="BX24" i="26"/>
  <c r="CC24" i="26" s="1"/>
  <c r="BL24" i="26"/>
  <c r="BQ24" i="26" s="1"/>
  <c r="AZ24" i="26"/>
  <c r="BE24" i="26" s="1"/>
  <c r="AN24" i="26"/>
  <c r="AS24" i="26" s="1"/>
  <c r="AB24" i="26"/>
  <c r="AG24" i="26" s="1"/>
  <c r="P24" i="26"/>
  <c r="U24" i="26" s="1"/>
  <c r="ER23" i="26"/>
  <c r="EW23" i="26" s="1"/>
  <c r="EF23" i="26"/>
  <c r="EK23" i="26" s="1"/>
  <c r="DT23" i="26"/>
  <c r="DY23" i="26" s="1"/>
  <c r="DH23" i="26"/>
  <c r="DM23" i="26" s="1"/>
  <c r="CV23" i="26"/>
  <c r="DA23" i="26" s="1"/>
  <c r="CJ23" i="26"/>
  <c r="CO23" i="26" s="1"/>
  <c r="BX23" i="26"/>
  <c r="CC23" i="26" s="1"/>
  <c r="BL23" i="26"/>
  <c r="BQ23" i="26" s="1"/>
  <c r="AZ23" i="26"/>
  <c r="BE23" i="26" s="1"/>
  <c r="AN23" i="26"/>
  <c r="AS23" i="26" s="1"/>
  <c r="AB23" i="26"/>
  <c r="AG23" i="26" s="1"/>
  <c r="P23" i="26"/>
  <c r="U23" i="26" s="1"/>
  <c r="ER22" i="26"/>
  <c r="EW22" i="26" s="1"/>
  <c r="EF22" i="26"/>
  <c r="EK22" i="26" s="1"/>
  <c r="DT22" i="26"/>
  <c r="DY22" i="26" s="1"/>
  <c r="DH22" i="26"/>
  <c r="DM22" i="26" s="1"/>
  <c r="CV22" i="26"/>
  <c r="DA22" i="26" s="1"/>
  <c r="CJ22" i="26"/>
  <c r="CO22" i="26" s="1"/>
  <c r="BX22" i="26"/>
  <c r="CC22" i="26" s="1"/>
  <c r="BL22" i="26"/>
  <c r="BQ22" i="26" s="1"/>
  <c r="AZ22" i="26"/>
  <c r="BE22" i="26" s="1"/>
  <c r="AN22" i="26"/>
  <c r="AS22" i="26" s="1"/>
  <c r="AB22" i="26"/>
  <c r="AG22" i="26" s="1"/>
  <c r="P22" i="26"/>
  <c r="U22" i="26" s="1"/>
  <c r="ER21" i="26"/>
  <c r="EW21" i="26" s="1"/>
  <c r="EF21" i="26"/>
  <c r="EK21" i="26" s="1"/>
  <c r="DT21" i="26"/>
  <c r="DY21" i="26" s="1"/>
  <c r="DH21" i="26"/>
  <c r="DM21" i="26" s="1"/>
  <c r="CV21" i="26"/>
  <c r="DA21" i="26" s="1"/>
  <c r="CJ21" i="26"/>
  <c r="CO21" i="26" s="1"/>
  <c r="BX21" i="26"/>
  <c r="CC21" i="26" s="1"/>
  <c r="BL21" i="26"/>
  <c r="BQ21" i="26" s="1"/>
  <c r="AZ21" i="26"/>
  <c r="BE21" i="26" s="1"/>
  <c r="AN21" i="26"/>
  <c r="AS21" i="26" s="1"/>
  <c r="AB21" i="26"/>
  <c r="AG21" i="26" s="1"/>
  <c r="P21" i="26"/>
  <c r="U21" i="26" s="1"/>
  <c r="ER20" i="26"/>
  <c r="EW20" i="26" s="1"/>
  <c r="EF20" i="26"/>
  <c r="EK20" i="26" s="1"/>
  <c r="DT20" i="26"/>
  <c r="DY20" i="26" s="1"/>
  <c r="DH20" i="26"/>
  <c r="DM20" i="26" s="1"/>
  <c r="CV20" i="26"/>
  <c r="DA20" i="26" s="1"/>
  <c r="CJ20" i="26"/>
  <c r="CO20" i="26" s="1"/>
  <c r="BX20" i="26"/>
  <c r="CC20" i="26" s="1"/>
  <c r="BL20" i="26"/>
  <c r="BQ20" i="26" s="1"/>
  <c r="AZ20" i="26"/>
  <c r="BE20" i="26" s="1"/>
  <c r="AN20" i="26"/>
  <c r="AS20" i="26" s="1"/>
  <c r="AB20" i="26"/>
  <c r="AG20" i="26" s="1"/>
  <c r="P20" i="26"/>
  <c r="U20" i="26" s="1"/>
  <c r="ER19" i="26"/>
  <c r="EW19" i="26" s="1"/>
  <c r="EF19" i="26"/>
  <c r="EK19" i="26" s="1"/>
  <c r="DT19" i="26"/>
  <c r="DY19" i="26" s="1"/>
  <c r="DH19" i="26"/>
  <c r="DM19" i="26" s="1"/>
  <c r="CV19" i="26"/>
  <c r="DA19" i="26" s="1"/>
  <c r="CJ19" i="26"/>
  <c r="CO19" i="26" s="1"/>
  <c r="BX19" i="26"/>
  <c r="CC19" i="26" s="1"/>
  <c r="BL19" i="26"/>
  <c r="BQ19" i="26" s="1"/>
  <c r="AZ19" i="26"/>
  <c r="BE19" i="26" s="1"/>
  <c r="AN19" i="26"/>
  <c r="AS19" i="26" s="1"/>
  <c r="AB19" i="26"/>
  <c r="AG19" i="26" s="1"/>
  <c r="P19" i="26"/>
  <c r="U19" i="26" s="1"/>
  <c r="ER18" i="26"/>
  <c r="EW18" i="26" s="1"/>
  <c r="EF18" i="26"/>
  <c r="EK18" i="26" s="1"/>
  <c r="DT18" i="26"/>
  <c r="DY18" i="26" s="1"/>
  <c r="DH18" i="26"/>
  <c r="DM18" i="26" s="1"/>
  <c r="CV18" i="26"/>
  <c r="DA18" i="26" s="1"/>
  <c r="CJ18" i="26"/>
  <c r="CO18" i="26" s="1"/>
  <c r="BX18" i="26"/>
  <c r="CC18" i="26" s="1"/>
  <c r="BL18" i="26"/>
  <c r="BQ18" i="26" s="1"/>
  <c r="AZ18" i="26"/>
  <c r="BE18" i="26" s="1"/>
  <c r="AN18" i="26"/>
  <c r="AS18" i="26" s="1"/>
  <c r="AB18" i="26"/>
  <c r="AG18" i="26" s="1"/>
  <c r="P18" i="26"/>
  <c r="U18" i="26" s="1"/>
  <c r="ER17" i="26"/>
  <c r="EW17" i="26" s="1"/>
  <c r="EF17" i="26"/>
  <c r="EK17" i="26" s="1"/>
  <c r="DT17" i="26"/>
  <c r="DY17" i="26" s="1"/>
  <c r="DH17" i="26"/>
  <c r="DM17" i="26" s="1"/>
  <c r="CV17" i="26"/>
  <c r="DA17" i="26" s="1"/>
  <c r="CJ17" i="26"/>
  <c r="CO17" i="26" s="1"/>
  <c r="BX17" i="26"/>
  <c r="CC17" i="26" s="1"/>
  <c r="BL17" i="26"/>
  <c r="BQ17" i="26" s="1"/>
  <c r="AZ17" i="26"/>
  <c r="BE17" i="26" s="1"/>
  <c r="AN17" i="26"/>
  <c r="AS17" i="26" s="1"/>
  <c r="AB17" i="26"/>
  <c r="AG17" i="26" s="1"/>
  <c r="P17" i="26"/>
  <c r="U17" i="26" s="1"/>
  <c r="ER16" i="26"/>
  <c r="EW16" i="26" s="1"/>
  <c r="EF16" i="26"/>
  <c r="EK16" i="26" s="1"/>
  <c r="DT16" i="26"/>
  <c r="DY16" i="26" s="1"/>
  <c r="DH16" i="26"/>
  <c r="DM16" i="26" s="1"/>
  <c r="CV16" i="26"/>
  <c r="DA16" i="26" s="1"/>
  <c r="CJ16" i="26"/>
  <c r="CO16" i="26" s="1"/>
  <c r="BX16" i="26"/>
  <c r="CC16" i="26" s="1"/>
  <c r="BL16" i="26"/>
  <c r="BQ16" i="26" s="1"/>
  <c r="AZ16" i="26"/>
  <c r="BE16" i="26" s="1"/>
  <c r="AN16" i="26"/>
  <c r="AS16" i="26" s="1"/>
  <c r="AB16" i="26"/>
  <c r="AG16" i="26" s="1"/>
  <c r="P16" i="26"/>
  <c r="U16" i="26" s="1"/>
  <c r="ER15" i="26"/>
  <c r="EW15" i="26" s="1"/>
  <c r="EF15" i="26"/>
  <c r="EK15" i="26" s="1"/>
  <c r="DT15" i="26"/>
  <c r="DY15" i="26" s="1"/>
  <c r="DH15" i="26"/>
  <c r="DM15" i="26" s="1"/>
  <c r="CV15" i="26"/>
  <c r="DA15" i="26" s="1"/>
  <c r="CJ15" i="26"/>
  <c r="CO15" i="26" s="1"/>
  <c r="BX15" i="26"/>
  <c r="CC15" i="26" s="1"/>
  <c r="BL15" i="26"/>
  <c r="BQ15" i="26" s="1"/>
  <c r="AZ15" i="26"/>
  <c r="BE15" i="26" s="1"/>
  <c r="AN15" i="26"/>
  <c r="AS15" i="26" s="1"/>
  <c r="AB15" i="26"/>
  <c r="AG15" i="26" s="1"/>
  <c r="P15" i="26"/>
  <c r="U15" i="26" s="1"/>
  <c r="ER14" i="26"/>
  <c r="EW14" i="26" s="1"/>
  <c r="EF14" i="26"/>
  <c r="EK14" i="26" s="1"/>
  <c r="DT14" i="26"/>
  <c r="DY14" i="26" s="1"/>
  <c r="DH14" i="26"/>
  <c r="DM14" i="26" s="1"/>
  <c r="CV14" i="26"/>
  <c r="DA14" i="26" s="1"/>
  <c r="CJ14" i="26"/>
  <c r="CO14" i="26" s="1"/>
  <c r="BX14" i="26"/>
  <c r="CC14" i="26" s="1"/>
  <c r="BL14" i="26"/>
  <c r="BQ14" i="26" s="1"/>
  <c r="AZ14" i="26"/>
  <c r="BE14" i="26" s="1"/>
  <c r="AN14" i="26"/>
  <c r="AS14" i="26" s="1"/>
  <c r="AB14" i="26"/>
  <c r="AG14" i="26" s="1"/>
  <c r="P14" i="26"/>
  <c r="U14" i="26" s="1"/>
  <c r="ER13" i="26"/>
  <c r="EW13" i="26" s="1"/>
  <c r="EF13" i="26"/>
  <c r="EK13" i="26" s="1"/>
  <c r="DT13" i="26"/>
  <c r="DY13" i="26" s="1"/>
  <c r="DH13" i="26"/>
  <c r="DM13" i="26" s="1"/>
  <c r="CV13" i="26"/>
  <c r="DA13" i="26" s="1"/>
  <c r="CJ13" i="26"/>
  <c r="CO13" i="26" s="1"/>
  <c r="BX13" i="26"/>
  <c r="CC13" i="26" s="1"/>
  <c r="BL13" i="26"/>
  <c r="BQ13" i="26" s="1"/>
  <c r="AZ13" i="26"/>
  <c r="BE13" i="26" s="1"/>
  <c r="AN13" i="26"/>
  <c r="AS13" i="26" s="1"/>
  <c r="AB13" i="26"/>
  <c r="AG13" i="26" s="1"/>
  <c r="P13" i="26"/>
  <c r="U13" i="26" s="1"/>
  <c r="ER12" i="26"/>
  <c r="EW12" i="26" s="1"/>
  <c r="EF12" i="26"/>
  <c r="EK12" i="26" s="1"/>
  <c r="DT12" i="26"/>
  <c r="DY12" i="26" s="1"/>
  <c r="DH12" i="26"/>
  <c r="DM12" i="26" s="1"/>
  <c r="CV12" i="26"/>
  <c r="DA12" i="26" s="1"/>
  <c r="CJ12" i="26"/>
  <c r="CO12" i="26" s="1"/>
  <c r="BX12" i="26"/>
  <c r="CC12" i="26" s="1"/>
  <c r="BL12" i="26"/>
  <c r="BQ12" i="26" s="1"/>
  <c r="AZ12" i="26"/>
  <c r="BE12" i="26" s="1"/>
  <c r="AN12" i="26"/>
  <c r="AS12" i="26" s="1"/>
  <c r="AB12" i="26"/>
  <c r="AG12" i="26" s="1"/>
  <c r="P12" i="26"/>
  <c r="U12" i="26" s="1"/>
  <c r="ER11" i="26"/>
  <c r="EW11" i="26" s="1"/>
  <c r="EF11" i="26"/>
  <c r="EK11" i="26" s="1"/>
  <c r="DT11" i="26"/>
  <c r="DY11" i="26" s="1"/>
  <c r="DH11" i="26"/>
  <c r="DM11" i="26" s="1"/>
  <c r="CV11" i="26"/>
  <c r="DA11" i="26" s="1"/>
  <c r="CJ11" i="26"/>
  <c r="CO11" i="26" s="1"/>
  <c r="BX11" i="26"/>
  <c r="CC11" i="26" s="1"/>
  <c r="BL11" i="26"/>
  <c r="BQ11" i="26" s="1"/>
  <c r="AZ11" i="26"/>
  <c r="BE11" i="26" s="1"/>
  <c r="AN11" i="26"/>
  <c r="AS11" i="26" s="1"/>
  <c r="AB11" i="26"/>
  <c r="AG11" i="26" s="1"/>
  <c r="P11" i="26"/>
  <c r="U11" i="26" s="1"/>
  <c r="ER10" i="26"/>
  <c r="EW10" i="26" s="1"/>
  <c r="EF10" i="26"/>
  <c r="EK10" i="26" s="1"/>
  <c r="DT10" i="26"/>
  <c r="DY10" i="26" s="1"/>
  <c r="DH10" i="26"/>
  <c r="DM10" i="26" s="1"/>
  <c r="CV10" i="26"/>
  <c r="DA10" i="26" s="1"/>
  <c r="CJ10" i="26"/>
  <c r="CO10" i="26" s="1"/>
  <c r="BX10" i="26"/>
  <c r="CC10" i="26" s="1"/>
  <c r="BL10" i="26"/>
  <c r="BQ10" i="26" s="1"/>
  <c r="AZ10" i="26"/>
  <c r="BE10" i="26" s="1"/>
  <c r="AN10" i="26"/>
  <c r="AS10" i="26" s="1"/>
  <c r="AB10" i="26"/>
  <c r="AG10" i="26" s="1"/>
  <c r="P10" i="26"/>
  <c r="U10" i="26" s="1"/>
  <c r="ER9" i="26"/>
  <c r="EW9" i="26" s="1"/>
  <c r="EF9" i="26"/>
  <c r="EK9" i="26" s="1"/>
  <c r="DT9" i="26"/>
  <c r="DY9" i="26" s="1"/>
  <c r="DH9" i="26"/>
  <c r="DM9" i="26" s="1"/>
  <c r="CV9" i="26"/>
  <c r="DA9" i="26" s="1"/>
  <c r="CJ9" i="26"/>
  <c r="CO9" i="26" s="1"/>
  <c r="BX9" i="26"/>
  <c r="CC9" i="26" s="1"/>
  <c r="BL9" i="26"/>
  <c r="BQ9" i="26" s="1"/>
  <c r="AZ9" i="26"/>
  <c r="BE9" i="26" s="1"/>
  <c r="AN9" i="26"/>
  <c r="AS9" i="26" s="1"/>
  <c r="AB9" i="26"/>
  <c r="AG9" i="26" s="1"/>
  <c r="P9" i="26"/>
  <c r="U9" i="26" s="1"/>
  <c r="ER8" i="26"/>
  <c r="EW8" i="26" s="1"/>
  <c r="EF8" i="26"/>
  <c r="EK8" i="26" s="1"/>
  <c r="DT8" i="26"/>
  <c r="DY8" i="26" s="1"/>
  <c r="DH8" i="26"/>
  <c r="DM8" i="26" s="1"/>
  <c r="CV8" i="26"/>
  <c r="DA8" i="26" s="1"/>
  <c r="CJ8" i="26"/>
  <c r="CO8" i="26" s="1"/>
  <c r="BX8" i="26"/>
  <c r="CC8" i="26" s="1"/>
  <c r="BL8" i="26"/>
  <c r="BQ8" i="26" s="1"/>
  <c r="AZ8" i="26"/>
  <c r="BE8" i="26" s="1"/>
  <c r="AN8" i="26"/>
  <c r="AS8" i="26" s="1"/>
  <c r="AB8" i="26"/>
  <c r="AG8" i="26" s="1"/>
  <c r="P8" i="26"/>
  <c r="U8" i="26" s="1"/>
  <c r="ER7" i="26"/>
  <c r="EW7" i="26" s="1"/>
  <c r="EF7" i="26"/>
  <c r="EK7" i="26" s="1"/>
  <c r="DT7" i="26"/>
  <c r="DY7" i="26" s="1"/>
  <c r="DH7" i="26"/>
  <c r="DM7" i="26" s="1"/>
  <c r="CV7" i="26"/>
  <c r="DA7" i="26" s="1"/>
  <c r="CJ7" i="26"/>
  <c r="CO7" i="26" s="1"/>
  <c r="BX7" i="26"/>
  <c r="CC7" i="26" s="1"/>
  <c r="BL7" i="26"/>
  <c r="BQ7" i="26" s="1"/>
  <c r="AZ7" i="26"/>
  <c r="BE7" i="26" s="1"/>
  <c r="AN7" i="26"/>
  <c r="AS7" i="26" s="1"/>
  <c r="AB7" i="26"/>
  <c r="AG7" i="26" s="1"/>
  <c r="P7" i="26"/>
  <c r="U7" i="26" s="1"/>
  <c r="ER6" i="26"/>
  <c r="EW6" i="26" s="1"/>
  <c r="EF6" i="26"/>
  <c r="EK6" i="26" s="1"/>
  <c r="DT6" i="26"/>
  <c r="DY6" i="26" s="1"/>
  <c r="DH6" i="26"/>
  <c r="DM6" i="26" s="1"/>
  <c r="CV6" i="26"/>
  <c r="DA6" i="26" s="1"/>
  <c r="CJ6" i="26"/>
  <c r="CO6" i="26" s="1"/>
  <c r="BX6" i="26"/>
  <c r="CC6" i="26" s="1"/>
  <c r="BL6" i="26"/>
  <c r="BQ6" i="26" s="1"/>
  <c r="AZ6" i="26"/>
  <c r="BE6" i="26" s="1"/>
  <c r="AN6" i="26"/>
  <c r="AS6" i="26" s="1"/>
  <c r="AB6" i="26"/>
  <c r="AG6" i="26" s="1"/>
  <c r="P6" i="26"/>
  <c r="U6" i="26" s="1"/>
  <c r="A964" i="25"/>
  <c r="A963" i="25"/>
  <c r="A962" i="25"/>
  <c r="A961" i="25"/>
  <c r="A960" i="25"/>
  <c r="A959" i="25"/>
  <c r="A958" i="25"/>
  <c r="A957" i="25"/>
  <c r="A956" i="25"/>
  <c r="A955" i="25"/>
  <c r="A954" i="25"/>
  <c r="A953" i="25"/>
  <c r="A952" i="25"/>
  <c r="A951" i="25"/>
  <c r="A950" i="25"/>
  <c r="A949" i="25"/>
  <c r="A948" i="25"/>
  <c r="A947" i="25"/>
  <c r="A946" i="25"/>
  <c r="A945" i="25"/>
  <c r="A944" i="25"/>
  <c r="A943" i="25"/>
  <c r="A942" i="25"/>
  <c r="A941" i="25"/>
  <c r="A940" i="25"/>
  <c r="A939" i="25"/>
  <c r="A938" i="25"/>
  <c r="A937" i="25"/>
  <c r="A936" i="25"/>
  <c r="A935" i="25"/>
  <c r="A934" i="25"/>
  <c r="A933" i="25"/>
  <c r="A932" i="25"/>
  <c r="A931" i="25"/>
  <c r="A930" i="25"/>
  <c r="A929" i="25"/>
  <c r="A928" i="25"/>
  <c r="A927" i="25"/>
  <c r="A926" i="25"/>
  <c r="A925" i="25"/>
  <c r="A924" i="25"/>
  <c r="A923" i="25"/>
  <c r="A922" i="25"/>
  <c r="A921" i="25"/>
  <c r="A920" i="25"/>
  <c r="A919" i="25"/>
  <c r="A918" i="25"/>
  <c r="A917" i="25"/>
  <c r="A916" i="25"/>
  <c r="A915" i="25"/>
  <c r="A914" i="25"/>
  <c r="A913" i="25"/>
  <c r="A912" i="25"/>
  <c r="A911" i="25"/>
  <c r="A910" i="25"/>
  <c r="A909" i="25"/>
  <c r="A908" i="25"/>
  <c r="A907" i="25"/>
  <c r="A906" i="25"/>
  <c r="A905" i="25"/>
  <c r="A904" i="25"/>
  <c r="A903" i="25"/>
  <c r="A902" i="25"/>
  <c r="A901" i="25"/>
  <c r="A900" i="25"/>
  <c r="A899" i="25"/>
  <c r="A898" i="25"/>
  <c r="A897" i="25"/>
  <c r="A896" i="25"/>
  <c r="A895" i="25"/>
  <c r="A894" i="25"/>
  <c r="A893" i="25"/>
  <c r="A892" i="25"/>
  <c r="A891" i="25"/>
  <c r="A890" i="25"/>
  <c r="A889" i="25"/>
  <c r="A888" i="25"/>
  <c r="A887" i="25"/>
  <c r="A886" i="25"/>
  <c r="A885" i="25"/>
  <c r="A884" i="25"/>
  <c r="A883" i="25"/>
  <c r="A882" i="25"/>
  <c r="A881" i="25"/>
  <c r="A880" i="25"/>
  <c r="A879" i="25"/>
  <c r="A878" i="25"/>
  <c r="A877" i="25"/>
  <c r="A876" i="25"/>
  <c r="A875" i="25"/>
  <c r="A874" i="25"/>
  <c r="A873" i="25"/>
  <c r="A872" i="25"/>
  <c r="A871" i="25"/>
  <c r="A870" i="25"/>
  <c r="A869" i="25"/>
  <c r="A868" i="25"/>
  <c r="A867" i="25"/>
  <c r="A866" i="25"/>
  <c r="A865" i="25"/>
  <c r="A864" i="25"/>
  <c r="A863" i="25"/>
  <c r="A862" i="25"/>
  <c r="A861" i="25"/>
  <c r="A860" i="25"/>
  <c r="A859" i="25"/>
  <c r="A858" i="25"/>
  <c r="A857" i="25"/>
  <c r="A856" i="25"/>
  <c r="A855" i="25"/>
  <c r="A854" i="25"/>
  <c r="A853" i="25"/>
  <c r="A852" i="25"/>
  <c r="A851" i="25"/>
  <c r="A850" i="25"/>
  <c r="A849" i="25"/>
  <c r="A848" i="25"/>
  <c r="A847" i="25"/>
  <c r="A846" i="25"/>
  <c r="A845" i="25"/>
  <c r="A844" i="25"/>
  <c r="A843" i="25"/>
  <c r="A842" i="25"/>
  <c r="A841" i="25"/>
  <c r="A840" i="25"/>
  <c r="A839" i="25"/>
  <c r="A838" i="25"/>
  <c r="A837" i="25"/>
  <c r="A836" i="25"/>
  <c r="A835" i="25"/>
  <c r="A834" i="25"/>
  <c r="A833" i="25"/>
  <c r="A832" i="25"/>
  <c r="A831" i="25"/>
  <c r="A830" i="25"/>
  <c r="A829" i="25"/>
  <c r="A828" i="25"/>
  <c r="A827" i="25"/>
  <c r="A826" i="25"/>
  <c r="A825" i="25"/>
  <c r="A824" i="25"/>
  <c r="A823" i="25"/>
  <c r="A822" i="25"/>
  <c r="A821" i="25"/>
  <c r="A820" i="25"/>
  <c r="A819" i="25"/>
  <c r="A818" i="25"/>
  <c r="A817" i="25"/>
  <c r="A816" i="25"/>
  <c r="A815" i="25"/>
  <c r="A814" i="25"/>
  <c r="A813" i="25"/>
  <c r="A812" i="25"/>
  <c r="A811" i="25"/>
  <c r="A810" i="25"/>
  <c r="A809" i="25"/>
  <c r="A808" i="25"/>
  <c r="A807" i="25"/>
  <c r="A806" i="25"/>
  <c r="A805" i="25"/>
  <c r="A804" i="25"/>
  <c r="A803" i="25"/>
  <c r="A802" i="25"/>
  <c r="A801" i="25"/>
  <c r="A800" i="25"/>
  <c r="A799" i="25"/>
  <c r="A798" i="25"/>
  <c r="A797" i="25"/>
  <c r="A796" i="25"/>
  <c r="A795" i="25"/>
  <c r="A794" i="25"/>
  <c r="A793" i="25"/>
  <c r="A792" i="25"/>
  <c r="A791" i="25"/>
  <c r="A790" i="25"/>
  <c r="A789" i="25"/>
  <c r="A788" i="25"/>
  <c r="A787" i="25"/>
  <c r="A786" i="25"/>
  <c r="A785" i="25"/>
  <c r="A784" i="25"/>
  <c r="A783" i="25"/>
  <c r="A782" i="25"/>
  <c r="A781" i="25"/>
  <c r="A780" i="25"/>
  <c r="A779" i="25"/>
  <c r="A778" i="25"/>
  <c r="A777" i="25"/>
  <c r="A776" i="25"/>
  <c r="A775" i="25"/>
  <c r="A774" i="25"/>
  <c r="A773" i="25"/>
  <c r="A772" i="25"/>
  <c r="A771" i="25"/>
  <c r="A770" i="25"/>
  <c r="A769" i="25"/>
  <c r="A768" i="25"/>
  <c r="A767" i="25"/>
  <c r="A766" i="25"/>
  <c r="A765" i="25"/>
  <c r="A764" i="25"/>
  <c r="A763" i="25"/>
  <c r="A762" i="25"/>
  <c r="A761" i="25"/>
  <c r="A760" i="25"/>
  <c r="A759" i="25"/>
  <c r="A758" i="25"/>
  <c r="A757" i="25"/>
  <c r="A756" i="25"/>
  <c r="A755" i="25"/>
  <c r="A754" i="25"/>
  <c r="A753" i="25"/>
  <c r="A752" i="25"/>
  <c r="A751" i="25"/>
  <c r="A750" i="25"/>
  <c r="A749" i="25"/>
  <c r="A748" i="25"/>
  <c r="A747" i="25"/>
  <c r="A746" i="25"/>
  <c r="A745" i="25"/>
  <c r="A744" i="25"/>
  <c r="A743" i="25"/>
  <c r="A742" i="25"/>
  <c r="A741" i="25"/>
  <c r="A740" i="25"/>
  <c r="A739" i="25"/>
  <c r="A738" i="25"/>
  <c r="A737" i="25"/>
  <c r="A736" i="25"/>
  <c r="A735" i="25"/>
  <c r="A734" i="25"/>
  <c r="A733" i="25"/>
  <c r="A732" i="25"/>
  <c r="A731" i="25"/>
  <c r="A730" i="25"/>
  <c r="A729" i="25"/>
  <c r="A728" i="25"/>
  <c r="A727" i="25"/>
  <c r="A726" i="25"/>
  <c r="A725" i="25"/>
  <c r="A724" i="25"/>
  <c r="A723" i="25"/>
  <c r="A722" i="25"/>
  <c r="A721" i="25"/>
  <c r="A720" i="25"/>
  <c r="A719" i="25"/>
  <c r="A718" i="25"/>
  <c r="A717" i="25"/>
  <c r="A716" i="25"/>
  <c r="A715" i="25"/>
  <c r="ER400" i="25"/>
  <c r="EW400" i="25" s="1"/>
  <c r="EF400" i="25"/>
  <c r="EK400" i="25" s="1"/>
  <c r="DT400" i="25"/>
  <c r="DY400" i="25" s="1"/>
  <c r="DH400" i="25"/>
  <c r="DM400" i="25" s="1"/>
  <c r="CV400" i="25"/>
  <c r="DA400" i="25" s="1"/>
  <c r="CJ400" i="25"/>
  <c r="CO400" i="25" s="1"/>
  <c r="BX400" i="25"/>
  <c r="CC400" i="25" s="1"/>
  <c r="BL400" i="25"/>
  <c r="BQ400" i="25" s="1"/>
  <c r="AZ400" i="25"/>
  <c r="BE400" i="25" s="1"/>
  <c r="AN400" i="25"/>
  <c r="AS400" i="25" s="1"/>
  <c r="AB400" i="25"/>
  <c r="AG400" i="25" s="1"/>
  <c r="P400" i="25"/>
  <c r="U400" i="25" s="1"/>
  <c r="ER399" i="25"/>
  <c r="EW399" i="25" s="1"/>
  <c r="EF399" i="25"/>
  <c r="EK399" i="25" s="1"/>
  <c r="DT399" i="25"/>
  <c r="DY399" i="25" s="1"/>
  <c r="DH399" i="25"/>
  <c r="DM399" i="25" s="1"/>
  <c r="CV399" i="25"/>
  <c r="DA399" i="25" s="1"/>
  <c r="CJ399" i="25"/>
  <c r="CO399" i="25" s="1"/>
  <c r="BX399" i="25"/>
  <c r="CC399" i="25" s="1"/>
  <c r="BL399" i="25"/>
  <c r="BQ399" i="25" s="1"/>
  <c r="AZ399" i="25"/>
  <c r="BE399" i="25" s="1"/>
  <c r="AN399" i="25"/>
  <c r="AS399" i="25" s="1"/>
  <c r="AB399" i="25"/>
  <c r="AG399" i="25" s="1"/>
  <c r="P399" i="25"/>
  <c r="U399" i="25" s="1"/>
  <c r="ER398" i="25"/>
  <c r="EW398" i="25" s="1"/>
  <c r="EF398" i="25"/>
  <c r="EK398" i="25" s="1"/>
  <c r="DT398" i="25"/>
  <c r="DY398" i="25" s="1"/>
  <c r="DH398" i="25"/>
  <c r="DM398" i="25" s="1"/>
  <c r="CV398" i="25"/>
  <c r="DA398" i="25" s="1"/>
  <c r="CJ398" i="25"/>
  <c r="CO398" i="25" s="1"/>
  <c r="BX398" i="25"/>
  <c r="CC398" i="25" s="1"/>
  <c r="BL398" i="25"/>
  <c r="BQ398" i="25" s="1"/>
  <c r="AZ398" i="25"/>
  <c r="BE398" i="25" s="1"/>
  <c r="AN398" i="25"/>
  <c r="AS398" i="25" s="1"/>
  <c r="AB398" i="25"/>
  <c r="AG398" i="25" s="1"/>
  <c r="P398" i="25"/>
  <c r="U398" i="25" s="1"/>
  <c r="ER397" i="25"/>
  <c r="EW397" i="25" s="1"/>
  <c r="EF397" i="25"/>
  <c r="EK397" i="25" s="1"/>
  <c r="DT397" i="25"/>
  <c r="DY397" i="25" s="1"/>
  <c r="DH397" i="25"/>
  <c r="DM397" i="25" s="1"/>
  <c r="CV397" i="25"/>
  <c r="DA397" i="25" s="1"/>
  <c r="CJ397" i="25"/>
  <c r="CO397" i="25" s="1"/>
  <c r="BX397" i="25"/>
  <c r="CC397" i="25" s="1"/>
  <c r="BL397" i="25"/>
  <c r="BQ397" i="25" s="1"/>
  <c r="AZ397" i="25"/>
  <c r="BE397" i="25" s="1"/>
  <c r="AN397" i="25"/>
  <c r="AS397" i="25" s="1"/>
  <c r="AB397" i="25"/>
  <c r="AG397" i="25" s="1"/>
  <c r="P397" i="25"/>
  <c r="U397" i="25" s="1"/>
  <c r="ER396" i="25"/>
  <c r="EW396" i="25" s="1"/>
  <c r="EF396" i="25"/>
  <c r="EK396" i="25" s="1"/>
  <c r="DT396" i="25"/>
  <c r="DY396" i="25" s="1"/>
  <c r="DH396" i="25"/>
  <c r="DM396" i="25" s="1"/>
  <c r="CV396" i="25"/>
  <c r="DA396" i="25" s="1"/>
  <c r="CJ396" i="25"/>
  <c r="CO396" i="25" s="1"/>
  <c r="BX396" i="25"/>
  <c r="CC396" i="25" s="1"/>
  <c r="BL396" i="25"/>
  <c r="BQ396" i="25" s="1"/>
  <c r="AZ396" i="25"/>
  <c r="BE396" i="25" s="1"/>
  <c r="AN396" i="25"/>
  <c r="AS396" i="25" s="1"/>
  <c r="AB396" i="25"/>
  <c r="AG396" i="25" s="1"/>
  <c r="P396" i="25"/>
  <c r="U396" i="25" s="1"/>
  <c r="ER395" i="25"/>
  <c r="EW395" i="25" s="1"/>
  <c r="EF395" i="25"/>
  <c r="EK395" i="25" s="1"/>
  <c r="DT395" i="25"/>
  <c r="DY395" i="25" s="1"/>
  <c r="DH395" i="25"/>
  <c r="DM395" i="25" s="1"/>
  <c r="CV395" i="25"/>
  <c r="DA395" i="25" s="1"/>
  <c r="CJ395" i="25"/>
  <c r="CO395" i="25" s="1"/>
  <c r="BX395" i="25"/>
  <c r="CC395" i="25" s="1"/>
  <c r="BL395" i="25"/>
  <c r="BQ395" i="25" s="1"/>
  <c r="AZ395" i="25"/>
  <c r="BE395" i="25" s="1"/>
  <c r="AN395" i="25"/>
  <c r="AS395" i="25" s="1"/>
  <c r="AB395" i="25"/>
  <c r="AG395" i="25" s="1"/>
  <c r="P395" i="25"/>
  <c r="U395" i="25" s="1"/>
  <c r="ER394" i="25"/>
  <c r="EW394" i="25" s="1"/>
  <c r="EF394" i="25"/>
  <c r="EK394" i="25" s="1"/>
  <c r="DT394" i="25"/>
  <c r="DY394" i="25" s="1"/>
  <c r="DH394" i="25"/>
  <c r="DM394" i="25" s="1"/>
  <c r="CV394" i="25"/>
  <c r="DA394" i="25" s="1"/>
  <c r="CJ394" i="25"/>
  <c r="CO394" i="25" s="1"/>
  <c r="BX394" i="25"/>
  <c r="CC394" i="25" s="1"/>
  <c r="BL394" i="25"/>
  <c r="BQ394" i="25" s="1"/>
  <c r="AZ394" i="25"/>
  <c r="BE394" i="25" s="1"/>
  <c r="AN394" i="25"/>
  <c r="AS394" i="25" s="1"/>
  <c r="AB394" i="25"/>
  <c r="AG394" i="25" s="1"/>
  <c r="P394" i="25"/>
  <c r="U394" i="25" s="1"/>
  <c r="ER393" i="25"/>
  <c r="EW393" i="25" s="1"/>
  <c r="EF393" i="25"/>
  <c r="EK393" i="25" s="1"/>
  <c r="DT393" i="25"/>
  <c r="DY393" i="25" s="1"/>
  <c r="DH393" i="25"/>
  <c r="DM393" i="25" s="1"/>
  <c r="CV393" i="25"/>
  <c r="DA393" i="25" s="1"/>
  <c r="CJ393" i="25"/>
  <c r="CO393" i="25" s="1"/>
  <c r="BX393" i="25"/>
  <c r="CC393" i="25" s="1"/>
  <c r="BL393" i="25"/>
  <c r="BQ393" i="25" s="1"/>
  <c r="AZ393" i="25"/>
  <c r="BE393" i="25" s="1"/>
  <c r="AN393" i="25"/>
  <c r="AS393" i="25" s="1"/>
  <c r="AB393" i="25"/>
  <c r="AG393" i="25" s="1"/>
  <c r="P393" i="25"/>
  <c r="U393" i="25" s="1"/>
  <c r="ER392" i="25"/>
  <c r="EW392" i="25" s="1"/>
  <c r="EF392" i="25"/>
  <c r="EK392" i="25" s="1"/>
  <c r="DT392" i="25"/>
  <c r="DY392" i="25" s="1"/>
  <c r="DH392" i="25"/>
  <c r="DM392" i="25" s="1"/>
  <c r="CV392" i="25"/>
  <c r="DA392" i="25" s="1"/>
  <c r="CJ392" i="25"/>
  <c r="CO392" i="25" s="1"/>
  <c r="BX392" i="25"/>
  <c r="CC392" i="25" s="1"/>
  <c r="BL392" i="25"/>
  <c r="BQ392" i="25" s="1"/>
  <c r="AZ392" i="25"/>
  <c r="BE392" i="25" s="1"/>
  <c r="AN392" i="25"/>
  <c r="AS392" i="25" s="1"/>
  <c r="AB392" i="25"/>
  <c r="AG392" i="25" s="1"/>
  <c r="P392" i="25"/>
  <c r="U392" i="25" s="1"/>
  <c r="ER391" i="25"/>
  <c r="EW391" i="25" s="1"/>
  <c r="EF391" i="25"/>
  <c r="EK391" i="25" s="1"/>
  <c r="DT391" i="25"/>
  <c r="DY391" i="25" s="1"/>
  <c r="DH391" i="25"/>
  <c r="DM391" i="25" s="1"/>
  <c r="CV391" i="25"/>
  <c r="DA391" i="25" s="1"/>
  <c r="CJ391" i="25"/>
  <c r="CO391" i="25" s="1"/>
  <c r="BX391" i="25"/>
  <c r="CC391" i="25" s="1"/>
  <c r="BL391" i="25"/>
  <c r="BQ391" i="25" s="1"/>
  <c r="AZ391" i="25"/>
  <c r="BE391" i="25" s="1"/>
  <c r="AN391" i="25"/>
  <c r="AS391" i="25" s="1"/>
  <c r="AB391" i="25"/>
  <c r="AG391" i="25" s="1"/>
  <c r="P391" i="25"/>
  <c r="U391" i="25" s="1"/>
  <c r="ER390" i="25"/>
  <c r="EW390" i="25" s="1"/>
  <c r="EF390" i="25"/>
  <c r="EK390" i="25" s="1"/>
  <c r="DT390" i="25"/>
  <c r="DY390" i="25" s="1"/>
  <c r="DH390" i="25"/>
  <c r="DM390" i="25" s="1"/>
  <c r="CV390" i="25"/>
  <c r="DA390" i="25" s="1"/>
  <c r="CJ390" i="25"/>
  <c r="CO390" i="25" s="1"/>
  <c r="BX390" i="25"/>
  <c r="CC390" i="25" s="1"/>
  <c r="BL390" i="25"/>
  <c r="BQ390" i="25" s="1"/>
  <c r="AZ390" i="25"/>
  <c r="BE390" i="25" s="1"/>
  <c r="AN390" i="25"/>
  <c r="AS390" i="25" s="1"/>
  <c r="AB390" i="25"/>
  <c r="AG390" i="25" s="1"/>
  <c r="P390" i="25"/>
  <c r="U390" i="25" s="1"/>
  <c r="ER389" i="25"/>
  <c r="EW389" i="25" s="1"/>
  <c r="EF389" i="25"/>
  <c r="EK389" i="25" s="1"/>
  <c r="DT389" i="25"/>
  <c r="DY389" i="25" s="1"/>
  <c r="DH389" i="25"/>
  <c r="DM389" i="25" s="1"/>
  <c r="CV389" i="25"/>
  <c r="DA389" i="25" s="1"/>
  <c r="CJ389" i="25"/>
  <c r="CO389" i="25" s="1"/>
  <c r="BX389" i="25"/>
  <c r="CC389" i="25" s="1"/>
  <c r="BL389" i="25"/>
  <c r="BQ389" i="25" s="1"/>
  <c r="AZ389" i="25"/>
  <c r="BE389" i="25" s="1"/>
  <c r="AN389" i="25"/>
  <c r="AS389" i="25" s="1"/>
  <c r="AB389" i="25"/>
  <c r="AG389" i="25" s="1"/>
  <c r="P389" i="25"/>
  <c r="U389" i="25" s="1"/>
  <c r="ER388" i="25"/>
  <c r="EW388" i="25" s="1"/>
  <c r="EF388" i="25"/>
  <c r="EK388" i="25" s="1"/>
  <c r="DT388" i="25"/>
  <c r="DY388" i="25" s="1"/>
  <c r="DH388" i="25"/>
  <c r="DM388" i="25" s="1"/>
  <c r="CV388" i="25"/>
  <c r="DA388" i="25" s="1"/>
  <c r="CJ388" i="25"/>
  <c r="CO388" i="25" s="1"/>
  <c r="BX388" i="25"/>
  <c r="CC388" i="25" s="1"/>
  <c r="BL388" i="25"/>
  <c r="BQ388" i="25" s="1"/>
  <c r="AZ388" i="25"/>
  <c r="BE388" i="25" s="1"/>
  <c r="AN388" i="25"/>
  <c r="AS388" i="25" s="1"/>
  <c r="AB388" i="25"/>
  <c r="AG388" i="25" s="1"/>
  <c r="P388" i="25"/>
  <c r="U388" i="25" s="1"/>
  <c r="ER387" i="25"/>
  <c r="EW387" i="25" s="1"/>
  <c r="EF387" i="25"/>
  <c r="EK387" i="25" s="1"/>
  <c r="DT387" i="25"/>
  <c r="DY387" i="25" s="1"/>
  <c r="DH387" i="25"/>
  <c r="DM387" i="25" s="1"/>
  <c r="CV387" i="25"/>
  <c r="DA387" i="25" s="1"/>
  <c r="CJ387" i="25"/>
  <c r="CO387" i="25" s="1"/>
  <c r="BX387" i="25"/>
  <c r="CC387" i="25" s="1"/>
  <c r="BL387" i="25"/>
  <c r="BQ387" i="25" s="1"/>
  <c r="AZ387" i="25"/>
  <c r="BE387" i="25" s="1"/>
  <c r="AN387" i="25"/>
  <c r="AS387" i="25" s="1"/>
  <c r="AB387" i="25"/>
  <c r="AG387" i="25" s="1"/>
  <c r="P387" i="25"/>
  <c r="U387" i="25" s="1"/>
  <c r="ER386" i="25"/>
  <c r="EW386" i="25" s="1"/>
  <c r="EF386" i="25"/>
  <c r="EK386" i="25" s="1"/>
  <c r="DT386" i="25"/>
  <c r="DY386" i="25" s="1"/>
  <c r="DH386" i="25"/>
  <c r="DM386" i="25" s="1"/>
  <c r="CV386" i="25"/>
  <c r="DA386" i="25" s="1"/>
  <c r="CJ386" i="25"/>
  <c r="CO386" i="25" s="1"/>
  <c r="BX386" i="25"/>
  <c r="CC386" i="25" s="1"/>
  <c r="BL386" i="25"/>
  <c r="BQ386" i="25" s="1"/>
  <c r="AZ386" i="25"/>
  <c r="BE386" i="25" s="1"/>
  <c r="AN386" i="25"/>
  <c r="AS386" i="25" s="1"/>
  <c r="AB386" i="25"/>
  <c r="AG386" i="25" s="1"/>
  <c r="P386" i="25"/>
  <c r="U386" i="25" s="1"/>
  <c r="ER385" i="25"/>
  <c r="EW385" i="25" s="1"/>
  <c r="EF385" i="25"/>
  <c r="EK385" i="25" s="1"/>
  <c r="DT385" i="25"/>
  <c r="DY385" i="25" s="1"/>
  <c r="DH385" i="25"/>
  <c r="DM385" i="25" s="1"/>
  <c r="CV385" i="25"/>
  <c r="DA385" i="25" s="1"/>
  <c r="CJ385" i="25"/>
  <c r="CO385" i="25" s="1"/>
  <c r="BX385" i="25"/>
  <c r="CC385" i="25" s="1"/>
  <c r="BL385" i="25"/>
  <c r="BQ385" i="25" s="1"/>
  <c r="AZ385" i="25"/>
  <c r="BE385" i="25" s="1"/>
  <c r="AN385" i="25"/>
  <c r="AS385" i="25" s="1"/>
  <c r="AB385" i="25"/>
  <c r="AG385" i="25" s="1"/>
  <c r="P385" i="25"/>
  <c r="U385" i="25" s="1"/>
  <c r="ER384" i="25"/>
  <c r="EW384" i="25" s="1"/>
  <c r="EF384" i="25"/>
  <c r="EK384" i="25" s="1"/>
  <c r="DT384" i="25"/>
  <c r="DY384" i="25" s="1"/>
  <c r="DH384" i="25"/>
  <c r="DM384" i="25" s="1"/>
  <c r="CV384" i="25"/>
  <c r="DA384" i="25" s="1"/>
  <c r="CJ384" i="25"/>
  <c r="CO384" i="25" s="1"/>
  <c r="BX384" i="25"/>
  <c r="CC384" i="25" s="1"/>
  <c r="BL384" i="25"/>
  <c r="BQ384" i="25" s="1"/>
  <c r="AZ384" i="25"/>
  <c r="BE384" i="25" s="1"/>
  <c r="AN384" i="25"/>
  <c r="AS384" i="25" s="1"/>
  <c r="AB384" i="25"/>
  <c r="AG384" i="25" s="1"/>
  <c r="P384" i="25"/>
  <c r="U384" i="25" s="1"/>
  <c r="ER383" i="25"/>
  <c r="EW383" i="25" s="1"/>
  <c r="EF383" i="25"/>
  <c r="EK383" i="25" s="1"/>
  <c r="DT383" i="25"/>
  <c r="DY383" i="25" s="1"/>
  <c r="DH383" i="25"/>
  <c r="DM383" i="25" s="1"/>
  <c r="CV383" i="25"/>
  <c r="DA383" i="25" s="1"/>
  <c r="CJ383" i="25"/>
  <c r="CO383" i="25" s="1"/>
  <c r="BX383" i="25"/>
  <c r="CC383" i="25" s="1"/>
  <c r="BL383" i="25"/>
  <c r="BQ383" i="25" s="1"/>
  <c r="AZ383" i="25"/>
  <c r="BE383" i="25" s="1"/>
  <c r="AN383" i="25"/>
  <c r="AS383" i="25" s="1"/>
  <c r="AB383" i="25"/>
  <c r="AG383" i="25" s="1"/>
  <c r="P383" i="25"/>
  <c r="U383" i="25" s="1"/>
  <c r="ER382" i="25"/>
  <c r="EW382" i="25" s="1"/>
  <c r="EF382" i="25"/>
  <c r="EK382" i="25" s="1"/>
  <c r="DT382" i="25"/>
  <c r="DY382" i="25" s="1"/>
  <c r="DH382" i="25"/>
  <c r="DM382" i="25" s="1"/>
  <c r="CV382" i="25"/>
  <c r="DA382" i="25" s="1"/>
  <c r="CJ382" i="25"/>
  <c r="CO382" i="25" s="1"/>
  <c r="BX382" i="25"/>
  <c r="CC382" i="25" s="1"/>
  <c r="BL382" i="25"/>
  <c r="BQ382" i="25" s="1"/>
  <c r="AZ382" i="25"/>
  <c r="BE382" i="25" s="1"/>
  <c r="AN382" i="25"/>
  <c r="AS382" i="25" s="1"/>
  <c r="AB382" i="25"/>
  <c r="AG382" i="25" s="1"/>
  <c r="P382" i="25"/>
  <c r="U382" i="25" s="1"/>
  <c r="ER381" i="25"/>
  <c r="EW381" i="25" s="1"/>
  <c r="EF381" i="25"/>
  <c r="EK381" i="25" s="1"/>
  <c r="DT381" i="25"/>
  <c r="DY381" i="25" s="1"/>
  <c r="DH381" i="25"/>
  <c r="DM381" i="25" s="1"/>
  <c r="CV381" i="25"/>
  <c r="DA381" i="25" s="1"/>
  <c r="CJ381" i="25"/>
  <c r="CO381" i="25" s="1"/>
  <c r="BX381" i="25"/>
  <c r="CC381" i="25" s="1"/>
  <c r="BL381" i="25"/>
  <c r="BQ381" i="25" s="1"/>
  <c r="AZ381" i="25"/>
  <c r="BE381" i="25" s="1"/>
  <c r="AN381" i="25"/>
  <c r="AS381" i="25" s="1"/>
  <c r="AB381" i="25"/>
  <c r="AG381" i="25" s="1"/>
  <c r="P381" i="25"/>
  <c r="U381" i="25" s="1"/>
  <c r="ER380" i="25"/>
  <c r="EW380" i="25" s="1"/>
  <c r="EF380" i="25"/>
  <c r="EK380" i="25" s="1"/>
  <c r="DT380" i="25"/>
  <c r="DY380" i="25" s="1"/>
  <c r="DH380" i="25"/>
  <c r="DM380" i="25" s="1"/>
  <c r="CV380" i="25"/>
  <c r="DA380" i="25" s="1"/>
  <c r="CJ380" i="25"/>
  <c r="CO380" i="25" s="1"/>
  <c r="BX380" i="25"/>
  <c r="CC380" i="25" s="1"/>
  <c r="BL380" i="25"/>
  <c r="BQ380" i="25" s="1"/>
  <c r="AZ380" i="25"/>
  <c r="BE380" i="25" s="1"/>
  <c r="AN380" i="25"/>
  <c r="AS380" i="25" s="1"/>
  <c r="AB380" i="25"/>
  <c r="AG380" i="25" s="1"/>
  <c r="P380" i="25"/>
  <c r="U380" i="25" s="1"/>
  <c r="ER379" i="25"/>
  <c r="EW379" i="25" s="1"/>
  <c r="EF379" i="25"/>
  <c r="EK379" i="25" s="1"/>
  <c r="DT379" i="25"/>
  <c r="DY379" i="25" s="1"/>
  <c r="DH379" i="25"/>
  <c r="DM379" i="25" s="1"/>
  <c r="CV379" i="25"/>
  <c r="DA379" i="25" s="1"/>
  <c r="CJ379" i="25"/>
  <c r="CO379" i="25" s="1"/>
  <c r="BX379" i="25"/>
  <c r="CC379" i="25" s="1"/>
  <c r="BL379" i="25"/>
  <c r="BQ379" i="25" s="1"/>
  <c r="AZ379" i="25"/>
  <c r="BE379" i="25" s="1"/>
  <c r="AN379" i="25"/>
  <c r="AS379" i="25" s="1"/>
  <c r="AB379" i="25"/>
  <c r="AG379" i="25" s="1"/>
  <c r="P379" i="25"/>
  <c r="U379" i="25" s="1"/>
  <c r="ER378" i="25"/>
  <c r="EW378" i="25" s="1"/>
  <c r="EF378" i="25"/>
  <c r="EK378" i="25" s="1"/>
  <c r="DT378" i="25"/>
  <c r="DY378" i="25" s="1"/>
  <c r="DH378" i="25"/>
  <c r="DM378" i="25" s="1"/>
  <c r="CV378" i="25"/>
  <c r="DA378" i="25" s="1"/>
  <c r="CJ378" i="25"/>
  <c r="CO378" i="25" s="1"/>
  <c r="BX378" i="25"/>
  <c r="CC378" i="25" s="1"/>
  <c r="BL378" i="25"/>
  <c r="BQ378" i="25" s="1"/>
  <c r="AZ378" i="25"/>
  <c r="BE378" i="25" s="1"/>
  <c r="AN378" i="25"/>
  <c r="AS378" i="25" s="1"/>
  <c r="AB378" i="25"/>
  <c r="AG378" i="25" s="1"/>
  <c r="P378" i="25"/>
  <c r="U378" i="25" s="1"/>
  <c r="ER377" i="25"/>
  <c r="EW377" i="25" s="1"/>
  <c r="EF377" i="25"/>
  <c r="EK377" i="25" s="1"/>
  <c r="DT377" i="25"/>
  <c r="DY377" i="25" s="1"/>
  <c r="DH377" i="25"/>
  <c r="DM377" i="25" s="1"/>
  <c r="CV377" i="25"/>
  <c r="DA377" i="25" s="1"/>
  <c r="CJ377" i="25"/>
  <c r="CO377" i="25" s="1"/>
  <c r="BX377" i="25"/>
  <c r="CC377" i="25" s="1"/>
  <c r="BL377" i="25"/>
  <c r="BQ377" i="25" s="1"/>
  <c r="AZ377" i="25"/>
  <c r="BE377" i="25" s="1"/>
  <c r="AN377" i="25"/>
  <c r="AS377" i="25" s="1"/>
  <c r="AB377" i="25"/>
  <c r="AG377" i="25" s="1"/>
  <c r="P377" i="25"/>
  <c r="U377" i="25" s="1"/>
  <c r="ER376" i="25"/>
  <c r="EW376" i="25" s="1"/>
  <c r="EF376" i="25"/>
  <c r="EK376" i="25" s="1"/>
  <c r="DT376" i="25"/>
  <c r="DY376" i="25" s="1"/>
  <c r="DH376" i="25"/>
  <c r="DM376" i="25" s="1"/>
  <c r="CV376" i="25"/>
  <c r="DA376" i="25" s="1"/>
  <c r="CJ376" i="25"/>
  <c r="CO376" i="25" s="1"/>
  <c r="BX376" i="25"/>
  <c r="CC376" i="25" s="1"/>
  <c r="BL376" i="25"/>
  <c r="BQ376" i="25" s="1"/>
  <c r="AZ376" i="25"/>
  <c r="BE376" i="25" s="1"/>
  <c r="AN376" i="25"/>
  <c r="AS376" i="25" s="1"/>
  <c r="AB376" i="25"/>
  <c r="AG376" i="25" s="1"/>
  <c r="P376" i="25"/>
  <c r="U376" i="25" s="1"/>
  <c r="ER375" i="25"/>
  <c r="EW375" i="25" s="1"/>
  <c r="EF375" i="25"/>
  <c r="EK375" i="25" s="1"/>
  <c r="DT375" i="25"/>
  <c r="DY375" i="25" s="1"/>
  <c r="DH375" i="25"/>
  <c r="DM375" i="25" s="1"/>
  <c r="CV375" i="25"/>
  <c r="DA375" i="25" s="1"/>
  <c r="CJ375" i="25"/>
  <c r="CO375" i="25" s="1"/>
  <c r="BX375" i="25"/>
  <c r="CC375" i="25" s="1"/>
  <c r="BL375" i="25"/>
  <c r="BQ375" i="25" s="1"/>
  <c r="AZ375" i="25"/>
  <c r="BE375" i="25" s="1"/>
  <c r="AN375" i="25"/>
  <c r="AS375" i="25" s="1"/>
  <c r="AB375" i="25"/>
  <c r="AG375" i="25" s="1"/>
  <c r="P375" i="25"/>
  <c r="U375" i="25" s="1"/>
  <c r="ER374" i="25"/>
  <c r="EW374" i="25" s="1"/>
  <c r="EF374" i="25"/>
  <c r="EK374" i="25" s="1"/>
  <c r="DT374" i="25"/>
  <c r="DY374" i="25" s="1"/>
  <c r="DH374" i="25"/>
  <c r="DM374" i="25" s="1"/>
  <c r="CV374" i="25"/>
  <c r="DA374" i="25" s="1"/>
  <c r="CJ374" i="25"/>
  <c r="CO374" i="25" s="1"/>
  <c r="BX374" i="25"/>
  <c r="CC374" i="25" s="1"/>
  <c r="BL374" i="25"/>
  <c r="BQ374" i="25" s="1"/>
  <c r="AZ374" i="25"/>
  <c r="BE374" i="25" s="1"/>
  <c r="AN374" i="25"/>
  <c r="AS374" i="25" s="1"/>
  <c r="AB374" i="25"/>
  <c r="AG374" i="25" s="1"/>
  <c r="P374" i="25"/>
  <c r="U374" i="25" s="1"/>
  <c r="ER373" i="25"/>
  <c r="EW373" i="25" s="1"/>
  <c r="EF373" i="25"/>
  <c r="EK373" i="25" s="1"/>
  <c r="DT373" i="25"/>
  <c r="DY373" i="25" s="1"/>
  <c r="DH373" i="25"/>
  <c r="DM373" i="25" s="1"/>
  <c r="CV373" i="25"/>
  <c r="DA373" i="25" s="1"/>
  <c r="CJ373" i="25"/>
  <c r="CO373" i="25" s="1"/>
  <c r="BX373" i="25"/>
  <c r="CC373" i="25" s="1"/>
  <c r="BL373" i="25"/>
  <c r="BQ373" i="25" s="1"/>
  <c r="AZ373" i="25"/>
  <c r="BE373" i="25" s="1"/>
  <c r="AN373" i="25"/>
  <c r="AS373" i="25" s="1"/>
  <c r="AB373" i="25"/>
  <c r="AG373" i="25" s="1"/>
  <c r="P373" i="25"/>
  <c r="U373" i="25" s="1"/>
  <c r="ER372" i="25"/>
  <c r="EW372" i="25" s="1"/>
  <c r="EF372" i="25"/>
  <c r="EK372" i="25" s="1"/>
  <c r="DT372" i="25"/>
  <c r="DY372" i="25" s="1"/>
  <c r="DH372" i="25"/>
  <c r="DM372" i="25" s="1"/>
  <c r="CV372" i="25"/>
  <c r="DA372" i="25" s="1"/>
  <c r="CJ372" i="25"/>
  <c r="CO372" i="25" s="1"/>
  <c r="BX372" i="25"/>
  <c r="CC372" i="25" s="1"/>
  <c r="BL372" i="25"/>
  <c r="BQ372" i="25" s="1"/>
  <c r="AZ372" i="25"/>
  <c r="BE372" i="25" s="1"/>
  <c r="AN372" i="25"/>
  <c r="AS372" i="25" s="1"/>
  <c r="AB372" i="25"/>
  <c r="AG372" i="25" s="1"/>
  <c r="P372" i="25"/>
  <c r="U372" i="25" s="1"/>
  <c r="ER371" i="25"/>
  <c r="EW371" i="25" s="1"/>
  <c r="EF371" i="25"/>
  <c r="EK371" i="25" s="1"/>
  <c r="DT371" i="25"/>
  <c r="DY371" i="25" s="1"/>
  <c r="DH371" i="25"/>
  <c r="DM371" i="25" s="1"/>
  <c r="CV371" i="25"/>
  <c r="DA371" i="25" s="1"/>
  <c r="CJ371" i="25"/>
  <c r="CO371" i="25" s="1"/>
  <c r="BX371" i="25"/>
  <c r="CC371" i="25" s="1"/>
  <c r="BL371" i="25"/>
  <c r="BQ371" i="25" s="1"/>
  <c r="AZ371" i="25"/>
  <c r="BE371" i="25" s="1"/>
  <c r="AN371" i="25"/>
  <c r="AS371" i="25" s="1"/>
  <c r="AB371" i="25"/>
  <c r="AG371" i="25" s="1"/>
  <c r="P371" i="25"/>
  <c r="U371" i="25" s="1"/>
  <c r="ER370" i="25"/>
  <c r="EW370" i="25" s="1"/>
  <c r="EF370" i="25"/>
  <c r="EK370" i="25" s="1"/>
  <c r="DT370" i="25"/>
  <c r="DY370" i="25" s="1"/>
  <c r="DH370" i="25"/>
  <c r="DM370" i="25" s="1"/>
  <c r="CV370" i="25"/>
  <c r="DA370" i="25" s="1"/>
  <c r="CJ370" i="25"/>
  <c r="CO370" i="25" s="1"/>
  <c r="BX370" i="25"/>
  <c r="CC370" i="25" s="1"/>
  <c r="BL370" i="25"/>
  <c r="BQ370" i="25" s="1"/>
  <c r="AZ370" i="25"/>
  <c r="BE370" i="25" s="1"/>
  <c r="AN370" i="25"/>
  <c r="AS370" i="25" s="1"/>
  <c r="AB370" i="25"/>
  <c r="AG370" i="25" s="1"/>
  <c r="P370" i="25"/>
  <c r="U370" i="25" s="1"/>
  <c r="ER369" i="25"/>
  <c r="EW369" i="25" s="1"/>
  <c r="EF369" i="25"/>
  <c r="EK369" i="25" s="1"/>
  <c r="DT369" i="25"/>
  <c r="DY369" i="25" s="1"/>
  <c r="DH369" i="25"/>
  <c r="DM369" i="25" s="1"/>
  <c r="CV369" i="25"/>
  <c r="DA369" i="25" s="1"/>
  <c r="CJ369" i="25"/>
  <c r="CO369" i="25" s="1"/>
  <c r="BX369" i="25"/>
  <c r="CC369" i="25" s="1"/>
  <c r="BL369" i="25"/>
  <c r="BQ369" i="25" s="1"/>
  <c r="AZ369" i="25"/>
  <c r="BE369" i="25" s="1"/>
  <c r="AN369" i="25"/>
  <c r="AS369" i="25" s="1"/>
  <c r="AB369" i="25"/>
  <c r="AG369" i="25" s="1"/>
  <c r="P369" i="25"/>
  <c r="U369" i="25" s="1"/>
  <c r="ER368" i="25"/>
  <c r="EW368" i="25" s="1"/>
  <c r="EF368" i="25"/>
  <c r="EK368" i="25" s="1"/>
  <c r="DT368" i="25"/>
  <c r="DY368" i="25" s="1"/>
  <c r="DH368" i="25"/>
  <c r="DM368" i="25" s="1"/>
  <c r="CV368" i="25"/>
  <c r="DA368" i="25" s="1"/>
  <c r="CJ368" i="25"/>
  <c r="CO368" i="25" s="1"/>
  <c r="BX368" i="25"/>
  <c r="CC368" i="25" s="1"/>
  <c r="BL368" i="25"/>
  <c r="BQ368" i="25" s="1"/>
  <c r="AZ368" i="25"/>
  <c r="BE368" i="25" s="1"/>
  <c r="AN368" i="25"/>
  <c r="AS368" i="25" s="1"/>
  <c r="AB368" i="25"/>
  <c r="AG368" i="25" s="1"/>
  <c r="P368" i="25"/>
  <c r="U368" i="25" s="1"/>
  <c r="ER367" i="25"/>
  <c r="EW367" i="25" s="1"/>
  <c r="EF367" i="25"/>
  <c r="EK367" i="25" s="1"/>
  <c r="DT367" i="25"/>
  <c r="DY367" i="25" s="1"/>
  <c r="DH367" i="25"/>
  <c r="DM367" i="25" s="1"/>
  <c r="CV367" i="25"/>
  <c r="DA367" i="25" s="1"/>
  <c r="CJ367" i="25"/>
  <c r="CO367" i="25" s="1"/>
  <c r="BX367" i="25"/>
  <c r="CC367" i="25" s="1"/>
  <c r="BL367" i="25"/>
  <c r="BQ367" i="25" s="1"/>
  <c r="AZ367" i="25"/>
  <c r="BE367" i="25" s="1"/>
  <c r="AN367" i="25"/>
  <c r="AS367" i="25" s="1"/>
  <c r="AB367" i="25"/>
  <c r="AG367" i="25" s="1"/>
  <c r="P367" i="25"/>
  <c r="U367" i="25" s="1"/>
  <c r="ER366" i="25"/>
  <c r="EW366" i="25" s="1"/>
  <c r="EF366" i="25"/>
  <c r="EK366" i="25" s="1"/>
  <c r="DT366" i="25"/>
  <c r="DY366" i="25" s="1"/>
  <c r="DH366" i="25"/>
  <c r="DM366" i="25" s="1"/>
  <c r="CV366" i="25"/>
  <c r="DA366" i="25" s="1"/>
  <c r="CJ366" i="25"/>
  <c r="CO366" i="25" s="1"/>
  <c r="BX366" i="25"/>
  <c r="CC366" i="25" s="1"/>
  <c r="BL366" i="25"/>
  <c r="BQ366" i="25" s="1"/>
  <c r="AZ366" i="25"/>
  <c r="BE366" i="25" s="1"/>
  <c r="AN366" i="25"/>
  <c r="AS366" i="25" s="1"/>
  <c r="AB366" i="25"/>
  <c r="AG366" i="25" s="1"/>
  <c r="P366" i="25"/>
  <c r="U366" i="25" s="1"/>
  <c r="ER365" i="25"/>
  <c r="EW365" i="25" s="1"/>
  <c r="EF365" i="25"/>
  <c r="EK365" i="25" s="1"/>
  <c r="DT365" i="25"/>
  <c r="DY365" i="25" s="1"/>
  <c r="DH365" i="25"/>
  <c r="DM365" i="25" s="1"/>
  <c r="CV365" i="25"/>
  <c r="DA365" i="25" s="1"/>
  <c r="CJ365" i="25"/>
  <c r="CO365" i="25" s="1"/>
  <c r="BX365" i="25"/>
  <c r="CC365" i="25" s="1"/>
  <c r="BL365" i="25"/>
  <c r="BQ365" i="25" s="1"/>
  <c r="AZ365" i="25"/>
  <c r="BE365" i="25" s="1"/>
  <c r="AN365" i="25"/>
  <c r="AS365" i="25" s="1"/>
  <c r="AB365" i="25"/>
  <c r="AG365" i="25" s="1"/>
  <c r="P365" i="25"/>
  <c r="U365" i="25" s="1"/>
  <c r="ER364" i="25"/>
  <c r="EW364" i="25" s="1"/>
  <c r="EF364" i="25"/>
  <c r="EK364" i="25" s="1"/>
  <c r="DT364" i="25"/>
  <c r="DY364" i="25" s="1"/>
  <c r="DH364" i="25"/>
  <c r="DM364" i="25" s="1"/>
  <c r="CV364" i="25"/>
  <c r="DA364" i="25" s="1"/>
  <c r="CJ364" i="25"/>
  <c r="CO364" i="25" s="1"/>
  <c r="BX364" i="25"/>
  <c r="CC364" i="25" s="1"/>
  <c r="BL364" i="25"/>
  <c r="BQ364" i="25" s="1"/>
  <c r="AZ364" i="25"/>
  <c r="BE364" i="25" s="1"/>
  <c r="AN364" i="25"/>
  <c r="AS364" i="25" s="1"/>
  <c r="AB364" i="25"/>
  <c r="AG364" i="25" s="1"/>
  <c r="P364" i="25"/>
  <c r="U364" i="25" s="1"/>
  <c r="ER363" i="25"/>
  <c r="EW363" i="25" s="1"/>
  <c r="EF363" i="25"/>
  <c r="EK363" i="25" s="1"/>
  <c r="DT363" i="25"/>
  <c r="DY363" i="25" s="1"/>
  <c r="DH363" i="25"/>
  <c r="DM363" i="25" s="1"/>
  <c r="CV363" i="25"/>
  <c r="DA363" i="25" s="1"/>
  <c r="CJ363" i="25"/>
  <c r="CO363" i="25" s="1"/>
  <c r="BX363" i="25"/>
  <c r="CC363" i="25" s="1"/>
  <c r="BL363" i="25"/>
  <c r="BQ363" i="25" s="1"/>
  <c r="AZ363" i="25"/>
  <c r="BE363" i="25" s="1"/>
  <c r="AN363" i="25"/>
  <c r="AS363" i="25" s="1"/>
  <c r="AB363" i="25"/>
  <c r="AG363" i="25" s="1"/>
  <c r="P363" i="25"/>
  <c r="U363" i="25" s="1"/>
  <c r="ER362" i="25"/>
  <c r="EW362" i="25" s="1"/>
  <c r="EF362" i="25"/>
  <c r="EK362" i="25" s="1"/>
  <c r="DT362" i="25"/>
  <c r="DY362" i="25" s="1"/>
  <c r="DH362" i="25"/>
  <c r="DM362" i="25" s="1"/>
  <c r="CV362" i="25"/>
  <c r="DA362" i="25" s="1"/>
  <c r="CJ362" i="25"/>
  <c r="CO362" i="25" s="1"/>
  <c r="BX362" i="25"/>
  <c r="CC362" i="25" s="1"/>
  <c r="BL362" i="25"/>
  <c r="BQ362" i="25" s="1"/>
  <c r="AZ362" i="25"/>
  <c r="BE362" i="25" s="1"/>
  <c r="AN362" i="25"/>
  <c r="AS362" i="25" s="1"/>
  <c r="AB362" i="25"/>
  <c r="AG362" i="25" s="1"/>
  <c r="P362" i="25"/>
  <c r="U362" i="25" s="1"/>
  <c r="ER361" i="25"/>
  <c r="EW361" i="25" s="1"/>
  <c r="EF361" i="25"/>
  <c r="EK361" i="25" s="1"/>
  <c r="DT361" i="25"/>
  <c r="DY361" i="25" s="1"/>
  <c r="DH361" i="25"/>
  <c r="DM361" i="25" s="1"/>
  <c r="CV361" i="25"/>
  <c r="DA361" i="25" s="1"/>
  <c r="CJ361" i="25"/>
  <c r="CO361" i="25" s="1"/>
  <c r="BX361" i="25"/>
  <c r="CC361" i="25" s="1"/>
  <c r="BL361" i="25"/>
  <c r="BQ361" i="25" s="1"/>
  <c r="AZ361" i="25"/>
  <c r="BE361" i="25" s="1"/>
  <c r="AN361" i="25"/>
  <c r="AS361" i="25" s="1"/>
  <c r="AB361" i="25"/>
  <c r="AG361" i="25" s="1"/>
  <c r="P361" i="25"/>
  <c r="U361" i="25" s="1"/>
  <c r="ER360" i="25"/>
  <c r="EW360" i="25" s="1"/>
  <c r="EF360" i="25"/>
  <c r="EK360" i="25" s="1"/>
  <c r="DT360" i="25"/>
  <c r="DY360" i="25" s="1"/>
  <c r="DH360" i="25"/>
  <c r="DM360" i="25" s="1"/>
  <c r="CV360" i="25"/>
  <c r="DA360" i="25" s="1"/>
  <c r="CJ360" i="25"/>
  <c r="CO360" i="25" s="1"/>
  <c r="BX360" i="25"/>
  <c r="CC360" i="25" s="1"/>
  <c r="BL360" i="25"/>
  <c r="BQ360" i="25" s="1"/>
  <c r="AZ360" i="25"/>
  <c r="BE360" i="25" s="1"/>
  <c r="AN360" i="25"/>
  <c r="AS360" i="25" s="1"/>
  <c r="AB360" i="25"/>
  <c r="AG360" i="25" s="1"/>
  <c r="P360" i="25"/>
  <c r="U360" i="25" s="1"/>
  <c r="ER359" i="25"/>
  <c r="EW359" i="25" s="1"/>
  <c r="EF359" i="25"/>
  <c r="EK359" i="25" s="1"/>
  <c r="DT359" i="25"/>
  <c r="DY359" i="25" s="1"/>
  <c r="DH359" i="25"/>
  <c r="DM359" i="25" s="1"/>
  <c r="CV359" i="25"/>
  <c r="DA359" i="25" s="1"/>
  <c r="CJ359" i="25"/>
  <c r="CO359" i="25" s="1"/>
  <c r="BX359" i="25"/>
  <c r="CC359" i="25" s="1"/>
  <c r="BL359" i="25"/>
  <c r="BQ359" i="25" s="1"/>
  <c r="AZ359" i="25"/>
  <c r="BE359" i="25" s="1"/>
  <c r="AN359" i="25"/>
  <c r="AS359" i="25" s="1"/>
  <c r="AB359" i="25"/>
  <c r="AG359" i="25" s="1"/>
  <c r="P359" i="25"/>
  <c r="U359" i="25" s="1"/>
  <c r="ER358" i="25"/>
  <c r="EW358" i="25" s="1"/>
  <c r="EF358" i="25"/>
  <c r="EK358" i="25" s="1"/>
  <c r="DT358" i="25"/>
  <c r="DY358" i="25" s="1"/>
  <c r="DH358" i="25"/>
  <c r="DM358" i="25" s="1"/>
  <c r="CV358" i="25"/>
  <c r="DA358" i="25" s="1"/>
  <c r="CJ358" i="25"/>
  <c r="CO358" i="25" s="1"/>
  <c r="BX358" i="25"/>
  <c r="CC358" i="25" s="1"/>
  <c r="BL358" i="25"/>
  <c r="BQ358" i="25" s="1"/>
  <c r="AZ358" i="25"/>
  <c r="BE358" i="25" s="1"/>
  <c r="AN358" i="25"/>
  <c r="AS358" i="25" s="1"/>
  <c r="AB358" i="25"/>
  <c r="AG358" i="25" s="1"/>
  <c r="P358" i="25"/>
  <c r="U358" i="25" s="1"/>
  <c r="ER357" i="25"/>
  <c r="EW357" i="25" s="1"/>
  <c r="EF357" i="25"/>
  <c r="EK357" i="25" s="1"/>
  <c r="DT357" i="25"/>
  <c r="DY357" i="25" s="1"/>
  <c r="DH357" i="25"/>
  <c r="DM357" i="25" s="1"/>
  <c r="CV357" i="25"/>
  <c r="DA357" i="25" s="1"/>
  <c r="CJ357" i="25"/>
  <c r="CO357" i="25" s="1"/>
  <c r="BX357" i="25"/>
  <c r="CC357" i="25" s="1"/>
  <c r="BL357" i="25"/>
  <c r="BQ357" i="25" s="1"/>
  <c r="AZ357" i="25"/>
  <c r="BE357" i="25" s="1"/>
  <c r="AN357" i="25"/>
  <c r="AS357" i="25" s="1"/>
  <c r="AB357" i="25"/>
  <c r="AG357" i="25" s="1"/>
  <c r="P357" i="25"/>
  <c r="U357" i="25" s="1"/>
  <c r="ER356" i="25"/>
  <c r="EW356" i="25" s="1"/>
  <c r="EF356" i="25"/>
  <c r="EK356" i="25" s="1"/>
  <c r="DT356" i="25"/>
  <c r="DY356" i="25" s="1"/>
  <c r="DH356" i="25"/>
  <c r="DM356" i="25" s="1"/>
  <c r="CV356" i="25"/>
  <c r="DA356" i="25" s="1"/>
  <c r="CJ356" i="25"/>
  <c r="CO356" i="25" s="1"/>
  <c r="BX356" i="25"/>
  <c r="CC356" i="25" s="1"/>
  <c r="BL356" i="25"/>
  <c r="BQ356" i="25" s="1"/>
  <c r="AZ356" i="25"/>
  <c r="BE356" i="25" s="1"/>
  <c r="AN356" i="25"/>
  <c r="AS356" i="25" s="1"/>
  <c r="AB356" i="25"/>
  <c r="AG356" i="25" s="1"/>
  <c r="P356" i="25"/>
  <c r="U356" i="25" s="1"/>
  <c r="ER355" i="25"/>
  <c r="EW355" i="25" s="1"/>
  <c r="EF355" i="25"/>
  <c r="EK355" i="25" s="1"/>
  <c r="DT355" i="25"/>
  <c r="DY355" i="25" s="1"/>
  <c r="DH355" i="25"/>
  <c r="DM355" i="25" s="1"/>
  <c r="CV355" i="25"/>
  <c r="DA355" i="25" s="1"/>
  <c r="CJ355" i="25"/>
  <c r="CO355" i="25" s="1"/>
  <c r="BX355" i="25"/>
  <c r="CC355" i="25" s="1"/>
  <c r="BL355" i="25"/>
  <c r="BQ355" i="25" s="1"/>
  <c r="AZ355" i="25"/>
  <c r="BE355" i="25" s="1"/>
  <c r="AN355" i="25"/>
  <c r="AS355" i="25" s="1"/>
  <c r="AB355" i="25"/>
  <c r="AG355" i="25" s="1"/>
  <c r="P355" i="25"/>
  <c r="U355" i="25" s="1"/>
  <c r="ER354" i="25"/>
  <c r="EW354" i="25" s="1"/>
  <c r="EF354" i="25"/>
  <c r="EK354" i="25" s="1"/>
  <c r="DT354" i="25"/>
  <c r="DY354" i="25" s="1"/>
  <c r="DH354" i="25"/>
  <c r="DM354" i="25" s="1"/>
  <c r="CV354" i="25"/>
  <c r="DA354" i="25" s="1"/>
  <c r="CJ354" i="25"/>
  <c r="CO354" i="25" s="1"/>
  <c r="BX354" i="25"/>
  <c r="CC354" i="25" s="1"/>
  <c r="BL354" i="25"/>
  <c r="BQ354" i="25" s="1"/>
  <c r="AZ354" i="25"/>
  <c r="BE354" i="25" s="1"/>
  <c r="AN354" i="25"/>
  <c r="AS354" i="25" s="1"/>
  <c r="AB354" i="25"/>
  <c r="AG354" i="25" s="1"/>
  <c r="P354" i="25"/>
  <c r="U354" i="25" s="1"/>
  <c r="ER353" i="25"/>
  <c r="EW353" i="25" s="1"/>
  <c r="EF353" i="25"/>
  <c r="EK353" i="25" s="1"/>
  <c r="DT353" i="25"/>
  <c r="DY353" i="25" s="1"/>
  <c r="DH353" i="25"/>
  <c r="DM353" i="25" s="1"/>
  <c r="CV353" i="25"/>
  <c r="DA353" i="25" s="1"/>
  <c r="CJ353" i="25"/>
  <c r="CO353" i="25" s="1"/>
  <c r="BX353" i="25"/>
  <c r="CC353" i="25" s="1"/>
  <c r="BL353" i="25"/>
  <c r="BQ353" i="25" s="1"/>
  <c r="AZ353" i="25"/>
  <c r="BE353" i="25" s="1"/>
  <c r="AN353" i="25"/>
  <c r="AS353" i="25" s="1"/>
  <c r="AB353" i="25"/>
  <c r="AG353" i="25" s="1"/>
  <c r="P353" i="25"/>
  <c r="U353" i="25" s="1"/>
  <c r="ER352" i="25"/>
  <c r="EW352" i="25" s="1"/>
  <c r="EF352" i="25"/>
  <c r="EK352" i="25" s="1"/>
  <c r="DT352" i="25"/>
  <c r="DY352" i="25" s="1"/>
  <c r="DH352" i="25"/>
  <c r="DM352" i="25" s="1"/>
  <c r="CV352" i="25"/>
  <c r="DA352" i="25" s="1"/>
  <c r="CJ352" i="25"/>
  <c r="CO352" i="25" s="1"/>
  <c r="BX352" i="25"/>
  <c r="CC352" i="25" s="1"/>
  <c r="BL352" i="25"/>
  <c r="BQ352" i="25" s="1"/>
  <c r="AZ352" i="25"/>
  <c r="BE352" i="25" s="1"/>
  <c r="AN352" i="25"/>
  <c r="AS352" i="25" s="1"/>
  <c r="AB352" i="25"/>
  <c r="AG352" i="25" s="1"/>
  <c r="P352" i="25"/>
  <c r="U352" i="25" s="1"/>
  <c r="ER351" i="25"/>
  <c r="EW351" i="25" s="1"/>
  <c r="EF351" i="25"/>
  <c r="EK351" i="25" s="1"/>
  <c r="DT351" i="25"/>
  <c r="DY351" i="25" s="1"/>
  <c r="DH351" i="25"/>
  <c r="DM351" i="25" s="1"/>
  <c r="CV351" i="25"/>
  <c r="DA351" i="25" s="1"/>
  <c r="CJ351" i="25"/>
  <c r="CO351" i="25" s="1"/>
  <c r="BX351" i="25"/>
  <c r="CC351" i="25" s="1"/>
  <c r="BL351" i="25"/>
  <c r="BQ351" i="25" s="1"/>
  <c r="AZ351" i="25"/>
  <c r="BE351" i="25" s="1"/>
  <c r="AN351" i="25"/>
  <c r="AS351" i="25" s="1"/>
  <c r="AB351" i="25"/>
  <c r="AG351" i="25" s="1"/>
  <c r="P351" i="25"/>
  <c r="U351" i="25" s="1"/>
  <c r="ER350" i="25"/>
  <c r="EW350" i="25" s="1"/>
  <c r="EF350" i="25"/>
  <c r="EK350" i="25" s="1"/>
  <c r="DT350" i="25"/>
  <c r="DY350" i="25" s="1"/>
  <c r="DH350" i="25"/>
  <c r="DM350" i="25" s="1"/>
  <c r="CV350" i="25"/>
  <c r="DA350" i="25" s="1"/>
  <c r="CJ350" i="25"/>
  <c r="CO350" i="25" s="1"/>
  <c r="BX350" i="25"/>
  <c r="CC350" i="25" s="1"/>
  <c r="BL350" i="25"/>
  <c r="BQ350" i="25" s="1"/>
  <c r="AZ350" i="25"/>
  <c r="BE350" i="25" s="1"/>
  <c r="AN350" i="25"/>
  <c r="AS350" i="25" s="1"/>
  <c r="AB350" i="25"/>
  <c r="AG350" i="25" s="1"/>
  <c r="P350" i="25"/>
  <c r="U350" i="25" s="1"/>
  <c r="ER349" i="25"/>
  <c r="EW349" i="25" s="1"/>
  <c r="EF349" i="25"/>
  <c r="EK349" i="25" s="1"/>
  <c r="DT349" i="25"/>
  <c r="DY349" i="25" s="1"/>
  <c r="DH349" i="25"/>
  <c r="DM349" i="25" s="1"/>
  <c r="CV349" i="25"/>
  <c r="DA349" i="25" s="1"/>
  <c r="CJ349" i="25"/>
  <c r="CO349" i="25" s="1"/>
  <c r="BX349" i="25"/>
  <c r="CC349" i="25" s="1"/>
  <c r="BL349" i="25"/>
  <c r="BQ349" i="25" s="1"/>
  <c r="AZ349" i="25"/>
  <c r="BE349" i="25" s="1"/>
  <c r="AN349" i="25"/>
  <c r="AS349" i="25" s="1"/>
  <c r="AB349" i="25"/>
  <c r="AG349" i="25" s="1"/>
  <c r="P349" i="25"/>
  <c r="U349" i="25" s="1"/>
  <c r="ER348" i="25"/>
  <c r="EW348" i="25" s="1"/>
  <c r="EF348" i="25"/>
  <c r="EK348" i="25" s="1"/>
  <c r="DT348" i="25"/>
  <c r="DY348" i="25" s="1"/>
  <c r="DH348" i="25"/>
  <c r="DM348" i="25" s="1"/>
  <c r="CV348" i="25"/>
  <c r="DA348" i="25" s="1"/>
  <c r="CJ348" i="25"/>
  <c r="CO348" i="25" s="1"/>
  <c r="BX348" i="25"/>
  <c r="CC348" i="25" s="1"/>
  <c r="BL348" i="25"/>
  <c r="BQ348" i="25" s="1"/>
  <c r="AZ348" i="25"/>
  <c r="BE348" i="25" s="1"/>
  <c r="AN348" i="25"/>
  <c r="AS348" i="25" s="1"/>
  <c r="AB348" i="25"/>
  <c r="AG348" i="25" s="1"/>
  <c r="P348" i="25"/>
  <c r="U348" i="25" s="1"/>
  <c r="ER347" i="25"/>
  <c r="EW347" i="25" s="1"/>
  <c r="EF347" i="25"/>
  <c r="EK347" i="25" s="1"/>
  <c r="DT347" i="25"/>
  <c r="DY347" i="25" s="1"/>
  <c r="DH347" i="25"/>
  <c r="DM347" i="25" s="1"/>
  <c r="CV347" i="25"/>
  <c r="DA347" i="25" s="1"/>
  <c r="CJ347" i="25"/>
  <c r="CO347" i="25" s="1"/>
  <c r="BX347" i="25"/>
  <c r="CC347" i="25" s="1"/>
  <c r="BL347" i="25"/>
  <c r="BQ347" i="25" s="1"/>
  <c r="AZ347" i="25"/>
  <c r="BE347" i="25" s="1"/>
  <c r="AN347" i="25"/>
  <c r="AS347" i="25" s="1"/>
  <c r="AB347" i="25"/>
  <c r="AG347" i="25" s="1"/>
  <c r="P347" i="25"/>
  <c r="U347" i="25" s="1"/>
  <c r="ER346" i="25"/>
  <c r="EW346" i="25" s="1"/>
  <c r="EF346" i="25"/>
  <c r="EK346" i="25" s="1"/>
  <c r="DT346" i="25"/>
  <c r="DY346" i="25" s="1"/>
  <c r="DH346" i="25"/>
  <c r="DM346" i="25" s="1"/>
  <c r="CV346" i="25"/>
  <c r="DA346" i="25" s="1"/>
  <c r="CJ346" i="25"/>
  <c r="CO346" i="25" s="1"/>
  <c r="BX346" i="25"/>
  <c r="CC346" i="25" s="1"/>
  <c r="BL346" i="25"/>
  <c r="BQ346" i="25" s="1"/>
  <c r="AZ346" i="25"/>
  <c r="BE346" i="25" s="1"/>
  <c r="AN346" i="25"/>
  <c r="AS346" i="25" s="1"/>
  <c r="AB346" i="25"/>
  <c r="AG346" i="25" s="1"/>
  <c r="P346" i="25"/>
  <c r="U346" i="25" s="1"/>
  <c r="ER345" i="25"/>
  <c r="EW345" i="25" s="1"/>
  <c r="EF345" i="25"/>
  <c r="EK345" i="25" s="1"/>
  <c r="DT345" i="25"/>
  <c r="DY345" i="25" s="1"/>
  <c r="DH345" i="25"/>
  <c r="DM345" i="25" s="1"/>
  <c r="CV345" i="25"/>
  <c r="DA345" i="25" s="1"/>
  <c r="CJ345" i="25"/>
  <c r="CO345" i="25" s="1"/>
  <c r="BX345" i="25"/>
  <c r="CC345" i="25" s="1"/>
  <c r="BL345" i="25"/>
  <c r="BQ345" i="25" s="1"/>
  <c r="AZ345" i="25"/>
  <c r="BE345" i="25" s="1"/>
  <c r="AN345" i="25"/>
  <c r="AS345" i="25" s="1"/>
  <c r="AB345" i="25"/>
  <c r="AG345" i="25" s="1"/>
  <c r="P345" i="25"/>
  <c r="U345" i="25" s="1"/>
  <c r="ER344" i="25"/>
  <c r="EW344" i="25" s="1"/>
  <c r="EF344" i="25"/>
  <c r="EK344" i="25" s="1"/>
  <c r="DT344" i="25"/>
  <c r="DY344" i="25" s="1"/>
  <c r="DH344" i="25"/>
  <c r="DM344" i="25" s="1"/>
  <c r="CV344" i="25"/>
  <c r="DA344" i="25" s="1"/>
  <c r="CJ344" i="25"/>
  <c r="CO344" i="25" s="1"/>
  <c r="BX344" i="25"/>
  <c r="CC344" i="25" s="1"/>
  <c r="BL344" i="25"/>
  <c r="BQ344" i="25" s="1"/>
  <c r="AZ344" i="25"/>
  <c r="BE344" i="25" s="1"/>
  <c r="AN344" i="25"/>
  <c r="AS344" i="25" s="1"/>
  <c r="AB344" i="25"/>
  <c r="AG344" i="25" s="1"/>
  <c r="P344" i="25"/>
  <c r="U344" i="25" s="1"/>
  <c r="ER343" i="25"/>
  <c r="EW343" i="25" s="1"/>
  <c r="EF343" i="25"/>
  <c r="EK343" i="25" s="1"/>
  <c r="DT343" i="25"/>
  <c r="DY343" i="25" s="1"/>
  <c r="DH343" i="25"/>
  <c r="DM343" i="25" s="1"/>
  <c r="CV343" i="25"/>
  <c r="DA343" i="25" s="1"/>
  <c r="CJ343" i="25"/>
  <c r="CO343" i="25" s="1"/>
  <c r="BX343" i="25"/>
  <c r="CC343" i="25" s="1"/>
  <c r="BL343" i="25"/>
  <c r="BQ343" i="25" s="1"/>
  <c r="AZ343" i="25"/>
  <c r="BE343" i="25" s="1"/>
  <c r="AN343" i="25"/>
  <c r="AS343" i="25" s="1"/>
  <c r="AB343" i="25"/>
  <c r="AG343" i="25" s="1"/>
  <c r="P343" i="25"/>
  <c r="U343" i="25" s="1"/>
  <c r="ER342" i="25"/>
  <c r="EW342" i="25" s="1"/>
  <c r="EF342" i="25"/>
  <c r="EK342" i="25" s="1"/>
  <c r="DT342" i="25"/>
  <c r="DY342" i="25" s="1"/>
  <c r="DH342" i="25"/>
  <c r="DM342" i="25" s="1"/>
  <c r="CV342" i="25"/>
  <c r="DA342" i="25" s="1"/>
  <c r="CJ342" i="25"/>
  <c r="CO342" i="25" s="1"/>
  <c r="BX342" i="25"/>
  <c r="CC342" i="25" s="1"/>
  <c r="BL342" i="25"/>
  <c r="BQ342" i="25" s="1"/>
  <c r="AZ342" i="25"/>
  <c r="BE342" i="25" s="1"/>
  <c r="AN342" i="25"/>
  <c r="AS342" i="25" s="1"/>
  <c r="AB342" i="25"/>
  <c r="AG342" i="25" s="1"/>
  <c r="P342" i="25"/>
  <c r="U342" i="25" s="1"/>
  <c r="ER341" i="25"/>
  <c r="EW341" i="25" s="1"/>
  <c r="EF341" i="25"/>
  <c r="EK341" i="25" s="1"/>
  <c r="DT341" i="25"/>
  <c r="DY341" i="25" s="1"/>
  <c r="DH341" i="25"/>
  <c r="DM341" i="25" s="1"/>
  <c r="CV341" i="25"/>
  <c r="DA341" i="25" s="1"/>
  <c r="CJ341" i="25"/>
  <c r="CO341" i="25" s="1"/>
  <c r="BX341" i="25"/>
  <c r="CC341" i="25" s="1"/>
  <c r="BL341" i="25"/>
  <c r="BQ341" i="25" s="1"/>
  <c r="AZ341" i="25"/>
  <c r="BE341" i="25" s="1"/>
  <c r="AN341" i="25"/>
  <c r="AS341" i="25" s="1"/>
  <c r="AB341" i="25"/>
  <c r="AG341" i="25" s="1"/>
  <c r="P341" i="25"/>
  <c r="U341" i="25" s="1"/>
  <c r="ER340" i="25"/>
  <c r="EW340" i="25" s="1"/>
  <c r="EF340" i="25"/>
  <c r="EK340" i="25" s="1"/>
  <c r="DT340" i="25"/>
  <c r="DY340" i="25" s="1"/>
  <c r="DH340" i="25"/>
  <c r="DM340" i="25" s="1"/>
  <c r="CV340" i="25"/>
  <c r="DA340" i="25" s="1"/>
  <c r="CJ340" i="25"/>
  <c r="CO340" i="25" s="1"/>
  <c r="BX340" i="25"/>
  <c r="CC340" i="25" s="1"/>
  <c r="BL340" i="25"/>
  <c r="BQ340" i="25" s="1"/>
  <c r="AZ340" i="25"/>
  <c r="BE340" i="25" s="1"/>
  <c r="AN340" i="25"/>
  <c r="AS340" i="25" s="1"/>
  <c r="AB340" i="25"/>
  <c r="AG340" i="25" s="1"/>
  <c r="P340" i="25"/>
  <c r="U340" i="25" s="1"/>
  <c r="ER339" i="25"/>
  <c r="EW339" i="25" s="1"/>
  <c r="EF339" i="25"/>
  <c r="EK339" i="25" s="1"/>
  <c r="DT339" i="25"/>
  <c r="DY339" i="25" s="1"/>
  <c r="DH339" i="25"/>
  <c r="DM339" i="25" s="1"/>
  <c r="CV339" i="25"/>
  <c r="DA339" i="25" s="1"/>
  <c r="CJ339" i="25"/>
  <c r="CO339" i="25" s="1"/>
  <c r="BX339" i="25"/>
  <c r="CC339" i="25" s="1"/>
  <c r="BL339" i="25"/>
  <c r="BQ339" i="25" s="1"/>
  <c r="AZ339" i="25"/>
  <c r="BE339" i="25" s="1"/>
  <c r="AN339" i="25"/>
  <c r="AS339" i="25" s="1"/>
  <c r="AB339" i="25"/>
  <c r="AG339" i="25" s="1"/>
  <c r="P339" i="25"/>
  <c r="U339" i="25" s="1"/>
  <c r="ER338" i="25"/>
  <c r="EW338" i="25" s="1"/>
  <c r="EF338" i="25"/>
  <c r="EK338" i="25" s="1"/>
  <c r="DT338" i="25"/>
  <c r="DY338" i="25" s="1"/>
  <c r="DH338" i="25"/>
  <c r="DM338" i="25" s="1"/>
  <c r="CV338" i="25"/>
  <c r="DA338" i="25" s="1"/>
  <c r="CJ338" i="25"/>
  <c r="CO338" i="25" s="1"/>
  <c r="BX338" i="25"/>
  <c r="CC338" i="25" s="1"/>
  <c r="BL338" i="25"/>
  <c r="BQ338" i="25" s="1"/>
  <c r="AZ338" i="25"/>
  <c r="BE338" i="25" s="1"/>
  <c r="AN338" i="25"/>
  <c r="AS338" i="25" s="1"/>
  <c r="AB338" i="25"/>
  <c r="AG338" i="25" s="1"/>
  <c r="P338" i="25"/>
  <c r="U338" i="25" s="1"/>
  <c r="ER337" i="25"/>
  <c r="EW337" i="25" s="1"/>
  <c r="EF337" i="25"/>
  <c r="EK337" i="25" s="1"/>
  <c r="DT337" i="25"/>
  <c r="DY337" i="25" s="1"/>
  <c r="DH337" i="25"/>
  <c r="DM337" i="25" s="1"/>
  <c r="CV337" i="25"/>
  <c r="DA337" i="25" s="1"/>
  <c r="CJ337" i="25"/>
  <c r="CO337" i="25" s="1"/>
  <c r="BX337" i="25"/>
  <c r="CC337" i="25" s="1"/>
  <c r="BL337" i="25"/>
  <c r="BQ337" i="25" s="1"/>
  <c r="AZ337" i="25"/>
  <c r="BE337" i="25" s="1"/>
  <c r="AN337" i="25"/>
  <c r="AS337" i="25" s="1"/>
  <c r="AB337" i="25"/>
  <c r="AG337" i="25" s="1"/>
  <c r="P337" i="25"/>
  <c r="U337" i="25" s="1"/>
  <c r="ER336" i="25"/>
  <c r="EW336" i="25" s="1"/>
  <c r="EF336" i="25"/>
  <c r="EK336" i="25" s="1"/>
  <c r="DT336" i="25"/>
  <c r="DY336" i="25" s="1"/>
  <c r="DH336" i="25"/>
  <c r="DM336" i="25" s="1"/>
  <c r="CV336" i="25"/>
  <c r="DA336" i="25" s="1"/>
  <c r="CJ336" i="25"/>
  <c r="CO336" i="25" s="1"/>
  <c r="BX336" i="25"/>
  <c r="CC336" i="25" s="1"/>
  <c r="BL336" i="25"/>
  <c r="BQ336" i="25" s="1"/>
  <c r="AZ336" i="25"/>
  <c r="BE336" i="25" s="1"/>
  <c r="AN336" i="25"/>
  <c r="AS336" i="25" s="1"/>
  <c r="AB336" i="25"/>
  <c r="AG336" i="25" s="1"/>
  <c r="P336" i="25"/>
  <c r="U336" i="25" s="1"/>
  <c r="ER335" i="25"/>
  <c r="EW335" i="25" s="1"/>
  <c r="EF335" i="25"/>
  <c r="EK335" i="25" s="1"/>
  <c r="DT335" i="25"/>
  <c r="DY335" i="25" s="1"/>
  <c r="DH335" i="25"/>
  <c r="DM335" i="25" s="1"/>
  <c r="CV335" i="25"/>
  <c r="DA335" i="25" s="1"/>
  <c r="CJ335" i="25"/>
  <c r="CO335" i="25" s="1"/>
  <c r="BX335" i="25"/>
  <c r="CC335" i="25" s="1"/>
  <c r="BL335" i="25"/>
  <c r="BQ335" i="25" s="1"/>
  <c r="AZ335" i="25"/>
  <c r="BE335" i="25" s="1"/>
  <c r="AN335" i="25"/>
  <c r="AS335" i="25" s="1"/>
  <c r="AB335" i="25"/>
  <c r="AG335" i="25" s="1"/>
  <c r="P335" i="25"/>
  <c r="U335" i="25" s="1"/>
  <c r="ER334" i="25"/>
  <c r="EW334" i="25" s="1"/>
  <c r="EF334" i="25"/>
  <c r="EK334" i="25" s="1"/>
  <c r="DT334" i="25"/>
  <c r="DY334" i="25" s="1"/>
  <c r="DH334" i="25"/>
  <c r="DM334" i="25" s="1"/>
  <c r="CV334" i="25"/>
  <c r="DA334" i="25" s="1"/>
  <c r="CJ334" i="25"/>
  <c r="CO334" i="25" s="1"/>
  <c r="BX334" i="25"/>
  <c r="CC334" i="25" s="1"/>
  <c r="BL334" i="25"/>
  <c r="BQ334" i="25" s="1"/>
  <c r="AZ334" i="25"/>
  <c r="BE334" i="25" s="1"/>
  <c r="AN334" i="25"/>
  <c r="AS334" i="25" s="1"/>
  <c r="AB334" i="25"/>
  <c r="AG334" i="25" s="1"/>
  <c r="P334" i="25"/>
  <c r="U334" i="25" s="1"/>
  <c r="ER333" i="25"/>
  <c r="EW333" i="25" s="1"/>
  <c r="EF333" i="25"/>
  <c r="EK333" i="25" s="1"/>
  <c r="DT333" i="25"/>
  <c r="DY333" i="25" s="1"/>
  <c r="DH333" i="25"/>
  <c r="DM333" i="25" s="1"/>
  <c r="CV333" i="25"/>
  <c r="DA333" i="25" s="1"/>
  <c r="CJ333" i="25"/>
  <c r="CO333" i="25" s="1"/>
  <c r="BX333" i="25"/>
  <c r="CC333" i="25" s="1"/>
  <c r="BL333" i="25"/>
  <c r="BQ333" i="25" s="1"/>
  <c r="AZ333" i="25"/>
  <c r="BE333" i="25" s="1"/>
  <c r="AN333" i="25"/>
  <c r="AS333" i="25" s="1"/>
  <c r="AB333" i="25"/>
  <c r="AG333" i="25" s="1"/>
  <c r="P333" i="25"/>
  <c r="U333" i="25" s="1"/>
  <c r="ER332" i="25"/>
  <c r="EW332" i="25" s="1"/>
  <c r="EF332" i="25"/>
  <c r="EK332" i="25" s="1"/>
  <c r="DT332" i="25"/>
  <c r="DY332" i="25" s="1"/>
  <c r="DH332" i="25"/>
  <c r="DM332" i="25" s="1"/>
  <c r="CV332" i="25"/>
  <c r="DA332" i="25" s="1"/>
  <c r="CJ332" i="25"/>
  <c r="CO332" i="25" s="1"/>
  <c r="BX332" i="25"/>
  <c r="CC332" i="25" s="1"/>
  <c r="BL332" i="25"/>
  <c r="BQ332" i="25" s="1"/>
  <c r="AZ332" i="25"/>
  <c r="BE332" i="25" s="1"/>
  <c r="AN332" i="25"/>
  <c r="AS332" i="25" s="1"/>
  <c r="AB332" i="25"/>
  <c r="AG332" i="25" s="1"/>
  <c r="P332" i="25"/>
  <c r="U332" i="25" s="1"/>
  <c r="ER331" i="25"/>
  <c r="EW331" i="25" s="1"/>
  <c r="EF331" i="25"/>
  <c r="EK331" i="25" s="1"/>
  <c r="DT331" i="25"/>
  <c r="DY331" i="25" s="1"/>
  <c r="DH331" i="25"/>
  <c r="DM331" i="25" s="1"/>
  <c r="CV331" i="25"/>
  <c r="DA331" i="25" s="1"/>
  <c r="CJ331" i="25"/>
  <c r="CO331" i="25" s="1"/>
  <c r="BX331" i="25"/>
  <c r="CC331" i="25" s="1"/>
  <c r="BL331" i="25"/>
  <c r="BQ331" i="25" s="1"/>
  <c r="AZ331" i="25"/>
  <c r="BE331" i="25" s="1"/>
  <c r="AN331" i="25"/>
  <c r="AS331" i="25" s="1"/>
  <c r="AB331" i="25"/>
  <c r="AG331" i="25" s="1"/>
  <c r="P331" i="25"/>
  <c r="U331" i="25" s="1"/>
  <c r="ER330" i="25"/>
  <c r="EW330" i="25" s="1"/>
  <c r="EF330" i="25"/>
  <c r="EK330" i="25" s="1"/>
  <c r="DT330" i="25"/>
  <c r="DY330" i="25" s="1"/>
  <c r="DH330" i="25"/>
  <c r="DM330" i="25" s="1"/>
  <c r="CV330" i="25"/>
  <c r="DA330" i="25" s="1"/>
  <c r="CJ330" i="25"/>
  <c r="CO330" i="25" s="1"/>
  <c r="BX330" i="25"/>
  <c r="CC330" i="25" s="1"/>
  <c r="BL330" i="25"/>
  <c r="BQ330" i="25" s="1"/>
  <c r="AZ330" i="25"/>
  <c r="BE330" i="25" s="1"/>
  <c r="AN330" i="25"/>
  <c r="AS330" i="25" s="1"/>
  <c r="AB330" i="25"/>
  <c r="AG330" i="25" s="1"/>
  <c r="P330" i="25"/>
  <c r="U330" i="25" s="1"/>
  <c r="ER329" i="25"/>
  <c r="EW329" i="25" s="1"/>
  <c r="EF329" i="25"/>
  <c r="EK329" i="25" s="1"/>
  <c r="DT329" i="25"/>
  <c r="DY329" i="25" s="1"/>
  <c r="DH329" i="25"/>
  <c r="DM329" i="25" s="1"/>
  <c r="CV329" i="25"/>
  <c r="DA329" i="25" s="1"/>
  <c r="CJ329" i="25"/>
  <c r="CO329" i="25" s="1"/>
  <c r="BX329" i="25"/>
  <c r="CC329" i="25" s="1"/>
  <c r="BL329" i="25"/>
  <c r="BQ329" i="25" s="1"/>
  <c r="AZ329" i="25"/>
  <c r="BE329" i="25" s="1"/>
  <c r="AN329" i="25"/>
  <c r="AS329" i="25" s="1"/>
  <c r="AB329" i="25"/>
  <c r="AG329" i="25" s="1"/>
  <c r="P329" i="25"/>
  <c r="U329" i="25" s="1"/>
  <c r="ER328" i="25"/>
  <c r="EW328" i="25" s="1"/>
  <c r="EF328" i="25"/>
  <c r="EK328" i="25" s="1"/>
  <c r="DT328" i="25"/>
  <c r="DY328" i="25" s="1"/>
  <c r="DH328" i="25"/>
  <c r="DM328" i="25" s="1"/>
  <c r="CV328" i="25"/>
  <c r="DA328" i="25" s="1"/>
  <c r="CJ328" i="25"/>
  <c r="CO328" i="25" s="1"/>
  <c r="BX328" i="25"/>
  <c r="CC328" i="25" s="1"/>
  <c r="BL328" i="25"/>
  <c r="BQ328" i="25" s="1"/>
  <c r="AZ328" i="25"/>
  <c r="BE328" i="25" s="1"/>
  <c r="AN328" i="25"/>
  <c r="AS328" i="25" s="1"/>
  <c r="AB328" i="25"/>
  <c r="AG328" i="25" s="1"/>
  <c r="P328" i="25"/>
  <c r="U328" i="25" s="1"/>
  <c r="ER327" i="25"/>
  <c r="EW327" i="25" s="1"/>
  <c r="EF327" i="25"/>
  <c r="EK327" i="25" s="1"/>
  <c r="DT327" i="25"/>
  <c r="DY327" i="25" s="1"/>
  <c r="DH327" i="25"/>
  <c r="DM327" i="25" s="1"/>
  <c r="CV327" i="25"/>
  <c r="DA327" i="25" s="1"/>
  <c r="CJ327" i="25"/>
  <c r="CO327" i="25" s="1"/>
  <c r="BX327" i="25"/>
  <c r="CC327" i="25" s="1"/>
  <c r="BL327" i="25"/>
  <c r="BQ327" i="25" s="1"/>
  <c r="AZ327" i="25"/>
  <c r="BE327" i="25" s="1"/>
  <c r="AN327" i="25"/>
  <c r="AS327" i="25" s="1"/>
  <c r="AB327" i="25"/>
  <c r="AG327" i="25" s="1"/>
  <c r="P327" i="25"/>
  <c r="U327" i="25" s="1"/>
  <c r="ER326" i="25"/>
  <c r="EW326" i="25" s="1"/>
  <c r="EF326" i="25"/>
  <c r="EK326" i="25" s="1"/>
  <c r="DT326" i="25"/>
  <c r="DY326" i="25" s="1"/>
  <c r="DH326" i="25"/>
  <c r="DM326" i="25" s="1"/>
  <c r="CV326" i="25"/>
  <c r="DA326" i="25" s="1"/>
  <c r="CJ326" i="25"/>
  <c r="CO326" i="25" s="1"/>
  <c r="BX326" i="25"/>
  <c r="CC326" i="25" s="1"/>
  <c r="BL326" i="25"/>
  <c r="BQ326" i="25" s="1"/>
  <c r="AZ326" i="25"/>
  <c r="BE326" i="25" s="1"/>
  <c r="AN326" i="25"/>
  <c r="AS326" i="25" s="1"/>
  <c r="AB326" i="25"/>
  <c r="AG326" i="25" s="1"/>
  <c r="P326" i="25"/>
  <c r="U326" i="25" s="1"/>
  <c r="ER325" i="25"/>
  <c r="EW325" i="25" s="1"/>
  <c r="EF325" i="25"/>
  <c r="EK325" i="25" s="1"/>
  <c r="DT325" i="25"/>
  <c r="DY325" i="25" s="1"/>
  <c r="DH325" i="25"/>
  <c r="DM325" i="25" s="1"/>
  <c r="CV325" i="25"/>
  <c r="DA325" i="25" s="1"/>
  <c r="CJ325" i="25"/>
  <c r="CO325" i="25" s="1"/>
  <c r="BX325" i="25"/>
  <c r="CC325" i="25" s="1"/>
  <c r="BL325" i="25"/>
  <c r="BQ325" i="25" s="1"/>
  <c r="AZ325" i="25"/>
  <c r="BE325" i="25" s="1"/>
  <c r="AN325" i="25"/>
  <c r="AS325" i="25" s="1"/>
  <c r="AB325" i="25"/>
  <c r="AG325" i="25" s="1"/>
  <c r="P325" i="25"/>
  <c r="U325" i="25" s="1"/>
  <c r="ER324" i="25"/>
  <c r="EW324" i="25" s="1"/>
  <c r="EF324" i="25"/>
  <c r="EK324" i="25" s="1"/>
  <c r="DT324" i="25"/>
  <c r="DY324" i="25" s="1"/>
  <c r="DH324" i="25"/>
  <c r="DM324" i="25" s="1"/>
  <c r="CV324" i="25"/>
  <c r="DA324" i="25" s="1"/>
  <c r="CJ324" i="25"/>
  <c r="CO324" i="25" s="1"/>
  <c r="BX324" i="25"/>
  <c r="CC324" i="25" s="1"/>
  <c r="BL324" i="25"/>
  <c r="BQ324" i="25" s="1"/>
  <c r="AZ324" i="25"/>
  <c r="BE324" i="25" s="1"/>
  <c r="AN324" i="25"/>
  <c r="AS324" i="25" s="1"/>
  <c r="AB324" i="25"/>
  <c r="AG324" i="25" s="1"/>
  <c r="P324" i="25"/>
  <c r="U324" i="25" s="1"/>
  <c r="ER323" i="25"/>
  <c r="EW323" i="25" s="1"/>
  <c r="EF323" i="25"/>
  <c r="EK323" i="25" s="1"/>
  <c r="DT323" i="25"/>
  <c r="DY323" i="25" s="1"/>
  <c r="DH323" i="25"/>
  <c r="DM323" i="25" s="1"/>
  <c r="CV323" i="25"/>
  <c r="DA323" i="25" s="1"/>
  <c r="CJ323" i="25"/>
  <c r="CO323" i="25" s="1"/>
  <c r="BX323" i="25"/>
  <c r="CC323" i="25" s="1"/>
  <c r="BL323" i="25"/>
  <c r="BQ323" i="25" s="1"/>
  <c r="AZ323" i="25"/>
  <c r="BE323" i="25" s="1"/>
  <c r="AN323" i="25"/>
  <c r="AS323" i="25" s="1"/>
  <c r="AB323" i="25"/>
  <c r="AG323" i="25" s="1"/>
  <c r="P323" i="25"/>
  <c r="U323" i="25" s="1"/>
  <c r="ER322" i="25"/>
  <c r="EW322" i="25" s="1"/>
  <c r="EF322" i="25"/>
  <c r="EK322" i="25" s="1"/>
  <c r="DT322" i="25"/>
  <c r="DY322" i="25" s="1"/>
  <c r="DH322" i="25"/>
  <c r="DM322" i="25" s="1"/>
  <c r="CV322" i="25"/>
  <c r="DA322" i="25" s="1"/>
  <c r="CJ322" i="25"/>
  <c r="CO322" i="25" s="1"/>
  <c r="BX322" i="25"/>
  <c r="CC322" i="25" s="1"/>
  <c r="BL322" i="25"/>
  <c r="BQ322" i="25" s="1"/>
  <c r="AZ322" i="25"/>
  <c r="BE322" i="25" s="1"/>
  <c r="AN322" i="25"/>
  <c r="AS322" i="25" s="1"/>
  <c r="AB322" i="25"/>
  <c r="AG322" i="25" s="1"/>
  <c r="P322" i="25"/>
  <c r="U322" i="25" s="1"/>
  <c r="ER321" i="25"/>
  <c r="EW321" i="25" s="1"/>
  <c r="EF321" i="25"/>
  <c r="EK321" i="25" s="1"/>
  <c r="DT321" i="25"/>
  <c r="DY321" i="25" s="1"/>
  <c r="DH321" i="25"/>
  <c r="DM321" i="25" s="1"/>
  <c r="CV321" i="25"/>
  <c r="DA321" i="25" s="1"/>
  <c r="CJ321" i="25"/>
  <c r="CO321" i="25" s="1"/>
  <c r="BX321" i="25"/>
  <c r="CC321" i="25" s="1"/>
  <c r="BL321" i="25"/>
  <c r="BQ321" i="25" s="1"/>
  <c r="AZ321" i="25"/>
  <c r="BE321" i="25" s="1"/>
  <c r="AN321" i="25"/>
  <c r="AS321" i="25" s="1"/>
  <c r="AB321" i="25"/>
  <c r="AG321" i="25" s="1"/>
  <c r="P321" i="25"/>
  <c r="U321" i="25" s="1"/>
  <c r="ER320" i="25"/>
  <c r="EW320" i="25" s="1"/>
  <c r="EF320" i="25"/>
  <c r="EK320" i="25" s="1"/>
  <c r="DT320" i="25"/>
  <c r="DY320" i="25" s="1"/>
  <c r="DH320" i="25"/>
  <c r="DM320" i="25" s="1"/>
  <c r="CV320" i="25"/>
  <c r="DA320" i="25" s="1"/>
  <c r="CJ320" i="25"/>
  <c r="CO320" i="25" s="1"/>
  <c r="BX320" i="25"/>
  <c r="CC320" i="25" s="1"/>
  <c r="BL320" i="25"/>
  <c r="BQ320" i="25" s="1"/>
  <c r="AZ320" i="25"/>
  <c r="BE320" i="25" s="1"/>
  <c r="AN320" i="25"/>
  <c r="AS320" i="25" s="1"/>
  <c r="AB320" i="25"/>
  <c r="AG320" i="25" s="1"/>
  <c r="P320" i="25"/>
  <c r="U320" i="25" s="1"/>
  <c r="ER319" i="25"/>
  <c r="EW319" i="25" s="1"/>
  <c r="EF319" i="25"/>
  <c r="EK319" i="25" s="1"/>
  <c r="DT319" i="25"/>
  <c r="DY319" i="25" s="1"/>
  <c r="DH319" i="25"/>
  <c r="DM319" i="25" s="1"/>
  <c r="CV319" i="25"/>
  <c r="DA319" i="25" s="1"/>
  <c r="CJ319" i="25"/>
  <c r="CO319" i="25" s="1"/>
  <c r="BX319" i="25"/>
  <c r="CC319" i="25" s="1"/>
  <c r="BL319" i="25"/>
  <c r="BQ319" i="25" s="1"/>
  <c r="AZ319" i="25"/>
  <c r="BE319" i="25" s="1"/>
  <c r="AN319" i="25"/>
  <c r="AS319" i="25" s="1"/>
  <c r="AB319" i="25"/>
  <c r="AG319" i="25" s="1"/>
  <c r="P319" i="25"/>
  <c r="U319" i="25" s="1"/>
  <c r="ER318" i="25"/>
  <c r="EW318" i="25" s="1"/>
  <c r="EF318" i="25"/>
  <c r="EK318" i="25" s="1"/>
  <c r="DT318" i="25"/>
  <c r="DY318" i="25" s="1"/>
  <c r="DH318" i="25"/>
  <c r="DM318" i="25" s="1"/>
  <c r="CV318" i="25"/>
  <c r="DA318" i="25" s="1"/>
  <c r="CJ318" i="25"/>
  <c r="CO318" i="25" s="1"/>
  <c r="BX318" i="25"/>
  <c r="CC318" i="25" s="1"/>
  <c r="BL318" i="25"/>
  <c r="BQ318" i="25" s="1"/>
  <c r="AZ318" i="25"/>
  <c r="BE318" i="25" s="1"/>
  <c r="AN318" i="25"/>
  <c r="AS318" i="25" s="1"/>
  <c r="AB318" i="25"/>
  <c r="AG318" i="25" s="1"/>
  <c r="P318" i="25"/>
  <c r="U318" i="25" s="1"/>
  <c r="ER317" i="25"/>
  <c r="EW317" i="25" s="1"/>
  <c r="EF317" i="25"/>
  <c r="EK317" i="25" s="1"/>
  <c r="DT317" i="25"/>
  <c r="DY317" i="25" s="1"/>
  <c r="DH317" i="25"/>
  <c r="DM317" i="25" s="1"/>
  <c r="CV317" i="25"/>
  <c r="DA317" i="25" s="1"/>
  <c r="CJ317" i="25"/>
  <c r="CO317" i="25" s="1"/>
  <c r="BX317" i="25"/>
  <c r="CC317" i="25" s="1"/>
  <c r="BL317" i="25"/>
  <c r="BQ317" i="25" s="1"/>
  <c r="AZ317" i="25"/>
  <c r="BE317" i="25" s="1"/>
  <c r="AN317" i="25"/>
  <c r="AS317" i="25" s="1"/>
  <c r="AB317" i="25"/>
  <c r="AG317" i="25" s="1"/>
  <c r="P317" i="25"/>
  <c r="U317" i="25" s="1"/>
  <c r="ER316" i="25"/>
  <c r="EW316" i="25" s="1"/>
  <c r="EF316" i="25"/>
  <c r="EK316" i="25" s="1"/>
  <c r="DT316" i="25"/>
  <c r="DY316" i="25" s="1"/>
  <c r="DH316" i="25"/>
  <c r="DM316" i="25" s="1"/>
  <c r="CV316" i="25"/>
  <c r="DA316" i="25" s="1"/>
  <c r="CJ316" i="25"/>
  <c r="CO316" i="25" s="1"/>
  <c r="BX316" i="25"/>
  <c r="CC316" i="25" s="1"/>
  <c r="BL316" i="25"/>
  <c r="BQ316" i="25" s="1"/>
  <c r="AZ316" i="25"/>
  <c r="BE316" i="25" s="1"/>
  <c r="AN316" i="25"/>
  <c r="AS316" i="25" s="1"/>
  <c r="AB316" i="25"/>
  <c r="AG316" i="25" s="1"/>
  <c r="P316" i="25"/>
  <c r="U316" i="25" s="1"/>
  <c r="ER315" i="25"/>
  <c r="EW315" i="25" s="1"/>
  <c r="EF315" i="25"/>
  <c r="EK315" i="25" s="1"/>
  <c r="DT315" i="25"/>
  <c r="DY315" i="25" s="1"/>
  <c r="DH315" i="25"/>
  <c r="DM315" i="25" s="1"/>
  <c r="CV315" i="25"/>
  <c r="DA315" i="25" s="1"/>
  <c r="CJ315" i="25"/>
  <c r="CO315" i="25" s="1"/>
  <c r="BX315" i="25"/>
  <c r="CC315" i="25" s="1"/>
  <c r="BL315" i="25"/>
  <c r="BQ315" i="25" s="1"/>
  <c r="AZ315" i="25"/>
  <c r="BE315" i="25" s="1"/>
  <c r="AN315" i="25"/>
  <c r="AS315" i="25" s="1"/>
  <c r="AB315" i="25"/>
  <c r="AG315" i="25" s="1"/>
  <c r="P315" i="25"/>
  <c r="U315" i="25" s="1"/>
  <c r="ER314" i="25"/>
  <c r="EW314" i="25" s="1"/>
  <c r="EF314" i="25"/>
  <c r="EK314" i="25" s="1"/>
  <c r="DT314" i="25"/>
  <c r="DY314" i="25" s="1"/>
  <c r="DH314" i="25"/>
  <c r="DM314" i="25" s="1"/>
  <c r="CV314" i="25"/>
  <c r="DA314" i="25" s="1"/>
  <c r="CJ314" i="25"/>
  <c r="CO314" i="25" s="1"/>
  <c r="BX314" i="25"/>
  <c r="CC314" i="25" s="1"/>
  <c r="BL314" i="25"/>
  <c r="BQ314" i="25" s="1"/>
  <c r="AZ314" i="25"/>
  <c r="BE314" i="25" s="1"/>
  <c r="AN314" i="25"/>
  <c r="AS314" i="25" s="1"/>
  <c r="AB314" i="25"/>
  <c r="AG314" i="25" s="1"/>
  <c r="P314" i="25"/>
  <c r="U314" i="25" s="1"/>
  <c r="ER313" i="25"/>
  <c r="EW313" i="25" s="1"/>
  <c r="EF313" i="25"/>
  <c r="EK313" i="25" s="1"/>
  <c r="DT313" i="25"/>
  <c r="DY313" i="25" s="1"/>
  <c r="DH313" i="25"/>
  <c r="DM313" i="25" s="1"/>
  <c r="CV313" i="25"/>
  <c r="DA313" i="25" s="1"/>
  <c r="CJ313" i="25"/>
  <c r="CO313" i="25" s="1"/>
  <c r="BX313" i="25"/>
  <c r="CC313" i="25" s="1"/>
  <c r="BL313" i="25"/>
  <c r="BQ313" i="25" s="1"/>
  <c r="AZ313" i="25"/>
  <c r="BE313" i="25" s="1"/>
  <c r="AN313" i="25"/>
  <c r="AS313" i="25" s="1"/>
  <c r="AB313" i="25"/>
  <c r="AG313" i="25" s="1"/>
  <c r="P313" i="25"/>
  <c r="U313" i="25" s="1"/>
  <c r="ER312" i="25"/>
  <c r="EW312" i="25" s="1"/>
  <c r="EF312" i="25"/>
  <c r="EK312" i="25" s="1"/>
  <c r="DT312" i="25"/>
  <c r="DY312" i="25" s="1"/>
  <c r="DH312" i="25"/>
  <c r="DM312" i="25" s="1"/>
  <c r="CV312" i="25"/>
  <c r="DA312" i="25" s="1"/>
  <c r="CJ312" i="25"/>
  <c r="CO312" i="25" s="1"/>
  <c r="BX312" i="25"/>
  <c r="CC312" i="25" s="1"/>
  <c r="BL312" i="25"/>
  <c r="BQ312" i="25" s="1"/>
  <c r="AZ312" i="25"/>
  <c r="BE312" i="25" s="1"/>
  <c r="AN312" i="25"/>
  <c r="AS312" i="25" s="1"/>
  <c r="AB312" i="25"/>
  <c r="AG312" i="25" s="1"/>
  <c r="P312" i="25"/>
  <c r="U312" i="25" s="1"/>
  <c r="ER311" i="25"/>
  <c r="EW311" i="25" s="1"/>
  <c r="EF311" i="25"/>
  <c r="EK311" i="25" s="1"/>
  <c r="DT311" i="25"/>
  <c r="DY311" i="25" s="1"/>
  <c r="DH311" i="25"/>
  <c r="DM311" i="25" s="1"/>
  <c r="CV311" i="25"/>
  <c r="DA311" i="25" s="1"/>
  <c r="CJ311" i="25"/>
  <c r="CO311" i="25" s="1"/>
  <c r="BX311" i="25"/>
  <c r="CC311" i="25" s="1"/>
  <c r="BL311" i="25"/>
  <c r="BQ311" i="25" s="1"/>
  <c r="AZ311" i="25"/>
  <c r="BE311" i="25" s="1"/>
  <c r="AN311" i="25"/>
  <c r="AS311" i="25" s="1"/>
  <c r="AB311" i="25"/>
  <c r="AG311" i="25" s="1"/>
  <c r="P311" i="25"/>
  <c r="U311" i="25" s="1"/>
  <c r="ER310" i="25"/>
  <c r="EW310" i="25" s="1"/>
  <c r="EF310" i="25"/>
  <c r="EK310" i="25" s="1"/>
  <c r="DT310" i="25"/>
  <c r="DY310" i="25" s="1"/>
  <c r="DH310" i="25"/>
  <c r="DM310" i="25" s="1"/>
  <c r="CV310" i="25"/>
  <c r="DA310" i="25" s="1"/>
  <c r="CJ310" i="25"/>
  <c r="CO310" i="25" s="1"/>
  <c r="BX310" i="25"/>
  <c r="CC310" i="25" s="1"/>
  <c r="BL310" i="25"/>
  <c r="BQ310" i="25" s="1"/>
  <c r="AZ310" i="25"/>
  <c r="BE310" i="25" s="1"/>
  <c r="AN310" i="25"/>
  <c r="AS310" i="25" s="1"/>
  <c r="AB310" i="25"/>
  <c r="AG310" i="25" s="1"/>
  <c r="P310" i="25"/>
  <c r="U310" i="25" s="1"/>
  <c r="ER309" i="25"/>
  <c r="EW309" i="25" s="1"/>
  <c r="EF309" i="25"/>
  <c r="EK309" i="25" s="1"/>
  <c r="DT309" i="25"/>
  <c r="DY309" i="25" s="1"/>
  <c r="DH309" i="25"/>
  <c r="DM309" i="25" s="1"/>
  <c r="CV309" i="25"/>
  <c r="DA309" i="25" s="1"/>
  <c r="CJ309" i="25"/>
  <c r="CO309" i="25" s="1"/>
  <c r="BX309" i="25"/>
  <c r="CC309" i="25" s="1"/>
  <c r="BL309" i="25"/>
  <c r="BQ309" i="25" s="1"/>
  <c r="AZ309" i="25"/>
  <c r="BE309" i="25" s="1"/>
  <c r="AN309" i="25"/>
  <c r="AS309" i="25" s="1"/>
  <c r="AB309" i="25"/>
  <c r="AG309" i="25" s="1"/>
  <c r="P309" i="25"/>
  <c r="U309" i="25" s="1"/>
  <c r="ER308" i="25"/>
  <c r="EW308" i="25" s="1"/>
  <c r="EF308" i="25"/>
  <c r="EK308" i="25" s="1"/>
  <c r="DT308" i="25"/>
  <c r="DY308" i="25" s="1"/>
  <c r="DH308" i="25"/>
  <c r="DM308" i="25" s="1"/>
  <c r="CV308" i="25"/>
  <c r="DA308" i="25" s="1"/>
  <c r="CJ308" i="25"/>
  <c r="CO308" i="25" s="1"/>
  <c r="BX308" i="25"/>
  <c r="CC308" i="25" s="1"/>
  <c r="BL308" i="25"/>
  <c r="BQ308" i="25" s="1"/>
  <c r="AZ308" i="25"/>
  <c r="BE308" i="25" s="1"/>
  <c r="AN308" i="25"/>
  <c r="AS308" i="25" s="1"/>
  <c r="AB308" i="25"/>
  <c r="AG308" i="25" s="1"/>
  <c r="P308" i="25"/>
  <c r="U308" i="25" s="1"/>
  <c r="ER307" i="25"/>
  <c r="EW307" i="25" s="1"/>
  <c r="EF307" i="25"/>
  <c r="EK307" i="25" s="1"/>
  <c r="DT307" i="25"/>
  <c r="DY307" i="25" s="1"/>
  <c r="DH307" i="25"/>
  <c r="DM307" i="25" s="1"/>
  <c r="CV307" i="25"/>
  <c r="DA307" i="25" s="1"/>
  <c r="CJ307" i="25"/>
  <c r="CO307" i="25" s="1"/>
  <c r="BX307" i="25"/>
  <c r="CC307" i="25" s="1"/>
  <c r="BL307" i="25"/>
  <c r="BQ307" i="25" s="1"/>
  <c r="AZ307" i="25"/>
  <c r="BE307" i="25" s="1"/>
  <c r="AN307" i="25"/>
  <c r="AS307" i="25" s="1"/>
  <c r="AB307" i="25"/>
  <c r="AG307" i="25" s="1"/>
  <c r="P307" i="25"/>
  <c r="U307" i="25" s="1"/>
  <c r="ER306" i="25"/>
  <c r="EW306" i="25" s="1"/>
  <c r="EF306" i="25"/>
  <c r="EK306" i="25" s="1"/>
  <c r="DT306" i="25"/>
  <c r="DY306" i="25" s="1"/>
  <c r="DH306" i="25"/>
  <c r="DM306" i="25" s="1"/>
  <c r="CV306" i="25"/>
  <c r="DA306" i="25" s="1"/>
  <c r="CJ306" i="25"/>
  <c r="CO306" i="25" s="1"/>
  <c r="BX306" i="25"/>
  <c r="CC306" i="25" s="1"/>
  <c r="BL306" i="25"/>
  <c r="BQ306" i="25" s="1"/>
  <c r="AZ306" i="25"/>
  <c r="BE306" i="25" s="1"/>
  <c r="AN306" i="25"/>
  <c r="AS306" i="25" s="1"/>
  <c r="AB306" i="25"/>
  <c r="AG306" i="25" s="1"/>
  <c r="P306" i="25"/>
  <c r="U306" i="25" s="1"/>
  <c r="ER305" i="25"/>
  <c r="EW305" i="25" s="1"/>
  <c r="EF305" i="25"/>
  <c r="EK305" i="25" s="1"/>
  <c r="DT305" i="25"/>
  <c r="DY305" i="25" s="1"/>
  <c r="DH305" i="25"/>
  <c r="DM305" i="25" s="1"/>
  <c r="CV305" i="25"/>
  <c r="DA305" i="25" s="1"/>
  <c r="CJ305" i="25"/>
  <c r="CO305" i="25" s="1"/>
  <c r="BX305" i="25"/>
  <c r="CC305" i="25" s="1"/>
  <c r="BL305" i="25"/>
  <c r="BQ305" i="25" s="1"/>
  <c r="AZ305" i="25"/>
  <c r="BE305" i="25" s="1"/>
  <c r="AN305" i="25"/>
  <c r="AS305" i="25" s="1"/>
  <c r="AB305" i="25"/>
  <c r="AG305" i="25" s="1"/>
  <c r="P305" i="25"/>
  <c r="U305" i="25" s="1"/>
  <c r="ER304" i="25"/>
  <c r="EW304" i="25" s="1"/>
  <c r="EF304" i="25"/>
  <c r="EK304" i="25" s="1"/>
  <c r="DT304" i="25"/>
  <c r="DY304" i="25" s="1"/>
  <c r="DH304" i="25"/>
  <c r="DM304" i="25" s="1"/>
  <c r="CV304" i="25"/>
  <c r="DA304" i="25" s="1"/>
  <c r="CJ304" i="25"/>
  <c r="CO304" i="25" s="1"/>
  <c r="BX304" i="25"/>
  <c r="CC304" i="25" s="1"/>
  <c r="BL304" i="25"/>
  <c r="BQ304" i="25" s="1"/>
  <c r="AZ304" i="25"/>
  <c r="BE304" i="25" s="1"/>
  <c r="AN304" i="25"/>
  <c r="AS304" i="25" s="1"/>
  <c r="AB304" i="25"/>
  <c r="AG304" i="25" s="1"/>
  <c r="P304" i="25"/>
  <c r="U304" i="25" s="1"/>
  <c r="ER303" i="25"/>
  <c r="EW303" i="25" s="1"/>
  <c r="EF303" i="25"/>
  <c r="EK303" i="25" s="1"/>
  <c r="DT303" i="25"/>
  <c r="DY303" i="25" s="1"/>
  <c r="DH303" i="25"/>
  <c r="DM303" i="25" s="1"/>
  <c r="CV303" i="25"/>
  <c r="DA303" i="25" s="1"/>
  <c r="CJ303" i="25"/>
  <c r="CO303" i="25" s="1"/>
  <c r="BX303" i="25"/>
  <c r="CC303" i="25" s="1"/>
  <c r="BL303" i="25"/>
  <c r="BQ303" i="25" s="1"/>
  <c r="AZ303" i="25"/>
  <c r="BE303" i="25" s="1"/>
  <c r="AN303" i="25"/>
  <c r="AS303" i="25" s="1"/>
  <c r="AB303" i="25"/>
  <c r="AG303" i="25" s="1"/>
  <c r="P303" i="25"/>
  <c r="U303" i="25" s="1"/>
  <c r="ER302" i="25"/>
  <c r="EW302" i="25" s="1"/>
  <c r="EF302" i="25"/>
  <c r="EK302" i="25" s="1"/>
  <c r="DT302" i="25"/>
  <c r="DY302" i="25" s="1"/>
  <c r="DH302" i="25"/>
  <c r="DM302" i="25" s="1"/>
  <c r="CV302" i="25"/>
  <c r="DA302" i="25" s="1"/>
  <c r="CJ302" i="25"/>
  <c r="CO302" i="25" s="1"/>
  <c r="BX302" i="25"/>
  <c r="CC302" i="25" s="1"/>
  <c r="BL302" i="25"/>
  <c r="BQ302" i="25" s="1"/>
  <c r="AZ302" i="25"/>
  <c r="BE302" i="25" s="1"/>
  <c r="AN302" i="25"/>
  <c r="AS302" i="25" s="1"/>
  <c r="AB302" i="25"/>
  <c r="AG302" i="25" s="1"/>
  <c r="P302" i="25"/>
  <c r="U302" i="25" s="1"/>
  <c r="ER301" i="25"/>
  <c r="EW301" i="25" s="1"/>
  <c r="EF301" i="25"/>
  <c r="EK301" i="25" s="1"/>
  <c r="DT301" i="25"/>
  <c r="DY301" i="25" s="1"/>
  <c r="DH301" i="25"/>
  <c r="DM301" i="25" s="1"/>
  <c r="CV301" i="25"/>
  <c r="DA301" i="25" s="1"/>
  <c r="CJ301" i="25"/>
  <c r="CO301" i="25" s="1"/>
  <c r="BX301" i="25"/>
  <c r="CC301" i="25" s="1"/>
  <c r="BL301" i="25"/>
  <c r="BQ301" i="25" s="1"/>
  <c r="AZ301" i="25"/>
  <c r="BE301" i="25" s="1"/>
  <c r="AN301" i="25"/>
  <c r="AS301" i="25" s="1"/>
  <c r="AB301" i="25"/>
  <c r="AG301" i="25" s="1"/>
  <c r="P301" i="25"/>
  <c r="U301" i="25" s="1"/>
  <c r="ER300" i="25"/>
  <c r="EW300" i="25" s="1"/>
  <c r="EF300" i="25"/>
  <c r="EK300" i="25" s="1"/>
  <c r="DT300" i="25"/>
  <c r="DY300" i="25" s="1"/>
  <c r="DH300" i="25"/>
  <c r="DM300" i="25" s="1"/>
  <c r="CV300" i="25"/>
  <c r="DA300" i="25" s="1"/>
  <c r="CJ300" i="25"/>
  <c r="CO300" i="25" s="1"/>
  <c r="BX300" i="25"/>
  <c r="CC300" i="25" s="1"/>
  <c r="BL300" i="25"/>
  <c r="BQ300" i="25" s="1"/>
  <c r="AZ300" i="25"/>
  <c r="BE300" i="25" s="1"/>
  <c r="AN300" i="25"/>
  <c r="AS300" i="25" s="1"/>
  <c r="AB300" i="25"/>
  <c r="AG300" i="25" s="1"/>
  <c r="P300" i="25"/>
  <c r="U300" i="25" s="1"/>
  <c r="ER299" i="25"/>
  <c r="EW299" i="25" s="1"/>
  <c r="EF299" i="25"/>
  <c r="EK299" i="25" s="1"/>
  <c r="DT299" i="25"/>
  <c r="DY299" i="25" s="1"/>
  <c r="DH299" i="25"/>
  <c r="DM299" i="25" s="1"/>
  <c r="CV299" i="25"/>
  <c r="DA299" i="25" s="1"/>
  <c r="CJ299" i="25"/>
  <c r="CO299" i="25" s="1"/>
  <c r="BX299" i="25"/>
  <c r="CC299" i="25" s="1"/>
  <c r="BL299" i="25"/>
  <c r="BQ299" i="25" s="1"/>
  <c r="AZ299" i="25"/>
  <c r="BE299" i="25" s="1"/>
  <c r="AN299" i="25"/>
  <c r="AS299" i="25" s="1"/>
  <c r="AB299" i="25"/>
  <c r="AG299" i="25" s="1"/>
  <c r="P299" i="25"/>
  <c r="U299" i="25" s="1"/>
  <c r="ER298" i="25"/>
  <c r="EW298" i="25" s="1"/>
  <c r="EF298" i="25"/>
  <c r="EK298" i="25" s="1"/>
  <c r="DT298" i="25"/>
  <c r="DY298" i="25" s="1"/>
  <c r="DH298" i="25"/>
  <c r="DM298" i="25" s="1"/>
  <c r="CV298" i="25"/>
  <c r="DA298" i="25" s="1"/>
  <c r="CJ298" i="25"/>
  <c r="CO298" i="25" s="1"/>
  <c r="BX298" i="25"/>
  <c r="CC298" i="25" s="1"/>
  <c r="BL298" i="25"/>
  <c r="BQ298" i="25" s="1"/>
  <c r="AZ298" i="25"/>
  <c r="BE298" i="25" s="1"/>
  <c r="AN298" i="25"/>
  <c r="AS298" i="25" s="1"/>
  <c r="AB298" i="25"/>
  <c r="AG298" i="25" s="1"/>
  <c r="P298" i="25"/>
  <c r="U298" i="25" s="1"/>
  <c r="ER297" i="25"/>
  <c r="EW297" i="25" s="1"/>
  <c r="EF297" i="25"/>
  <c r="EK297" i="25" s="1"/>
  <c r="DT297" i="25"/>
  <c r="DY297" i="25" s="1"/>
  <c r="DH297" i="25"/>
  <c r="DM297" i="25" s="1"/>
  <c r="CV297" i="25"/>
  <c r="DA297" i="25" s="1"/>
  <c r="CJ297" i="25"/>
  <c r="CO297" i="25" s="1"/>
  <c r="BX297" i="25"/>
  <c r="CC297" i="25" s="1"/>
  <c r="BL297" i="25"/>
  <c r="BQ297" i="25" s="1"/>
  <c r="AZ297" i="25"/>
  <c r="BE297" i="25" s="1"/>
  <c r="AN297" i="25"/>
  <c r="AS297" i="25" s="1"/>
  <c r="AB297" i="25"/>
  <c r="AG297" i="25" s="1"/>
  <c r="P297" i="25"/>
  <c r="U297" i="25" s="1"/>
  <c r="ER296" i="25"/>
  <c r="EW296" i="25" s="1"/>
  <c r="EF296" i="25"/>
  <c r="EK296" i="25" s="1"/>
  <c r="DT296" i="25"/>
  <c r="DY296" i="25" s="1"/>
  <c r="DH296" i="25"/>
  <c r="DM296" i="25" s="1"/>
  <c r="CV296" i="25"/>
  <c r="DA296" i="25" s="1"/>
  <c r="CJ296" i="25"/>
  <c r="CO296" i="25" s="1"/>
  <c r="BX296" i="25"/>
  <c r="CC296" i="25" s="1"/>
  <c r="BL296" i="25"/>
  <c r="BQ296" i="25" s="1"/>
  <c r="AZ296" i="25"/>
  <c r="BE296" i="25" s="1"/>
  <c r="AN296" i="25"/>
  <c r="AS296" i="25" s="1"/>
  <c r="AB296" i="25"/>
  <c r="AG296" i="25" s="1"/>
  <c r="P296" i="25"/>
  <c r="U296" i="25" s="1"/>
  <c r="ER295" i="25"/>
  <c r="EW295" i="25" s="1"/>
  <c r="EF295" i="25"/>
  <c r="EK295" i="25" s="1"/>
  <c r="DT295" i="25"/>
  <c r="DY295" i="25" s="1"/>
  <c r="DH295" i="25"/>
  <c r="DM295" i="25" s="1"/>
  <c r="CV295" i="25"/>
  <c r="DA295" i="25" s="1"/>
  <c r="CJ295" i="25"/>
  <c r="CO295" i="25" s="1"/>
  <c r="BX295" i="25"/>
  <c r="CC295" i="25" s="1"/>
  <c r="BL295" i="25"/>
  <c r="BQ295" i="25" s="1"/>
  <c r="AZ295" i="25"/>
  <c r="BE295" i="25" s="1"/>
  <c r="AN295" i="25"/>
  <c r="AS295" i="25" s="1"/>
  <c r="AB295" i="25"/>
  <c r="AG295" i="25" s="1"/>
  <c r="P295" i="25"/>
  <c r="U295" i="25" s="1"/>
  <c r="ER294" i="25"/>
  <c r="EW294" i="25" s="1"/>
  <c r="EF294" i="25"/>
  <c r="EK294" i="25" s="1"/>
  <c r="DT294" i="25"/>
  <c r="DY294" i="25" s="1"/>
  <c r="DH294" i="25"/>
  <c r="DM294" i="25" s="1"/>
  <c r="CV294" i="25"/>
  <c r="DA294" i="25" s="1"/>
  <c r="CJ294" i="25"/>
  <c r="CO294" i="25" s="1"/>
  <c r="BX294" i="25"/>
  <c r="CC294" i="25" s="1"/>
  <c r="BL294" i="25"/>
  <c r="BQ294" i="25" s="1"/>
  <c r="AZ294" i="25"/>
  <c r="BE294" i="25" s="1"/>
  <c r="AN294" i="25"/>
  <c r="AS294" i="25" s="1"/>
  <c r="AB294" i="25"/>
  <c r="AG294" i="25" s="1"/>
  <c r="P294" i="25"/>
  <c r="U294" i="25" s="1"/>
  <c r="ER293" i="25"/>
  <c r="EW293" i="25" s="1"/>
  <c r="EF293" i="25"/>
  <c r="EK293" i="25" s="1"/>
  <c r="DT293" i="25"/>
  <c r="DY293" i="25" s="1"/>
  <c r="DH293" i="25"/>
  <c r="DM293" i="25" s="1"/>
  <c r="CV293" i="25"/>
  <c r="DA293" i="25" s="1"/>
  <c r="CJ293" i="25"/>
  <c r="CO293" i="25" s="1"/>
  <c r="BX293" i="25"/>
  <c r="CC293" i="25" s="1"/>
  <c r="BL293" i="25"/>
  <c r="BQ293" i="25" s="1"/>
  <c r="AZ293" i="25"/>
  <c r="BE293" i="25" s="1"/>
  <c r="AN293" i="25"/>
  <c r="AS293" i="25" s="1"/>
  <c r="AB293" i="25"/>
  <c r="AG293" i="25" s="1"/>
  <c r="P293" i="25"/>
  <c r="U293" i="25" s="1"/>
  <c r="ER292" i="25"/>
  <c r="EW292" i="25" s="1"/>
  <c r="EF292" i="25"/>
  <c r="EK292" i="25" s="1"/>
  <c r="DT292" i="25"/>
  <c r="DY292" i="25" s="1"/>
  <c r="DH292" i="25"/>
  <c r="DM292" i="25" s="1"/>
  <c r="CV292" i="25"/>
  <c r="DA292" i="25" s="1"/>
  <c r="CJ292" i="25"/>
  <c r="CO292" i="25" s="1"/>
  <c r="BX292" i="25"/>
  <c r="CC292" i="25" s="1"/>
  <c r="BL292" i="25"/>
  <c r="BQ292" i="25" s="1"/>
  <c r="AZ292" i="25"/>
  <c r="BE292" i="25" s="1"/>
  <c r="AN292" i="25"/>
  <c r="AS292" i="25" s="1"/>
  <c r="AB292" i="25"/>
  <c r="AG292" i="25" s="1"/>
  <c r="P292" i="25"/>
  <c r="U292" i="25" s="1"/>
  <c r="ER291" i="25"/>
  <c r="EW291" i="25" s="1"/>
  <c r="EF291" i="25"/>
  <c r="EK291" i="25" s="1"/>
  <c r="DT291" i="25"/>
  <c r="DY291" i="25" s="1"/>
  <c r="DH291" i="25"/>
  <c r="DM291" i="25" s="1"/>
  <c r="CV291" i="25"/>
  <c r="DA291" i="25" s="1"/>
  <c r="CJ291" i="25"/>
  <c r="CO291" i="25" s="1"/>
  <c r="BX291" i="25"/>
  <c r="CC291" i="25" s="1"/>
  <c r="BL291" i="25"/>
  <c r="BQ291" i="25" s="1"/>
  <c r="AZ291" i="25"/>
  <c r="BE291" i="25" s="1"/>
  <c r="AN291" i="25"/>
  <c r="AS291" i="25" s="1"/>
  <c r="AB291" i="25"/>
  <c r="AG291" i="25" s="1"/>
  <c r="P291" i="25"/>
  <c r="U291" i="25" s="1"/>
  <c r="ER290" i="25"/>
  <c r="EW290" i="25" s="1"/>
  <c r="EF290" i="25"/>
  <c r="EK290" i="25" s="1"/>
  <c r="DT290" i="25"/>
  <c r="DY290" i="25" s="1"/>
  <c r="DH290" i="25"/>
  <c r="DM290" i="25" s="1"/>
  <c r="CV290" i="25"/>
  <c r="DA290" i="25" s="1"/>
  <c r="CJ290" i="25"/>
  <c r="CO290" i="25" s="1"/>
  <c r="BX290" i="25"/>
  <c r="CC290" i="25" s="1"/>
  <c r="BL290" i="25"/>
  <c r="BQ290" i="25" s="1"/>
  <c r="AZ290" i="25"/>
  <c r="BE290" i="25" s="1"/>
  <c r="AN290" i="25"/>
  <c r="AS290" i="25" s="1"/>
  <c r="AB290" i="25"/>
  <c r="AG290" i="25" s="1"/>
  <c r="P290" i="25"/>
  <c r="U290" i="25" s="1"/>
  <c r="ER289" i="25"/>
  <c r="EW289" i="25" s="1"/>
  <c r="EF289" i="25"/>
  <c r="EK289" i="25" s="1"/>
  <c r="DT289" i="25"/>
  <c r="DY289" i="25" s="1"/>
  <c r="DH289" i="25"/>
  <c r="DM289" i="25" s="1"/>
  <c r="CV289" i="25"/>
  <c r="DA289" i="25" s="1"/>
  <c r="CJ289" i="25"/>
  <c r="CO289" i="25" s="1"/>
  <c r="BX289" i="25"/>
  <c r="CC289" i="25" s="1"/>
  <c r="BL289" i="25"/>
  <c r="BQ289" i="25" s="1"/>
  <c r="AZ289" i="25"/>
  <c r="BE289" i="25" s="1"/>
  <c r="AN289" i="25"/>
  <c r="AS289" i="25" s="1"/>
  <c r="AB289" i="25"/>
  <c r="AG289" i="25" s="1"/>
  <c r="P289" i="25"/>
  <c r="U289" i="25" s="1"/>
  <c r="ER288" i="25"/>
  <c r="EW288" i="25" s="1"/>
  <c r="EF288" i="25"/>
  <c r="EK288" i="25" s="1"/>
  <c r="DT288" i="25"/>
  <c r="DY288" i="25" s="1"/>
  <c r="DH288" i="25"/>
  <c r="DM288" i="25" s="1"/>
  <c r="CV288" i="25"/>
  <c r="DA288" i="25" s="1"/>
  <c r="CJ288" i="25"/>
  <c r="CO288" i="25" s="1"/>
  <c r="BX288" i="25"/>
  <c r="CC288" i="25" s="1"/>
  <c r="BL288" i="25"/>
  <c r="BQ288" i="25" s="1"/>
  <c r="AZ288" i="25"/>
  <c r="BE288" i="25" s="1"/>
  <c r="AN288" i="25"/>
  <c r="AS288" i="25" s="1"/>
  <c r="AB288" i="25"/>
  <c r="AG288" i="25" s="1"/>
  <c r="P288" i="25"/>
  <c r="U288" i="25" s="1"/>
  <c r="ER287" i="25"/>
  <c r="EW287" i="25" s="1"/>
  <c r="EF287" i="25"/>
  <c r="EK287" i="25" s="1"/>
  <c r="DT287" i="25"/>
  <c r="DY287" i="25" s="1"/>
  <c r="DH287" i="25"/>
  <c r="DM287" i="25" s="1"/>
  <c r="CV287" i="25"/>
  <c r="DA287" i="25" s="1"/>
  <c r="CJ287" i="25"/>
  <c r="CO287" i="25" s="1"/>
  <c r="BX287" i="25"/>
  <c r="CC287" i="25" s="1"/>
  <c r="BL287" i="25"/>
  <c r="BQ287" i="25" s="1"/>
  <c r="AZ287" i="25"/>
  <c r="BE287" i="25" s="1"/>
  <c r="AN287" i="25"/>
  <c r="AS287" i="25" s="1"/>
  <c r="AB287" i="25"/>
  <c r="AG287" i="25" s="1"/>
  <c r="P287" i="25"/>
  <c r="U287" i="25" s="1"/>
  <c r="ER286" i="25"/>
  <c r="EW286" i="25" s="1"/>
  <c r="EF286" i="25"/>
  <c r="EK286" i="25" s="1"/>
  <c r="DT286" i="25"/>
  <c r="DY286" i="25" s="1"/>
  <c r="DH286" i="25"/>
  <c r="DM286" i="25" s="1"/>
  <c r="CV286" i="25"/>
  <c r="DA286" i="25" s="1"/>
  <c r="CJ286" i="25"/>
  <c r="CO286" i="25" s="1"/>
  <c r="BX286" i="25"/>
  <c r="CC286" i="25" s="1"/>
  <c r="BL286" i="25"/>
  <c r="BQ286" i="25" s="1"/>
  <c r="AZ286" i="25"/>
  <c r="BE286" i="25" s="1"/>
  <c r="AN286" i="25"/>
  <c r="AS286" i="25" s="1"/>
  <c r="AB286" i="25"/>
  <c r="AG286" i="25" s="1"/>
  <c r="P286" i="25"/>
  <c r="U286" i="25" s="1"/>
  <c r="ER285" i="25"/>
  <c r="EW285" i="25" s="1"/>
  <c r="EF285" i="25"/>
  <c r="EK285" i="25" s="1"/>
  <c r="DT285" i="25"/>
  <c r="DY285" i="25" s="1"/>
  <c r="DH285" i="25"/>
  <c r="DM285" i="25" s="1"/>
  <c r="CV285" i="25"/>
  <c r="DA285" i="25" s="1"/>
  <c r="CJ285" i="25"/>
  <c r="CO285" i="25" s="1"/>
  <c r="BX285" i="25"/>
  <c r="CC285" i="25" s="1"/>
  <c r="BL285" i="25"/>
  <c r="BQ285" i="25" s="1"/>
  <c r="AZ285" i="25"/>
  <c r="BE285" i="25" s="1"/>
  <c r="AN285" i="25"/>
  <c r="AS285" i="25" s="1"/>
  <c r="AB285" i="25"/>
  <c r="AG285" i="25" s="1"/>
  <c r="P285" i="25"/>
  <c r="U285" i="25" s="1"/>
  <c r="ER284" i="25"/>
  <c r="EW284" i="25" s="1"/>
  <c r="EF284" i="25"/>
  <c r="EK284" i="25" s="1"/>
  <c r="DT284" i="25"/>
  <c r="DY284" i="25" s="1"/>
  <c r="DH284" i="25"/>
  <c r="DM284" i="25" s="1"/>
  <c r="CV284" i="25"/>
  <c r="DA284" i="25" s="1"/>
  <c r="CJ284" i="25"/>
  <c r="CO284" i="25" s="1"/>
  <c r="BX284" i="25"/>
  <c r="CC284" i="25" s="1"/>
  <c r="BL284" i="25"/>
  <c r="BQ284" i="25" s="1"/>
  <c r="AZ284" i="25"/>
  <c r="BE284" i="25" s="1"/>
  <c r="AN284" i="25"/>
  <c r="AS284" i="25" s="1"/>
  <c r="AB284" i="25"/>
  <c r="AG284" i="25" s="1"/>
  <c r="P284" i="25"/>
  <c r="U284" i="25" s="1"/>
  <c r="ER283" i="25"/>
  <c r="EW283" i="25" s="1"/>
  <c r="EF283" i="25"/>
  <c r="EK283" i="25" s="1"/>
  <c r="DT283" i="25"/>
  <c r="DY283" i="25" s="1"/>
  <c r="DH283" i="25"/>
  <c r="DM283" i="25" s="1"/>
  <c r="CV283" i="25"/>
  <c r="DA283" i="25" s="1"/>
  <c r="CJ283" i="25"/>
  <c r="CO283" i="25" s="1"/>
  <c r="BX283" i="25"/>
  <c r="CC283" i="25" s="1"/>
  <c r="BL283" i="25"/>
  <c r="BQ283" i="25" s="1"/>
  <c r="AZ283" i="25"/>
  <c r="BE283" i="25" s="1"/>
  <c r="AN283" i="25"/>
  <c r="AS283" i="25" s="1"/>
  <c r="AB283" i="25"/>
  <c r="AG283" i="25" s="1"/>
  <c r="P283" i="25"/>
  <c r="U283" i="25" s="1"/>
  <c r="ER282" i="25"/>
  <c r="EW282" i="25" s="1"/>
  <c r="EF282" i="25"/>
  <c r="EK282" i="25" s="1"/>
  <c r="DT282" i="25"/>
  <c r="DY282" i="25" s="1"/>
  <c r="DH282" i="25"/>
  <c r="DM282" i="25" s="1"/>
  <c r="CV282" i="25"/>
  <c r="DA282" i="25" s="1"/>
  <c r="CJ282" i="25"/>
  <c r="CO282" i="25" s="1"/>
  <c r="BX282" i="25"/>
  <c r="CC282" i="25" s="1"/>
  <c r="BL282" i="25"/>
  <c r="BQ282" i="25" s="1"/>
  <c r="AZ282" i="25"/>
  <c r="BE282" i="25" s="1"/>
  <c r="AN282" i="25"/>
  <c r="AS282" i="25" s="1"/>
  <c r="AB282" i="25"/>
  <c r="AG282" i="25" s="1"/>
  <c r="P282" i="25"/>
  <c r="U282" i="25" s="1"/>
  <c r="ER281" i="25"/>
  <c r="EW281" i="25" s="1"/>
  <c r="EF281" i="25"/>
  <c r="EK281" i="25" s="1"/>
  <c r="DT281" i="25"/>
  <c r="DY281" i="25" s="1"/>
  <c r="DH281" i="25"/>
  <c r="DM281" i="25" s="1"/>
  <c r="CV281" i="25"/>
  <c r="DA281" i="25" s="1"/>
  <c r="CJ281" i="25"/>
  <c r="CO281" i="25" s="1"/>
  <c r="BX281" i="25"/>
  <c r="CC281" i="25" s="1"/>
  <c r="BL281" i="25"/>
  <c r="BQ281" i="25" s="1"/>
  <c r="AZ281" i="25"/>
  <c r="BE281" i="25" s="1"/>
  <c r="AN281" i="25"/>
  <c r="AS281" i="25" s="1"/>
  <c r="AB281" i="25"/>
  <c r="AG281" i="25" s="1"/>
  <c r="P281" i="25"/>
  <c r="U281" i="25" s="1"/>
  <c r="ER280" i="25"/>
  <c r="EW280" i="25" s="1"/>
  <c r="EF280" i="25"/>
  <c r="EK280" i="25" s="1"/>
  <c r="DT280" i="25"/>
  <c r="DY280" i="25" s="1"/>
  <c r="DH280" i="25"/>
  <c r="DM280" i="25" s="1"/>
  <c r="CV280" i="25"/>
  <c r="DA280" i="25" s="1"/>
  <c r="CJ280" i="25"/>
  <c r="CO280" i="25" s="1"/>
  <c r="BX280" i="25"/>
  <c r="CC280" i="25" s="1"/>
  <c r="BL280" i="25"/>
  <c r="BQ280" i="25" s="1"/>
  <c r="AZ280" i="25"/>
  <c r="BE280" i="25" s="1"/>
  <c r="AN280" i="25"/>
  <c r="AS280" i="25" s="1"/>
  <c r="AB280" i="25"/>
  <c r="AG280" i="25" s="1"/>
  <c r="P280" i="25"/>
  <c r="U280" i="25" s="1"/>
  <c r="ER279" i="25"/>
  <c r="EW279" i="25" s="1"/>
  <c r="EF279" i="25"/>
  <c r="EK279" i="25" s="1"/>
  <c r="DT279" i="25"/>
  <c r="DY279" i="25" s="1"/>
  <c r="DH279" i="25"/>
  <c r="DM279" i="25" s="1"/>
  <c r="CV279" i="25"/>
  <c r="DA279" i="25" s="1"/>
  <c r="CJ279" i="25"/>
  <c r="CO279" i="25" s="1"/>
  <c r="BX279" i="25"/>
  <c r="CC279" i="25" s="1"/>
  <c r="BL279" i="25"/>
  <c r="BQ279" i="25" s="1"/>
  <c r="AZ279" i="25"/>
  <c r="BE279" i="25" s="1"/>
  <c r="AN279" i="25"/>
  <c r="AS279" i="25" s="1"/>
  <c r="AB279" i="25"/>
  <c r="AG279" i="25" s="1"/>
  <c r="P279" i="25"/>
  <c r="U279" i="25" s="1"/>
  <c r="ER278" i="25"/>
  <c r="EW278" i="25" s="1"/>
  <c r="EF278" i="25"/>
  <c r="EK278" i="25" s="1"/>
  <c r="DT278" i="25"/>
  <c r="DY278" i="25" s="1"/>
  <c r="DH278" i="25"/>
  <c r="DM278" i="25" s="1"/>
  <c r="CV278" i="25"/>
  <c r="DA278" i="25" s="1"/>
  <c r="CJ278" i="25"/>
  <c r="CO278" i="25" s="1"/>
  <c r="BX278" i="25"/>
  <c r="CC278" i="25" s="1"/>
  <c r="BL278" i="25"/>
  <c r="BQ278" i="25" s="1"/>
  <c r="AZ278" i="25"/>
  <c r="BE278" i="25" s="1"/>
  <c r="AN278" i="25"/>
  <c r="AS278" i="25" s="1"/>
  <c r="AB278" i="25"/>
  <c r="AG278" i="25" s="1"/>
  <c r="P278" i="25"/>
  <c r="U278" i="25" s="1"/>
  <c r="ER277" i="25"/>
  <c r="EW277" i="25" s="1"/>
  <c r="EF277" i="25"/>
  <c r="EK277" i="25" s="1"/>
  <c r="DT277" i="25"/>
  <c r="DY277" i="25" s="1"/>
  <c r="DH277" i="25"/>
  <c r="DM277" i="25" s="1"/>
  <c r="CV277" i="25"/>
  <c r="DA277" i="25" s="1"/>
  <c r="CJ277" i="25"/>
  <c r="CO277" i="25" s="1"/>
  <c r="BX277" i="25"/>
  <c r="CC277" i="25" s="1"/>
  <c r="BL277" i="25"/>
  <c r="BQ277" i="25" s="1"/>
  <c r="AZ277" i="25"/>
  <c r="BE277" i="25" s="1"/>
  <c r="AN277" i="25"/>
  <c r="AS277" i="25" s="1"/>
  <c r="AB277" i="25"/>
  <c r="AG277" i="25" s="1"/>
  <c r="P277" i="25"/>
  <c r="U277" i="25" s="1"/>
  <c r="ER276" i="25"/>
  <c r="EW276" i="25" s="1"/>
  <c r="EF276" i="25"/>
  <c r="EK276" i="25" s="1"/>
  <c r="DT276" i="25"/>
  <c r="DY276" i="25" s="1"/>
  <c r="DH276" i="25"/>
  <c r="DM276" i="25" s="1"/>
  <c r="CV276" i="25"/>
  <c r="DA276" i="25" s="1"/>
  <c r="CJ276" i="25"/>
  <c r="CO276" i="25" s="1"/>
  <c r="BX276" i="25"/>
  <c r="CC276" i="25" s="1"/>
  <c r="BL276" i="25"/>
  <c r="BQ276" i="25" s="1"/>
  <c r="AZ276" i="25"/>
  <c r="BE276" i="25" s="1"/>
  <c r="AN276" i="25"/>
  <c r="AS276" i="25" s="1"/>
  <c r="AB276" i="25"/>
  <c r="AG276" i="25" s="1"/>
  <c r="P276" i="25"/>
  <c r="U276" i="25" s="1"/>
  <c r="ER275" i="25"/>
  <c r="EW275" i="25" s="1"/>
  <c r="EF275" i="25"/>
  <c r="EK275" i="25" s="1"/>
  <c r="DT275" i="25"/>
  <c r="DY275" i="25" s="1"/>
  <c r="DH275" i="25"/>
  <c r="DM275" i="25" s="1"/>
  <c r="CV275" i="25"/>
  <c r="DA275" i="25" s="1"/>
  <c r="CJ275" i="25"/>
  <c r="CO275" i="25" s="1"/>
  <c r="BX275" i="25"/>
  <c r="CC275" i="25" s="1"/>
  <c r="BL275" i="25"/>
  <c r="BQ275" i="25" s="1"/>
  <c r="AZ275" i="25"/>
  <c r="BE275" i="25" s="1"/>
  <c r="AN275" i="25"/>
  <c r="AS275" i="25" s="1"/>
  <c r="AB275" i="25"/>
  <c r="AG275" i="25" s="1"/>
  <c r="P275" i="25"/>
  <c r="U275" i="25" s="1"/>
  <c r="ER274" i="25"/>
  <c r="EW274" i="25" s="1"/>
  <c r="EF274" i="25"/>
  <c r="EK274" i="25" s="1"/>
  <c r="DT274" i="25"/>
  <c r="DY274" i="25" s="1"/>
  <c r="DH274" i="25"/>
  <c r="DM274" i="25" s="1"/>
  <c r="CV274" i="25"/>
  <c r="DA274" i="25" s="1"/>
  <c r="CJ274" i="25"/>
  <c r="CO274" i="25" s="1"/>
  <c r="BX274" i="25"/>
  <c r="CC274" i="25" s="1"/>
  <c r="BL274" i="25"/>
  <c r="BQ274" i="25" s="1"/>
  <c r="AZ274" i="25"/>
  <c r="BE274" i="25" s="1"/>
  <c r="AN274" i="25"/>
  <c r="AS274" i="25" s="1"/>
  <c r="AB274" i="25"/>
  <c r="AG274" i="25" s="1"/>
  <c r="P274" i="25"/>
  <c r="U274" i="25" s="1"/>
  <c r="ER273" i="25"/>
  <c r="EW273" i="25" s="1"/>
  <c r="EF273" i="25"/>
  <c r="EK273" i="25" s="1"/>
  <c r="DT273" i="25"/>
  <c r="DY273" i="25" s="1"/>
  <c r="DH273" i="25"/>
  <c r="DM273" i="25" s="1"/>
  <c r="CV273" i="25"/>
  <c r="DA273" i="25" s="1"/>
  <c r="CJ273" i="25"/>
  <c r="CO273" i="25" s="1"/>
  <c r="BX273" i="25"/>
  <c r="CC273" i="25" s="1"/>
  <c r="BL273" i="25"/>
  <c r="BQ273" i="25" s="1"/>
  <c r="AZ273" i="25"/>
  <c r="BE273" i="25" s="1"/>
  <c r="AN273" i="25"/>
  <c r="AS273" i="25" s="1"/>
  <c r="AB273" i="25"/>
  <c r="AG273" i="25" s="1"/>
  <c r="P273" i="25"/>
  <c r="U273" i="25" s="1"/>
  <c r="ER272" i="25"/>
  <c r="EW272" i="25" s="1"/>
  <c r="EF272" i="25"/>
  <c r="EK272" i="25" s="1"/>
  <c r="DT272" i="25"/>
  <c r="DY272" i="25" s="1"/>
  <c r="DH272" i="25"/>
  <c r="DM272" i="25" s="1"/>
  <c r="CV272" i="25"/>
  <c r="DA272" i="25" s="1"/>
  <c r="CJ272" i="25"/>
  <c r="CO272" i="25" s="1"/>
  <c r="BX272" i="25"/>
  <c r="CC272" i="25" s="1"/>
  <c r="BL272" i="25"/>
  <c r="BQ272" i="25" s="1"/>
  <c r="AZ272" i="25"/>
  <c r="BE272" i="25" s="1"/>
  <c r="AN272" i="25"/>
  <c r="AS272" i="25" s="1"/>
  <c r="AB272" i="25"/>
  <c r="AG272" i="25" s="1"/>
  <c r="P272" i="25"/>
  <c r="U272" i="25" s="1"/>
  <c r="ER271" i="25"/>
  <c r="EW271" i="25" s="1"/>
  <c r="EF271" i="25"/>
  <c r="EK271" i="25" s="1"/>
  <c r="DT271" i="25"/>
  <c r="DY271" i="25" s="1"/>
  <c r="DH271" i="25"/>
  <c r="DM271" i="25" s="1"/>
  <c r="CV271" i="25"/>
  <c r="DA271" i="25" s="1"/>
  <c r="CJ271" i="25"/>
  <c r="CO271" i="25" s="1"/>
  <c r="BX271" i="25"/>
  <c r="CC271" i="25" s="1"/>
  <c r="BL271" i="25"/>
  <c r="BQ271" i="25" s="1"/>
  <c r="AZ271" i="25"/>
  <c r="BE271" i="25" s="1"/>
  <c r="AN271" i="25"/>
  <c r="AS271" i="25" s="1"/>
  <c r="AB271" i="25"/>
  <c r="AG271" i="25" s="1"/>
  <c r="P271" i="25"/>
  <c r="U271" i="25" s="1"/>
  <c r="ER270" i="25"/>
  <c r="EW270" i="25" s="1"/>
  <c r="EF270" i="25"/>
  <c r="EK270" i="25" s="1"/>
  <c r="DT270" i="25"/>
  <c r="DY270" i="25" s="1"/>
  <c r="DH270" i="25"/>
  <c r="DM270" i="25" s="1"/>
  <c r="CV270" i="25"/>
  <c r="DA270" i="25" s="1"/>
  <c r="CJ270" i="25"/>
  <c r="CO270" i="25" s="1"/>
  <c r="BX270" i="25"/>
  <c r="CC270" i="25" s="1"/>
  <c r="BL270" i="25"/>
  <c r="BQ270" i="25" s="1"/>
  <c r="AZ270" i="25"/>
  <c r="BE270" i="25" s="1"/>
  <c r="AN270" i="25"/>
  <c r="AS270" i="25" s="1"/>
  <c r="AB270" i="25"/>
  <c r="AG270" i="25" s="1"/>
  <c r="P270" i="25"/>
  <c r="U270" i="25" s="1"/>
  <c r="ER269" i="25"/>
  <c r="EW269" i="25" s="1"/>
  <c r="EF269" i="25"/>
  <c r="EK269" i="25" s="1"/>
  <c r="DT269" i="25"/>
  <c r="DY269" i="25" s="1"/>
  <c r="DH269" i="25"/>
  <c r="DM269" i="25" s="1"/>
  <c r="CV269" i="25"/>
  <c r="DA269" i="25" s="1"/>
  <c r="CJ269" i="25"/>
  <c r="CO269" i="25" s="1"/>
  <c r="BX269" i="25"/>
  <c r="CC269" i="25" s="1"/>
  <c r="BL269" i="25"/>
  <c r="BQ269" i="25" s="1"/>
  <c r="AZ269" i="25"/>
  <c r="BE269" i="25" s="1"/>
  <c r="AN269" i="25"/>
  <c r="AS269" i="25" s="1"/>
  <c r="AB269" i="25"/>
  <c r="AG269" i="25" s="1"/>
  <c r="P269" i="25"/>
  <c r="U269" i="25" s="1"/>
  <c r="ER268" i="25"/>
  <c r="EW268" i="25" s="1"/>
  <c r="EF268" i="25"/>
  <c r="EK268" i="25" s="1"/>
  <c r="DT268" i="25"/>
  <c r="DY268" i="25" s="1"/>
  <c r="DH268" i="25"/>
  <c r="DM268" i="25" s="1"/>
  <c r="CV268" i="25"/>
  <c r="DA268" i="25" s="1"/>
  <c r="CJ268" i="25"/>
  <c r="CO268" i="25" s="1"/>
  <c r="BX268" i="25"/>
  <c r="CC268" i="25" s="1"/>
  <c r="BL268" i="25"/>
  <c r="BQ268" i="25" s="1"/>
  <c r="AZ268" i="25"/>
  <c r="BE268" i="25" s="1"/>
  <c r="AN268" i="25"/>
  <c r="AS268" i="25" s="1"/>
  <c r="AB268" i="25"/>
  <c r="AG268" i="25" s="1"/>
  <c r="P268" i="25"/>
  <c r="U268" i="25" s="1"/>
  <c r="ER267" i="25"/>
  <c r="EW267" i="25" s="1"/>
  <c r="EF267" i="25"/>
  <c r="EK267" i="25" s="1"/>
  <c r="DT267" i="25"/>
  <c r="DY267" i="25" s="1"/>
  <c r="DH267" i="25"/>
  <c r="DM267" i="25" s="1"/>
  <c r="CV267" i="25"/>
  <c r="DA267" i="25" s="1"/>
  <c r="CJ267" i="25"/>
  <c r="CO267" i="25" s="1"/>
  <c r="BX267" i="25"/>
  <c r="CC267" i="25" s="1"/>
  <c r="BL267" i="25"/>
  <c r="BQ267" i="25" s="1"/>
  <c r="AZ267" i="25"/>
  <c r="BE267" i="25" s="1"/>
  <c r="AN267" i="25"/>
  <c r="AS267" i="25" s="1"/>
  <c r="AB267" i="25"/>
  <c r="AG267" i="25" s="1"/>
  <c r="P267" i="25"/>
  <c r="U267" i="25" s="1"/>
  <c r="ER266" i="25"/>
  <c r="EW266" i="25" s="1"/>
  <c r="EF266" i="25"/>
  <c r="EK266" i="25" s="1"/>
  <c r="DT266" i="25"/>
  <c r="DY266" i="25" s="1"/>
  <c r="DH266" i="25"/>
  <c r="DM266" i="25" s="1"/>
  <c r="CV266" i="25"/>
  <c r="DA266" i="25" s="1"/>
  <c r="CJ266" i="25"/>
  <c r="CO266" i="25" s="1"/>
  <c r="BX266" i="25"/>
  <c r="CC266" i="25" s="1"/>
  <c r="BL266" i="25"/>
  <c r="BQ266" i="25" s="1"/>
  <c r="AZ266" i="25"/>
  <c r="BE266" i="25" s="1"/>
  <c r="AN266" i="25"/>
  <c r="AS266" i="25" s="1"/>
  <c r="AB266" i="25"/>
  <c r="AG266" i="25" s="1"/>
  <c r="P266" i="25"/>
  <c r="U266" i="25" s="1"/>
  <c r="ER265" i="25"/>
  <c r="EW265" i="25" s="1"/>
  <c r="EF265" i="25"/>
  <c r="EK265" i="25" s="1"/>
  <c r="DT265" i="25"/>
  <c r="DY265" i="25" s="1"/>
  <c r="DH265" i="25"/>
  <c r="DM265" i="25" s="1"/>
  <c r="CV265" i="25"/>
  <c r="DA265" i="25" s="1"/>
  <c r="CJ265" i="25"/>
  <c r="CO265" i="25" s="1"/>
  <c r="BX265" i="25"/>
  <c r="CC265" i="25" s="1"/>
  <c r="BL265" i="25"/>
  <c r="BQ265" i="25" s="1"/>
  <c r="AZ265" i="25"/>
  <c r="BE265" i="25" s="1"/>
  <c r="AN265" i="25"/>
  <c r="AS265" i="25" s="1"/>
  <c r="AB265" i="25"/>
  <c r="AG265" i="25" s="1"/>
  <c r="P265" i="25"/>
  <c r="U265" i="25" s="1"/>
  <c r="ER264" i="25"/>
  <c r="EW264" i="25" s="1"/>
  <c r="EF264" i="25"/>
  <c r="EK264" i="25" s="1"/>
  <c r="DT264" i="25"/>
  <c r="DY264" i="25" s="1"/>
  <c r="DH264" i="25"/>
  <c r="DM264" i="25" s="1"/>
  <c r="CV264" i="25"/>
  <c r="DA264" i="25" s="1"/>
  <c r="CJ264" i="25"/>
  <c r="CO264" i="25" s="1"/>
  <c r="BX264" i="25"/>
  <c r="CC264" i="25" s="1"/>
  <c r="BL264" i="25"/>
  <c r="BQ264" i="25" s="1"/>
  <c r="AZ264" i="25"/>
  <c r="BE264" i="25" s="1"/>
  <c r="AN264" i="25"/>
  <c r="AS264" i="25" s="1"/>
  <c r="AB264" i="25"/>
  <c r="AG264" i="25" s="1"/>
  <c r="P264" i="25"/>
  <c r="U264" i="25" s="1"/>
  <c r="ER263" i="25"/>
  <c r="EW263" i="25" s="1"/>
  <c r="EF263" i="25"/>
  <c r="EK263" i="25" s="1"/>
  <c r="DT263" i="25"/>
  <c r="DY263" i="25" s="1"/>
  <c r="DH263" i="25"/>
  <c r="DM263" i="25" s="1"/>
  <c r="CV263" i="25"/>
  <c r="DA263" i="25" s="1"/>
  <c r="CJ263" i="25"/>
  <c r="CO263" i="25" s="1"/>
  <c r="BX263" i="25"/>
  <c r="CC263" i="25" s="1"/>
  <c r="BL263" i="25"/>
  <c r="BQ263" i="25" s="1"/>
  <c r="AZ263" i="25"/>
  <c r="BE263" i="25" s="1"/>
  <c r="AN263" i="25"/>
  <c r="AS263" i="25" s="1"/>
  <c r="AB263" i="25"/>
  <c r="AG263" i="25" s="1"/>
  <c r="P263" i="25"/>
  <c r="U263" i="25" s="1"/>
  <c r="ER262" i="25"/>
  <c r="EW262" i="25" s="1"/>
  <c r="EF262" i="25"/>
  <c r="EK262" i="25" s="1"/>
  <c r="DT262" i="25"/>
  <c r="DY262" i="25" s="1"/>
  <c r="DH262" i="25"/>
  <c r="DM262" i="25" s="1"/>
  <c r="CV262" i="25"/>
  <c r="DA262" i="25" s="1"/>
  <c r="CJ262" i="25"/>
  <c r="CO262" i="25" s="1"/>
  <c r="BX262" i="25"/>
  <c r="CC262" i="25" s="1"/>
  <c r="BL262" i="25"/>
  <c r="BQ262" i="25" s="1"/>
  <c r="AZ262" i="25"/>
  <c r="BE262" i="25" s="1"/>
  <c r="AN262" i="25"/>
  <c r="AS262" i="25" s="1"/>
  <c r="AB262" i="25"/>
  <c r="AG262" i="25" s="1"/>
  <c r="P262" i="25"/>
  <c r="U262" i="25" s="1"/>
  <c r="ER261" i="25"/>
  <c r="EW261" i="25" s="1"/>
  <c r="EF261" i="25"/>
  <c r="EK261" i="25" s="1"/>
  <c r="DT261" i="25"/>
  <c r="DY261" i="25" s="1"/>
  <c r="DH261" i="25"/>
  <c r="DM261" i="25" s="1"/>
  <c r="CV261" i="25"/>
  <c r="DA261" i="25" s="1"/>
  <c r="CJ261" i="25"/>
  <c r="CO261" i="25" s="1"/>
  <c r="BX261" i="25"/>
  <c r="CC261" i="25" s="1"/>
  <c r="BL261" i="25"/>
  <c r="BQ261" i="25" s="1"/>
  <c r="AZ261" i="25"/>
  <c r="BE261" i="25" s="1"/>
  <c r="AN261" i="25"/>
  <c r="AS261" i="25" s="1"/>
  <c r="AB261" i="25"/>
  <c r="AG261" i="25" s="1"/>
  <c r="P261" i="25"/>
  <c r="U261" i="25" s="1"/>
  <c r="ER260" i="25"/>
  <c r="EW260" i="25" s="1"/>
  <c r="EF260" i="25"/>
  <c r="EK260" i="25" s="1"/>
  <c r="DT260" i="25"/>
  <c r="DY260" i="25" s="1"/>
  <c r="DH260" i="25"/>
  <c r="DM260" i="25" s="1"/>
  <c r="CV260" i="25"/>
  <c r="DA260" i="25" s="1"/>
  <c r="CJ260" i="25"/>
  <c r="CO260" i="25" s="1"/>
  <c r="BX260" i="25"/>
  <c r="CC260" i="25" s="1"/>
  <c r="BL260" i="25"/>
  <c r="BQ260" i="25" s="1"/>
  <c r="AZ260" i="25"/>
  <c r="BE260" i="25" s="1"/>
  <c r="AN260" i="25"/>
  <c r="AS260" i="25" s="1"/>
  <c r="AB260" i="25"/>
  <c r="AG260" i="25" s="1"/>
  <c r="P260" i="25"/>
  <c r="U260" i="25" s="1"/>
  <c r="ER259" i="25"/>
  <c r="EW259" i="25" s="1"/>
  <c r="EF259" i="25"/>
  <c r="EK259" i="25" s="1"/>
  <c r="DT259" i="25"/>
  <c r="DY259" i="25" s="1"/>
  <c r="DH259" i="25"/>
  <c r="DM259" i="25" s="1"/>
  <c r="CV259" i="25"/>
  <c r="DA259" i="25" s="1"/>
  <c r="CJ259" i="25"/>
  <c r="CO259" i="25" s="1"/>
  <c r="BX259" i="25"/>
  <c r="CC259" i="25" s="1"/>
  <c r="BL259" i="25"/>
  <c r="BQ259" i="25" s="1"/>
  <c r="AZ259" i="25"/>
  <c r="BE259" i="25" s="1"/>
  <c r="AN259" i="25"/>
  <c r="AS259" i="25" s="1"/>
  <c r="AB259" i="25"/>
  <c r="AG259" i="25" s="1"/>
  <c r="P259" i="25"/>
  <c r="U259" i="25" s="1"/>
  <c r="ER258" i="25"/>
  <c r="EW258" i="25" s="1"/>
  <c r="EF258" i="25"/>
  <c r="EK258" i="25" s="1"/>
  <c r="DT258" i="25"/>
  <c r="DY258" i="25" s="1"/>
  <c r="DH258" i="25"/>
  <c r="DM258" i="25" s="1"/>
  <c r="CV258" i="25"/>
  <c r="DA258" i="25" s="1"/>
  <c r="CJ258" i="25"/>
  <c r="CO258" i="25" s="1"/>
  <c r="BX258" i="25"/>
  <c r="CC258" i="25" s="1"/>
  <c r="BL258" i="25"/>
  <c r="BQ258" i="25" s="1"/>
  <c r="AZ258" i="25"/>
  <c r="BE258" i="25" s="1"/>
  <c r="AN258" i="25"/>
  <c r="AS258" i="25" s="1"/>
  <c r="AB258" i="25"/>
  <c r="AG258" i="25" s="1"/>
  <c r="P258" i="25"/>
  <c r="U258" i="25" s="1"/>
  <c r="ER257" i="25"/>
  <c r="EW257" i="25" s="1"/>
  <c r="EF257" i="25"/>
  <c r="EK257" i="25" s="1"/>
  <c r="DT257" i="25"/>
  <c r="DY257" i="25" s="1"/>
  <c r="DH257" i="25"/>
  <c r="DM257" i="25" s="1"/>
  <c r="CV257" i="25"/>
  <c r="DA257" i="25" s="1"/>
  <c r="CJ257" i="25"/>
  <c r="CO257" i="25" s="1"/>
  <c r="BX257" i="25"/>
  <c r="CC257" i="25" s="1"/>
  <c r="BL257" i="25"/>
  <c r="BQ257" i="25" s="1"/>
  <c r="AZ257" i="25"/>
  <c r="BE257" i="25" s="1"/>
  <c r="AN257" i="25"/>
  <c r="AS257" i="25" s="1"/>
  <c r="AB257" i="25"/>
  <c r="AG257" i="25" s="1"/>
  <c r="P257" i="25"/>
  <c r="U257" i="25" s="1"/>
  <c r="ER256" i="25"/>
  <c r="EW256" i="25" s="1"/>
  <c r="EF256" i="25"/>
  <c r="EK256" i="25" s="1"/>
  <c r="DT256" i="25"/>
  <c r="DY256" i="25" s="1"/>
  <c r="DH256" i="25"/>
  <c r="DM256" i="25" s="1"/>
  <c r="CV256" i="25"/>
  <c r="DA256" i="25" s="1"/>
  <c r="CJ256" i="25"/>
  <c r="CO256" i="25" s="1"/>
  <c r="BX256" i="25"/>
  <c r="CC256" i="25" s="1"/>
  <c r="BL256" i="25"/>
  <c r="BQ256" i="25" s="1"/>
  <c r="AZ256" i="25"/>
  <c r="BE256" i="25" s="1"/>
  <c r="AN256" i="25"/>
  <c r="AS256" i="25" s="1"/>
  <c r="AB256" i="25"/>
  <c r="AG256" i="25" s="1"/>
  <c r="P256" i="25"/>
  <c r="U256" i="25" s="1"/>
  <c r="ER255" i="25"/>
  <c r="EW255" i="25" s="1"/>
  <c r="EF255" i="25"/>
  <c r="EK255" i="25" s="1"/>
  <c r="DT255" i="25"/>
  <c r="DY255" i="25" s="1"/>
  <c r="DH255" i="25"/>
  <c r="DM255" i="25" s="1"/>
  <c r="CV255" i="25"/>
  <c r="DA255" i="25" s="1"/>
  <c r="CJ255" i="25"/>
  <c r="CO255" i="25" s="1"/>
  <c r="BX255" i="25"/>
  <c r="CC255" i="25" s="1"/>
  <c r="BL255" i="25"/>
  <c r="BQ255" i="25" s="1"/>
  <c r="AZ255" i="25"/>
  <c r="BE255" i="25" s="1"/>
  <c r="AN255" i="25"/>
  <c r="AS255" i="25" s="1"/>
  <c r="AB255" i="25"/>
  <c r="AG255" i="25" s="1"/>
  <c r="P255" i="25"/>
  <c r="U255" i="25" s="1"/>
  <c r="ER254" i="25"/>
  <c r="EW254" i="25" s="1"/>
  <c r="EF254" i="25"/>
  <c r="EK254" i="25" s="1"/>
  <c r="DT254" i="25"/>
  <c r="DY254" i="25" s="1"/>
  <c r="DH254" i="25"/>
  <c r="DM254" i="25" s="1"/>
  <c r="CV254" i="25"/>
  <c r="DA254" i="25" s="1"/>
  <c r="CJ254" i="25"/>
  <c r="CO254" i="25" s="1"/>
  <c r="BX254" i="25"/>
  <c r="CC254" i="25" s="1"/>
  <c r="BL254" i="25"/>
  <c r="BQ254" i="25" s="1"/>
  <c r="AZ254" i="25"/>
  <c r="BE254" i="25" s="1"/>
  <c r="AN254" i="25"/>
  <c r="AS254" i="25" s="1"/>
  <c r="AB254" i="25"/>
  <c r="AG254" i="25" s="1"/>
  <c r="P254" i="25"/>
  <c r="U254" i="25" s="1"/>
  <c r="ER253" i="25"/>
  <c r="EW253" i="25" s="1"/>
  <c r="EF253" i="25"/>
  <c r="EK253" i="25" s="1"/>
  <c r="DT253" i="25"/>
  <c r="DY253" i="25" s="1"/>
  <c r="DH253" i="25"/>
  <c r="DM253" i="25" s="1"/>
  <c r="CV253" i="25"/>
  <c r="DA253" i="25" s="1"/>
  <c r="CJ253" i="25"/>
  <c r="CO253" i="25" s="1"/>
  <c r="BX253" i="25"/>
  <c r="CC253" i="25" s="1"/>
  <c r="BL253" i="25"/>
  <c r="BQ253" i="25" s="1"/>
  <c r="AZ253" i="25"/>
  <c r="BE253" i="25" s="1"/>
  <c r="AN253" i="25"/>
  <c r="AS253" i="25" s="1"/>
  <c r="AB253" i="25"/>
  <c r="AG253" i="25" s="1"/>
  <c r="P253" i="25"/>
  <c r="U253" i="25" s="1"/>
  <c r="ER252" i="25"/>
  <c r="EW252" i="25" s="1"/>
  <c r="EF252" i="25"/>
  <c r="EK252" i="25" s="1"/>
  <c r="DT252" i="25"/>
  <c r="DY252" i="25" s="1"/>
  <c r="DH252" i="25"/>
  <c r="DM252" i="25" s="1"/>
  <c r="CV252" i="25"/>
  <c r="DA252" i="25" s="1"/>
  <c r="CJ252" i="25"/>
  <c r="CO252" i="25" s="1"/>
  <c r="BX252" i="25"/>
  <c r="CC252" i="25" s="1"/>
  <c r="BL252" i="25"/>
  <c r="BQ252" i="25" s="1"/>
  <c r="AZ252" i="25"/>
  <c r="BE252" i="25" s="1"/>
  <c r="AN252" i="25"/>
  <c r="AS252" i="25" s="1"/>
  <c r="AB252" i="25"/>
  <c r="AG252" i="25" s="1"/>
  <c r="P252" i="25"/>
  <c r="U252" i="25" s="1"/>
  <c r="ER251" i="25"/>
  <c r="EW251" i="25" s="1"/>
  <c r="EF251" i="25"/>
  <c r="EK251" i="25" s="1"/>
  <c r="DT251" i="25"/>
  <c r="DY251" i="25" s="1"/>
  <c r="DH251" i="25"/>
  <c r="DM251" i="25" s="1"/>
  <c r="CV251" i="25"/>
  <c r="DA251" i="25" s="1"/>
  <c r="CJ251" i="25"/>
  <c r="CO251" i="25" s="1"/>
  <c r="BX251" i="25"/>
  <c r="CC251" i="25" s="1"/>
  <c r="BL251" i="25"/>
  <c r="BQ251" i="25" s="1"/>
  <c r="AZ251" i="25"/>
  <c r="BE251" i="25" s="1"/>
  <c r="AN251" i="25"/>
  <c r="AS251" i="25" s="1"/>
  <c r="AB251" i="25"/>
  <c r="AG251" i="25" s="1"/>
  <c r="P251" i="25"/>
  <c r="U251" i="25" s="1"/>
  <c r="ER250" i="25"/>
  <c r="EW250" i="25" s="1"/>
  <c r="EF250" i="25"/>
  <c r="EK250" i="25" s="1"/>
  <c r="DT250" i="25"/>
  <c r="DY250" i="25" s="1"/>
  <c r="DH250" i="25"/>
  <c r="DM250" i="25" s="1"/>
  <c r="CV250" i="25"/>
  <c r="DA250" i="25" s="1"/>
  <c r="CJ250" i="25"/>
  <c r="CO250" i="25" s="1"/>
  <c r="BX250" i="25"/>
  <c r="CC250" i="25" s="1"/>
  <c r="BL250" i="25"/>
  <c r="BQ250" i="25" s="1"/>
  <c r="AZ250" i="25"/>
  <c r="BE250" i="25" s="1"/>
  <c r="AN250" i="25"/>
  <c r="AS250" i="25" s="1"/>
  <c r="AB250" i="25"/>
  <c r="AG250" i="25" s="1"/>
  <c r="P250" i="25"/>
  <c r="U250" i="25" s="1"/>
  <c r="ER249" i="25"/>
  <c r="EW249" i="25" s="1"/>
  <c r="EF249" i="25"/>
  <c r="EK249" i="25" s="1"/>
  <c r="DT249" i="25"/>
  <c r="DY249" i="25" s="1"/>
  <c r="DH249" i="25"/>
  <c r="DM249" i="25" s="1"/>
  <c r="CV249" i="25"/>
  <c r="DA249" i="25" s="1"/>
  <c r="CJ249" i="25"/>
  <c r="CO249" i="25" s="1"/>
  <c r="BX249" i="25"/>
  <c r="CC249" i="25" s="1"/>
  <c r="BL249" i="25"/>
  <c r="BQ249" i="25" s="1"/>
  <c r="AZ249" i="25"/>
  <c r="BE249" i="25" s="1"/>
  <c r="AN249" i="25"/>
  <c r="AS249" i="25" s="1"/>
  <c r="AB249" i="25"/>
  <c r="AG249" i="25" s="1"/>
  <c r="P249" i="25"/>
  <c r="U249" i="25" s="1"/>
  <c r="ER248" i="25"/>
  <c r="EW248" i="25" s="1"/>
  <c r="EF248" i="25"/>
  <c r="EK248" i="25" s="1"/>
  <c r="DT248" i="25"/>
  <c r="DY248" i="25" s="1"/>
  <c r="DH248" i="25"/>
  <c r="DM248" i="25" s="1"/>
  <c r="CV248" i="25"/>
  <c r="DA248" i="25" s="1"/>
  <c r="CJ248" i="25"/>
  <c r="CO248" i="25" s="1"/>
  <c r="BX248" i="25"/>
  <c r="CC248" i="25" s="1"/>
  <c r="BL248" i="25"/>
  <c r="BQ248" i="25" s="1"/>
  <c r="AZ248" i="25"/>
  <c r="BE248" i="25" s="1"/>
  <c r="AN248" i="25"/>
  <c r="AS248" i="25" s="1"/>
  <c r="AB248" i="25"/>
  <c r="AG248" i="25" s="1"/>
  <c r="P248" i="25"/>
  <c r="U248" i="25" s="1"/>
  <c r="ER247" i="25"/>
  <c r="EW247" i="25" s="1"/>
  <c r="EF247" i="25"/>
  <c r="EK247" i="25" s="1"/>
  <c r="DT247" i="25"/>
  <c r="DY247" i="25" s="1"/>
  <c r="DH247" i="25"/>
  <c r="DM247" i="25" s="1"/>
  <c r="CV247" i="25"/>
  <c r="DA247" i="25" s="1"/>
  <c r="CJ247" i="25"/>
  <c r="CO247" i="25" s="1"/>
  <c r="BX247" i="25"/>
  <c r="CC247" i="25" s="1"/>
  <c r="BL247" i="25"/>
  <c r="BQ247" i="25" s="1"/>
  <c r="AZ247" i="25"/>
  <c r="BE247" i="25" s="1"/>
  <c r="AN247" i="25"/>
  <c r="AS247" i="25" s="1"/>
  <c r="AB247" i="25"/>
  <c r="AG247" i="25" s="1"/>
  <c r="P247" i="25"/>
  <c r="U247" i="25" s="1"/>
  <c r="ER246" i="25"/>
  <c r="EW246" i="25" s="1"/>
  <c r="EF246" i="25"/>
  <c r="EK246" i="25" s="1"/>
  <c r="DT246" i="25"/>
  <c r="DY246" i="25" s="1"/>
  <c r="DH246" i="25"/>
  <c r="DM246" i="25" s="1"/>
  <c r="CV246" i="25"/>
  <c r="DA246" i="25" s="1"/>
  <c r="CJ246" i="25"/>
  <c r="CO246" i="25" s="1"/>
  <c r="BX246" i="25"/>
  <c r="CC246" i="25" s="1"/>
  <c r="BL246" i="25"/>
  <c r="BQ246" i="25" s="1"/>
  <c r="AZ246" i="25"/>
  <c r="BE246" i="25" s="1"/>
  <c r="AN246" i="25"/>
  <c r="AS246" i="25" s="1"/>
  <c r="AB246" i="25"/>
  <c r="AG246" i="25" s="1"/>
  <c r="P246" i="25"/>
  <c r="U246" i="25" s="1"/>
  <c r="ER245" i="25"/>
  <c r="EW245" i="25" s="1"/>
  <c r="EF245" i="25"/>
  <c r="EK245" i="25" s="1"/>
  <c r="DT245" i="25"/>
  <c r="DY245" i="25" s="1"/>
  <c r="DH245" i="25"/>
  <c r="DM245" i="25" s="1"/>
  <c r="CV245" i="25"/>
  <c r="DA245" i="25" s="1"/>
  <c r="CJ245" i="25"/>
  <c r="CO245" i="25" s="1"/>
  <c r="BX245" i="25"/>
  <c r="CC245" i="25" s="1"/>
  <c r="BL245" i="25"/>
  <c r="BQ245" i="25" s="1"/>
  <c r="AZ245" i="25"/>
  <c r="BE245" i="25" s="1"/>
  <c r="AN245" i="25"/>
  <c r="AS245" i="25" s="1"/>
  <c r="AB245" i="25"/>
  <c r="AG245" i="25" s="1"/>
  <c r="P245" i="25"/>
  <c r="U245" i="25" s="1"/>
  <c r="ER244" i="25"/>
  <c r="EW244" i="25" s="1"/>
  <c r="EF244" i="25"/>
  <c r="EK244" i="25" s="1"/>
  <c r="DT244" i="25"/>
  <c r="DY244" i="25" s="1"/>
  <c r="DH244" i="25"/>
  <c r="DM244" i="25" s="1"/>
  <c r="CV244" i="25"/>
  <c r="DA244" i="25" s="1"/>
  <c r="CJ244" i="25"/>
  <c r="CO244" i="25" s="1"/>
  <c r="BX244" i="25"/>
  <c r="CC244" i="25" s="1"/>
  <c r="BL244" i="25"/>
  <c r="BQ244" i="25" s="1"/>
  <c r="AZ244" i="25"/>
  <c r="BE244" i="25" s="1"/>
  <c r="AN244" i="25"/>
  <c r="AS244" i="25" s="1"/>
  <c r="AB244" i="25"/>
  <c r="AG244" i="25" s="1"/>
  <c r="P244" i="25"/>
  <c r="U244" i="25" s="1"/>
  <c r="ER243" i="25"/>
  <c r="EW243" i="25" s="1"/>
  <c r="EF243" i="25"/>
  <c r="EK243" i="25" s="1"/>
  <c r="DT243" i="25"/>
  <c r="DY243" i="25" s="1"/>
  <c r="DH243" i="25"/>
  <c r="DM243" i="25" s="1"/>
  <c r="CV243" i="25"/>
  <c r="DA243" i="25" s="1"/>
  <c r="CJ243" i="25"/>
  <c r="CO243" i="25" s="1"/>
  <c r="BX243" i="25"/>
  <c r="CC243" i="25" s="1"/>
  <c r="BL243" i="25"/>
  <c r="BQ243" i="25" s="1"/>
  <c r="AZ243" i="25"/>
  <c r="BE243" i="25" s="1"/>
  <c r="AN243" i="25"/>
  <c r="AS243" i="25" s="1"/>
  <c r="AB243" i="25"/>
  <c r="AG243" i="25" s="1"/>
  <c r="P243" i="25"/>
  <c r="U243" i="25" s="1"/>
  <c r="ER242" i="25"/>
  <c r="EW242" i="25" s="1"/>
  <c r="EF242" i="25"/>
  <c r="EK242" i="25" s="1"/>
  <c r="DT242" i="25"/>
  <c r="DY242" i="25" s="1"/>
  <c r="DH242" i="25"/>
  <c r="DM242" i="25" s="1"/>
  <c r="CV242" i="25"/>
  <c r="DA242" i="25" s="1"/>
  <c r="CJ242" i="25"/>
  <c r="CO242" i="25" s="1"/>
  <c r="BX242" i="25"/>
  <c r="CC242" i="25" s="1"/>
  <c r="BL242" i="25"/>
  <c r="BQ242" i="25" s="1"/>
  <c r="AZ242" i="25"/>
  <c r="BE242" i="25" s="1"/>
  <c r="AN242" i="25"/>
  <c r="AS242" i="25" s="1"/>
  <c r="AB242" i="25"/>
  <c r="AG242" i="25" s="1"/>
  <c r="P242" i="25"/>
  <c r="U242" i="25" s="1"/>
  <c r="ER241" i="25"/>
  <c r="EW241" i="25" s="1"/>
  <c r="EF241" i="25"/>
  <c r="EK241" i="25" s="1"/>
  <c r="DT241" i="25"/>
  <c r="DY241" i="25" s="1"/>
  <c r="DH241" i="25"/>
  <c r="DM241" i="25" s="1"/>
  <c r="CV241" i="25"/>
  <c r="DA241" i="25" s="1"/>
  <c r="CJ241" i="25"/>
  <c r="CO241" i="25" s="1"/>
  <c r="BX241" i="25"/>
  <c r="CC241" i="25" s="1"/>
  <c r="BL241" i="25"/>
  <c r="BQ241" i="25" s="1"/>
  <c r="AZ241" i="25"/>
  <c r="BE241" i="25" s="1"/>
  <c r="AN241" i="25"/>
  <c r="AS241" i="25" s="1"/>
  <c r="AB241" i="25"/>
  <c r="AG241" i="25" s="1"/>
  <c r="P241" i="25"/>
  <c r="U241" i="25" s="1"/>
  <c r="ER240" i="25"/>
  <c r="EW240" i="25" s="1"/>
  <c r="EF240" i="25"/>
  <c r="EK240" i="25" s="1"/>
  <c r="DT240" i="25"/>
  <c r="DY240" i="25" s="1"/>
  <c r="DH240" i="25"/>
  <c r="DM240" i="25" s="1"/>
  <c r="CV240" i="25"/>
  <c r="DA240" i="25" s="1"/>
  <c r="CJ240" i="25"/>
  <c r="CO240" i="25" s="1"/>
  <c r="BX240" i="25"/>
  <c r="CC240" i="25" s="1"/>
  <c r="BL240" i="25"/>
  <c r="BQ240" i="25" s="1"/>
  <c r="AZ240" i="25"/>
  <c r="BE240" i="25" s="1"/>
  <c r="AN240" i="25"/>
  <c r="AS240" i="25" s="1"/>
  <c r="AB240" i="25"/>
  <c r="AG240" i="25" s="1"/>
  <c r="P240" i="25"/>
  <c r="U240" i="25" s="1"/>
  <c r="ER239" i="25"/>
  <c r="EW239" i="25" s="1"/>
  <c r="EF239" i="25"/>
  <c r="EK239" i="25" s="1"/>
  <c r="DT239" i="25"/>
  <c r="DY239" i="25" s="1"/>
  <c r="DH239" i="25"/>
  <c r="DM239" i="25" s="1"/>
  <c r="CV239" i="25"/>
  <c r="DA239" i="25" s="1"/>
  <c r="CJ239" i="25"/>
  <c r="CO239" i="25" s="1"/>
  <c r="BX239" i="25"/>
  <c r="CC239" i="25" s="1"/>
  <c r="BL239" i="25"/>
  <c r="BQ239" i="25" s="1"/>
  <c r="AZ239" i="25"/>
  <c r="BE239" i="25" s="1"/>
  <c r="AN239" i="25"/>
  <c r="AS239" i="25" s="1"/>
  <c r="AB239" i="25"/>
  <c r="AG239" i="25" s="1"/>
  <c r="P239" i="25"/>
  <c r="U239" i="25" s="1"/>
  <c r="ER238" i="25"/>
  <c r="EW238" i="25" s="1"/>
  <c r="EF238" i="25"/>
  <c r="EK238" i="25" s="1"/>
  <c r="DT238" i="25"/>
  <c r="DY238" i="25" s="1"/>
  <c r="DH238" i="25"/>
  <c r="DM238" i="25" s="1"/>
  <c r="CV238" i="25"/>
  <c r="DA238" i="25" s="1"/>
  <c r="CJ238" i="25"/>
  <c r="CO238" i="25" s="1"/>
  <c r="BX238" i="25"/>
  <c r="CC238" i="25" s="1"/>
  <c r="BL238" i="25"/>
  <c r="BQ238" i="25" s="1"/>
  <c r="AZ238" i="25"/>
  <c r="BE238" i="25" s="1"/>
  <c r="AN238" i="25"/>
  <c r="AS238" i="25" s="1"/>
  <c r="AB238" i="25"/>
  <c r="AG238" i="25" s="1"/>
  <c r="P238" i="25"/>
  <c r="U238" i="25" s="1"/>
  <c r="ER237" i="25"/>
  <c r="EW237" i="25" s="1"/>
  <c r="EF237" i="25"/>
  <c r="EK237" i="25" s="1"/>
  <c r="DT237" i="25"/>
  <c r="DY237" i="25" s="1"/>
  <c r="DH237" i="25"/>
  <c r="DM237" i="25" s="1"/>
  <c r="CV237" i="25"/>
  <c r="DA237" i="25" s="1"/>
  <c r="CJ237" i="25"/>
  <c r="CO237" i="25" s="1"/>
  <c r="BX237" i="25"/>
  <c r="CC237" i="25" s="1"/>
  <c r="BL237" i="25"/>
  <c r="BQ237" i="25" s="1"/>
  <c r="AZ237" i="25"/>
  <c r="BE237" i="25" s="1"/>
  <c r="AN237" i="25"/>
  <c r="AS237" i="25" s="1"/>
  <c r="AB237" i="25"/>
  <c r="AG237" i="25" s="1"/>
  <c r="P237" i="25"/>
  <c r="U237" i="25" s="1"/>
  <c r="ER236" i="25"/>
  <c r="EW236" i="25" s="1"/>
  <c r="EF236" i="25"/>
  <c r="EK236" i="25" s="1"/>
  <c r="DT236" i="25"/>
  <c r="DY236" i="25" s="1"/>
  <c r="DH236" i="25"/>
  <c r="DM236" i="25" s="1"/>
  <c r="CV236" i="25"/>
  <c r="DA236" i="25" s="1"/>
  <c r="CJ236" i="25"/>
  <c r="CO236" i="25" s="1"/>
  <c r="BX236" i="25"/>
  <c r="CC236" i="25" s="1"/>
  <c r="BL236" i="25"/>
  <c r="BQ236" i="25" s="1"/>
  <c r="AZ236" i="25"/>
  <c r="BE236" i="25" s="1"/>
  <c r="AN236" i="25"/>
  <c r="AS236" i="25" s="1"/>
  <c r="AB236" i="25"/>
  <c r="AG236" i="25" s="1"/>
  <c r="P236" i="25"/>
  <c r="U236" i="25" s="1"/>
  <c r="ER235" i="25"/>
  <c r="EW235" i="25" s="1"/>
  <c r="EF235" i="25"/>
  <c r="EK235" i="25" s="1"/>
  <c r="DT235" i="25"/>
  <c r="DY235" i="25" s="1"/>
  <c r="DH235" i="25"/>
  <c r="DM235" i="25" s="1"/>
  <c r="CV235" i="25"/>
  <c r="DA235" i="25" s="1"/>
  <c r="CJ235" i="25"/>
  <c r="CO235" i="25" s="1"/>
  <c r="BX235" i="25"/>
  <c r="CC235" i="25" s="1"/>
  <c r="BL235" i="25"/>
  <c r="BQ235" i="25" s="1"/>
  <c r="AZ235" i="25"/>
  <c r="BE235" i="25" s="1"/>
  <c r="AN235" i="25"/>
  <c r="AS235" i="25" s="1"/>
  <c r="AB235" i="25"/>
  <c r="AG235" i="25" s="1"/>
  <c r="P235" i="25"/>
  <c r="U235" i="25" s="1"/>
  <c r="ER234" i="25"/>
  <c r="EW234" i="25" s="1"/>
  <c r="EF234" i="25"/>
  <c r="EK234" i="25" s="1"/>
  <c r="DT234" i="25"/>
  <c r="DY234" i="25" s="1"/>
  <c r="DH234" i="25"/>
  <c r="DM234" i="25" s="1"/>
  <c r="CV234" i="25"/>
  <c r="DA234" i="25" s="1"/>
  <c r="CJ234" i="25"/>
  <c r="CO234" i="25" s="1"/>
  <c r="BX234" i="25"/>
  <c r="CC234" i="25" s="1"/>
  <c r="BL234" i="25"/>
  <c r="BQ234" i="25" s="1"/>
  <c r="AZ234" i="25"/>
  <c r="BE234" i="25" s="1"/>
  <c r="AN234" i="25"/>
  <c r="AS234" i="25" s="1"/>
  <c r="AB234" i="25"/>
  <c r="AG234" i="25" s="1"/>
  <c r="P234" i="25"/>
  <c r="U234" i="25" s="1"/>
  <c r="ER233" i="25"/>
  <c r="EW233" i="25" s="1"/>
  <c r="EF233" i="25"/>
  <c r="EK233" i="25" s="1"/>
  <c r="DT233" i="25"/>
  <c r="DY233" i="25" s="1"/>
  <c r="DH233" i="25"/>
  <c r="DM233" i="25" s="1"/>
  <c r="CV233" i="25"/>
  <c r="DA233" i="25" s="1"/>
  <c r="CJ233" i="25"/>
  <c r="CO233" i="25" s="1"/>
  <c r="BX233" i="25"/>
  <c r="CC233" i="25" s="1"/>
  <c r="BL233" i="25"/>
  <c r="BQ233" i="25" s="1"/>
  <c r="AZ233" i="25"/>
  <c r="BE233" i="25" s="1"/>
  <c r="AN233" i="25"/>
  <c r="AS233" i="25" s="1"/>
  <c r="AB233" i="25"/>
  <c r="AG233" i="25" s="1"/>
  <c r="P233" i="25"/>
  <c r="U233" i="25" s="1"/>
  <c r="ER232" i="25"/>
  <c r="EW232" i="25" s="1"/>
  <c r="EF232" i="25"/>
  <c r="EK232" i="25" s="1"/>
  <c r="DT232" i="25"/>
  <c r="DY232" i="25" s="1"/>
  <c r="DH232" i="25"/>
  <c r="DM232" i="25" s="1"/>
  <c r="CV232" i="25"/>
  <c r="DA232" i="25" s="1"/>
  <c r="CJ232" i="25"/>
  <c r="CO232" i="25" s="1"/>
  <c r="BX232" i="25"/>
  <c r="CC232" i="25" s="1"/>
  <c r="BL232" i="25"/>
  <c r="BQ232" i="25" s="1"/>
  <c r="AZ232" i="25"/>
  <c r="BE232" i="25" s="1"/>
  <c r="AN232" i="25"/>
  <c r="AS232" i="25" s="1"/>
  <c r="AB232" i="25"/>
  <c r="AG232" i="25" s="1"/>
  <c r="P232" i="25"/>
  <c r="U232" i="25" s="1"/>
  <c r="ER231" i="25"/>
  <c r="EW231" i="25" s="1"/>
  <c r="EF231" i="25"/>
  <c r="EK231" i="25" s="1"/>
  <c r="DT231" i="25"/>
  <c r="DY231" i="25" s="1"/>
  <c r="DH231" i="25"/>
  <c r="DM231" i="25" s="1"/>
  <c r="CV231" i="25"/>
  <c r="DA231" i="25" s="1"/>
  <c r="CJ231" i="25"/>
  <c r="CO231" i="25" s="1"/>
  <c r="BX231" i="25"/>
  <c r="CC231" i="25" s="1"/>
  <c r="BL231" i="25"/>
  <c r="BQ231" i="25" s="1"/>
  <c r="AZ231" i="25"/>
  <c r="BE231" i="25" s="1"/>
  <c r="AN231" i="25"/>
  <c r="AS231" i="25" s="1"/>
  <c r="AB231" i="25"/>
  <c r="AG231" i="25" s="1"/>
  <c r="P231" i="25"/>
  <c r="U231" i="25" s="1"/>
  <c r="ER230" i="25"/>
  <c r="EW230" i="25" s="1"/>
  <c r="EF230" i="25"/>
  <c r="EK230" i="25" s="1"/>
  <c r="DT230" i="25"/>
  <c r="DY230" i="25" s="1"/>
  <c r="DH230" i="25"/>
  <c r="DM230" i="25" s="1"/>
  <c r="CV230" i="25"/>
  <c r="DA230" i="25" s="1"/>
  <c r="CJ230" i="25"/>
  <c r="CO230" i="25" s="1"/>
  <c r="BX230" i="25"/>
  <c r="CC230" i="25" s="1"/>
  <c r="BL230" i="25"/>
  <c r="BQ230" i="25" s="1"/>
  <c r="AZ230" i="25"/>
  <c r="BE230" i="25" s="1"/>
  <c r="AN230" i="25"/>
  <c r="AS230" i="25" s="1"/>
  <c r="AB230" i="25"/>
  <c r="AG230" i="25" s="1"/>
  <c r="P230" i="25"/>
  <c r="U230" i="25" s="1"/>
  <c r="ER229" i="25"/>
  <c r="EW229" i="25" s="1"/>
  <c r="EF229" i="25"/>
  <c r="EK229" i="25" s="1"/>
  <c r="DT229" i="25"/>
  <c r="DY229" i="25" s="1"/>
  <c r="DH229" i="25"/>
  <c r="DM229" i="25" s="1"/>
  <c r="CV229" i="25"/>
  <c r="DA229" i="25" s="1"/>
  <c r="CJ229" i="25"/>
  <c r="CO229" i="25" s="1"/>
  <c r="BX229" i="25"/>
  <c r="CC229" i="25" s="1"/>
  <c r="BL229" i="25"/>
  <c r="BQ229" i="25" s="1"/>
  <c r="AZ229" i="25"/>
  <c r="BE229" i="25" s="1"/>
  <c r="AN229" i="25"/>
  <c r="AS229" i="25" s="1"/>
  <c r="AB229" i="25"/>
  <c r="AG229" i="25" s="1"/>
  <c r="P229" i="25"/>
  <c r="U229" i="25" s="1"/>
  <c r="ER228" i="25"/>
  <c r="EW228" i="25" s="1"/>
  <c r="EF228" i="25"/>
  <c r="EK228" i="25" s="1"/>
  <c r="DT228" i="25"/>
  <c r="DY228" i="25" s="1"/>
  <c r="DH228" i="25"/>
  <c r="DM228" i="25" s="1"/>
  <c r="CV228" i="25"/>
  <c r="DA228" i="25" s="1"/>
  <c r="CJ228" i="25"/>
  <c r="CO228" i="25" s="1"/>
  <c r="BX228" i="25"/>
  <c r="CC228" i="25" s="1"/>
  <c r="BL228" i="25"/>
  <c r="BQ228" i="25" s="1"/>
  <c r="AZ228" i="25"/>
  <c r="BE228" i="25" s="1"/>
  <c r="AN228" i="25"/>
  <c r="AS228" i="25" s="1"/>
  <c r="AB228" i="25"/>
  <c r="AG228" i="25" s="1"/>
  <c r="P228" i="25"/>
  <c r="U228" i="25" s="1"/>
  <c r="ER227" i="25"/>
  <c r="EW227" i="25" s="1"/>
  <c r="EF227" i="25"/>
  <c r="EK227" i="25" s="1"/>
  <c r="DT227" i="25"/>
  <c r="DY227" i="25" s="1"/>
  <c r="DH227" i="25"/>
  <c r="DM227" i="25" s="1"/>
  <c r="CV227" i="25"/>
  <c r="DA227" i="25" s="1"/>
  <c r="CJ227" i="25"/>
  <c r="CO227" i="25" s="1"/>
  <c r="BX227" i="25"/>
  <c r="CC227" i="25" s="1"/>
  <c r="BL227" i="25"/>
  <c r="BQ227" i="25" s="1"/>
  <c r="AZ227" i="25"/>
  <c r="BE227" i="25" s="1"/>
  <c r="AN227" i="25"/>
  <c r="AS227" i="25" s="1"/>
  <c r="AB227" i="25"/>
  <c r="AG227" i="25" s="1"/>
  <c r="P227" i="25"/>
  <c r="U227" i="25" s="1"/>
  <c r="ER226" i="25"/>
  <c r="EW226" i="25" s="1"/>
  <c r="EF226" i="25"/>
  <c r="EK226" i="25" s="1"/>
  <c r="DT226" i="25"/>
  <c r="DY226" i="25" s="1"/>
  <c r="DH226" i="25"/>
  <c r="DM226" i="25" s="1"/>
  <c r="CV226" i="25"/>
  <c r="DA226" i="25" s="1"/>
  <c r="CJ226" i="25"/>
  <c r="CO226" i="25" s="1"/>
  <c r="BX226" i="25"/>
  <c r="CC226" i="25" s="1"/>
  <c r="BL226" i="25"/>
  <c r="BQ226" i="25" s="1"/>
  <c r="AZ226" i="25"/>
  <c r="BE226" i="25" s="1"/>
  <c r="AN226" i="25"/>
  <c r="AS226" i="25" s="1"/>
  <c r="AB226" i="25"/>
  <c r="AG226" i="25" s="1"/>
  <c r="P226" i="25"/>
  <c r="U226" i="25" s="1"/>
  <c r="ER225" i="25"/>
  <c r="EW225" i="25" s="1"/>
  <c r="EF225" i="25"/>
  <c r="EK225" i="25" s="1"/>
  <c r="DT225" i="25"/>
  <c r="DY225" i="25" s="1"/>
  <c r="DH225" i="25"/>
  <c r="DM225" i="25" s="1"/>
  <c r="CV225" i="25"/>
  <c r="DA225" i="25" s="1"/>
  <c r="CJ225" i="25"/>
  <c r="CO225" i="25" s="1"/>
  <c r="BX225" i="25"/>
  <c r="CC225" i="25" s="1"/>
  <c r="BL225" i="25"/>
  <c r="BQ225" i="25" s="1"/>
  <c r="AZ225" i="25"/>
  <c r="BE225" i="25" s="1"/>
  <c r="AN225" i="25"/>
  <c r="AS225" i="25" s="1"/>
  <c r="AB225" i="25"/>
  <c r="AG225" i="25" s="1"/>
  <c r="P225" i="25"/>
  <c r="U225" i="25" s="1"/>
  <c r="ER224" i="25"/>
  <c r="EW224" i="25" s="1"/>
  <c r="EF224" i="25"/>
  <c r="EK224" i="25" s="1"/>
  <c r="DT224" i="25"/>
  <c r="DY224" i="25" s="1"/>
  <c r="DH224" i="25"/>
  <c r="DM224" i="25" s="1"/>
  <c r="CV224" i="25"/>
  <c r="DA224" i="25" s="1"/>
  <c r="CJ224" i="25"/>
  <c r="CO224" i="25" s="1"/>
  <c r="BX224" i="25"/>
  <c r="CC224" i="25" s="1"/>
  <c r="BL224" i="25"/>
  <c r="BQ224" i="25" s="1"/>
  <c r="AZ224" i="25"/>
  <c r="BE224" i="25" s="1"/>
  <c r="AN224" i="25"/>
  <c r="AS224" i="25" s="1"/>
  <c r="AB224" i="25"/>
  <c r="AG224" i="25" s="1"/>
  <c r="P224" i="25"/>
  <c r="U224" i="25" s="1"/>
  <c r="ER223" i="25"/>
  <c r="EW223" i="25" s="1"/>
  <c r="EF223" i="25"/>
  <c r="EK223" i="25" s="1"/>
  <c r="DT223" i="25"/>
  <c r="DY223" i="25" s="1"/>
  <c r="DH223" i="25"/>
  <c r="DM223" i="25" s="1"/>
  <c r="CV223" i="25"/>
  <c r="DA223" i="25" s="1"/>
  <c r="CJ223" i="25"/>
  <c r="CO223" i="25" s="1"/>
  <c r="BX223" i="25"/>
  <c r="CC223" i="25" s="1"/>
  <c r="BL223" i="25"/>
  <c r="BQ223" i="25" s="1"/>
  <c r="AZ223" i="25"/>
  <c r="BE223" i="25" s="1"/>
  <c r="AN223" i="25"/>
  <c r="AS223" i="25" s="1"/>
  <c r="AB223" i="25"/>
  <c r="AG223" i="25" s="1"/>
  <c r="P223" i="25"/>
  <c r="U223" i="25" s="1"/>
  <c r="ER222" i="25"/>
  <c r="EW222" i="25" s="1"/>
  <c r="EF222" i="25"/>
  <c r="EK222" i="25" s="1"/>
  <c r="DT222" i="25"/>
  <c r="DY222" i="25" s="1"/>
  <c r="DH222" i="25"/>
  <c r="DM222" i="25" s="1"/>
  <c r="CV222" i="25"/>
  <c r="DA222" i="25" s="1"/>
  <c r="CJ222" i="25"/>
  <c r="CO222" i="25" s="1"/>
  <c r="BX222" i="25"/>
  <c r="CC222" i="25" s="1"/>
  <c r="BL222" i="25"/>
  <c r="BQ222" i="25" s="1"/>
  <c r="AZ222" i="25"/>
  <c r="BE222" i="25" s="1"/>
  <c r="AN222" i="25"/>
  <c r="AS222" i="25" s="1"/>
  <c r="AB222" i="25"/>
  <c r="AG222" i="25" s="1"/>
  <c r="P222" i="25"/>
  <c r="U222" i="25" s="1"/>
  <c r="ER221" i="25"/>
  <c r="EW221" i="25" s="1"/>
  <c r="EF221" i="25"/>
  <c r="EK221" i="25" s="1"/>
  <c r="DT221" i="25"/>
  <c r="DY221" i="25" s="1"/>
  <c r="DH221" i="25"/>
  <c r="DM221" i="25" s="1"/>
  <c r="CV221" i="25"/>
  <c r="DA221" i="25" s="1"/>
  <c r="CJ221" i="25"/>
  <c r="CO221" i="25" s="1"/>
  <c r="BX221" i="25"/>
  <c r="CC221" i="25" s="1"/>
  <c r="BL221" i="25"/>
  <c r="BQ221" i="25" s="1"/>
  <c r="AZ221" i="25"/>
  <c r="BE221" i="25" s="1"/>
  <c r="AN221" i="25"/>
  <c r="AS221" i="25" s="1"/>
  <c r="AB221" i="25"/>
  <c r="AG221" i="25" s="1"/>
  <c r="P221" i="25"/>
  <c r="U221" i="25" s="1"/>
  <c r="ER220" i="25"/>
  <c r="EW220" i="25" s="1"/>
  <c r="EF220" i="25"/>
  <c r="EK220" i="25" s="1"/>
  <c r="DT220" i="25"/>
  <c r="DY220" i="25" s="1"/>
  <c r="DH220" i="25"/>
  <c r="DM220" i="25" s="1"/>
  <c r="CV220" i="25"/>
  <c r="DA220" i="25" s="1"/>
  <c r="CJ220" i="25"/>
  <c r="CO220" i="25" s="1"/>
  <c r="BX220" i="25"/>
  <c r="CC220" i="25" s="1"/>
  <c r="BL220" i="25"/>
  <c r="BQ220" i="25" s="1"/>
  <c r="AZ220" i="25"/>
  <c r="BE220" i="25" s="1"/>
  <c r="AN220" i="25"/>
  <c r="AS220" i="25" s="1"/>
  <c r="AB220" i="25"/>
  <c r="AG220" i="25" s="1"/>
  <c r="P220" i="25"/>
  <c r="U220" i="25" s="1"/>
  <c r="ER219" i="25"/>
  <c r="EW219" i="25" s="1"/>
  <c r="EF219" i="25"/>
  <c r="EK219" i="25" s="1"/>
  <c r="DT219" i="25"/>
  <c r="DY219" i="25" s="1"/>
  <c r="DH219" i="25"/>
  <c r="DM219" i="25" s="1"/>
  <c r="CV219" i="25"/>
  <c r="DA219" i="25" s="1"/>
  <c r="CJ219" i="25"/>
  <c r="CO219" i="25" s="1"/>
  <c r="BX219" i="25"/>
  <c r="CC219" i="25" s="1"/>
  <c r="BL219" i="25"/>
  <c r="BQ219" i="25" s="1"/>
  <c r="AZ219" i="25"/>
  <c r="BE219" i="25" s="1"/>
  <c r="AN219" i="25"/>
  <c r="AS219" i="25" s="1"/>
  <c r="AB219" i="25"/>
  <c r="AG219" i="25" s="1"/>
  <c r="P219" i="25"/>
  <c r="U219" i="25" s="1"/>
  <c r="ER218" i="25"/>
  <c r="EW218" i="25" s="1"/>
  <c r="EF218" i="25"/>
  <c r="EK218" i="25" s="1"/>
  <c r="DT218" i="25"/>
  <c r="DY218" i="25" s="1"/>
  <c r="DH218" i="25"/>
  <c r="DM218" i="25" s="1"/>
  <c r="CV218" i="25"/>
  <c r="DA218" i="25" s="1"/>
  <c r="CJ218" i="25"/>
  <c r="CO218" i="25" s="1"/>
  <c r="BX218" i="25"/>
  <c r="CC218" i="25" s="1"/>
  <c r="BL218" i="25"/>
  <c r="BQ218" i="25" s="1"/>
  <c r="AZ218" i="25"/>
  <c r="BE218" i="25" s="1"/>
  <c r="AN218" i="25"/>
  <c r="AS218" i="25" s="1"/>
  <c r="AB218" i="25"/>
  <c r="AG218" i="25" s="1"/>
  <c r="P218" i="25"/>
  <c r="U218" i="25" s="1"/>
  <c r="ER217" i="25"/>
  <c r="EW217" i="25" s="1"/>
  <c r="EF217" i="25"/>
  <c r="EK217" i="25" s="1"/>
  <c r="DT217" i="25"/>
  <c r="DY217" i="25" s="1"/>
  <c r="DH217" i="25"/>
  <c r="DM217" i="25" s="1"/>
  <c r="CV217" i="25"/>
  <c r="DA217" i="25" s="1"/>
  <c r="CJ217" i="25"/>
  <c r="CO217" i="25" s="1"/>
  <c r="BX217" i="25"/>
  <c r="CC217" i="25" s="1"/>
  <c r="BL217" i="25"/>
  <c r="BQ217" i="25" s="1"/>
  <c r="AZ217" i="25"/>
  <c r="BE217" i="25" s="1"/>
  <c r="AN217" i="25"/>
  <c r="AS217" i="25" s="1"/>
  <c r="AB217" i="25"/>
  <c r="AG217" i="25" s="1"/>
  <c r="P217" i="25"/>
  <c r="U217" i="25" s="1"/>
  <c r="ER216" i="25"/>
  <c r="EW216" i="25" s="1"/>
  <c r="EF216" i="25"/>
  <c r="EK216" i="25" s="1"/>
  <c r="DT216" i="25"/>
  <c r="DY216" i="25" s="1"/>
  <c r="DH216" i="25"/>
  <c r="DM216" i="25" s="1"/>
  <c r="CV216" i="25"/>
  <c r="DA216" i="25" s="1"/>
  <c r="CJ216" i="25"/>
  <c r="CO216" i="25" s="1"/>
  <c r="BX216" i="25"/>
  <c r="CC216" i="25" s="1"/>
  <c r="BL216" i="25"/>
  <c r="BQ216" i="25" s="1"/>
  <c r="AZ216" i="25"/>
  <c r="BE216" i="25" s="1"/>
  <c r="AN216" i="25"/>
  <c r="AS216" i="25" s="1"/>
  <c r="AB216" i="25"/>
  <c r="AG216" i="25" s="1"/>
  <c r="P216" i="25"/>
  <c r="U216" i="25" s="1"/>
  <c r="ER215" i="25"/>
  <c r="EW215" i="25" s="1"/>
  <c r="EF215" i="25"/>
  <c r="EK215" i="25" s="1"/>
  <c r="DT215" i="25"/>
  <c r="DY215" i="25" s="1"/>
  <c r="DH215" i="25"/>
  <c r="DM215" i="25" s="1"/>
  <c r="CV215" i="25"/>
  <c r="DA215" i="25" s="1"/>
  <c r="CJ215" i="25"/>
  <c r="CO215" i="25" s="1"/>
  <c r="BX215" i="25"/>
  <c r="CC215" i="25" s="1"/>
  <c r="BL215" i="25"/>
  <c r="BQ215" i="25" s="1"/>
  <c r="AZ215" i="25"/>
  <c r="BE215" i="25" s="1"/>
  <c r="AN215" i="25"/>
  <c r="AS215" i="25" s="1"/>
  <c r="AB215" i="25"/>
  <c r="AG215" i="25" s="1"/>
  <c r="P215" i="25"/>
  <c r="U215" i="25" s="1"/>
  <c r="ER214" i="25"/>
  <c r="EW214" i="25" s="1"/>
  <c r="EF214" i="25"/>
  <c r="EK214" i="25" s="1"/>
  <c r="DT214" i="25"/>
  <c r="DY214" i="25" s="1"/>
  <c r="DH214" i="25"/>
  <c r="DM214" i="25" s="1"/>
  <c r="CV214" i="25"/>
  <c r="DA214" i="25" s="1"/>
  <c r="CJ214" i="25"/>
  <c r="CO214" i="25" s="1"/>
  <c r="BX214" i="25"/>
  <c r="CC214" i="25" s="1"/>
  <c r="BL214" i="25"/>
  <c r="BQ214" i="25" s="1"/>
  <c r="AZ214" i="25"/>
  <c r="BE214" i="25" s="1"/>
  <c r="AN214" i="25"/>
  <c r="AS214" i="25" s="1"/>
  <c r="AB214" i="25"/>
  <c r="AG214" i="25" s="1"/>
  <c r="P214" i="25"/>
  <c r="U214" i="25" s="1"/>
  <c r="ER213" i="25"/>
  <c r="EW213" i="25" s="1"/>
  <c r="EF213" i="25"/>
  <c r="EK213" i="25" s="1"/>
  <c r="DT213" i="25"/>
  <c r="DY213" i="25" s="1"/>
  <c r="DH213" i="25"/>
  <c r="DM213" i="25" s="1"/>
  <c r="CV213" i="25"/>
  <c r="DA213" i="25" s="1"/>
  <c r="CJ213" i="25"/>
  <c r="CO213" i="25" s="1"/>
  <c r="BX213" i="25"/>
  <c r="CC213" i="25" s="1"/>
  <c r="BL213" i="25"/>
  <c r="BQ213" i="25" s="1"/>
  <c r="AZ213" i="25"/>
  <c r="BE213" i="25" s="1"/>
  <c r="AN213" i="25"/>
  <c r="AS213" i="25" s="1"/>
  <c r="AB213" i="25"/>
  <c r="AG213" i="25" s="1"/>
  <c r="P213" i="25"/>
  <c r="U213" i="25" s="1"/>
  <c r="ER212" i="25"/>
  <c r="EW212" i="25" s="1"/>
  <c r="EF212" i="25"/>
  <c r="EK212" i="25" s="1"/>
  <c r="DT212" i="25"/>
  <c r="DY212" i="25" s="1"/>
  <c r="DH212" i="25"/>
  <c r="DM212" i="25" s="1"/>
  <c r="CV212" i="25"/>
  <c r="DA212" i="25" s="1"/>
  <c r="CJ212" i="25"/>
  <c r="CO212" i="25" s="1"/>
  <c r="BX212" i="25"/>
  <c r="CC212" i="25" s="1"/>
  <c r="BL212" i="25"/>
  <c r="BQ212" i="25" s="1"/>
  <c r="AZ212" i="25"/>
  <c r="BE212" i="25" s="1"/>
  <c r="AN212" i="25"/>
  <c r="AS212" i="25" s="1"/>
  <c r="AB212" i="25"/>
  <c r="AG212" i="25" s="1"/>
  <c r="P212" i="25"/>
  <c r="U212" i="25" s="1"/>
  <c r="ER211" i="25"/>
  <c r="EW211" i="25" s="1"/>
  <c r="EF211" i="25"/>
  <c r="EK211" i="25" s="1"/>
  <c r="DT211" i="25"/>
  <c r="DY211" i="25" s="1"/>
  <c r="DH211" i="25"/>
  <c r="DM211" i="25" s="1"/>
  <c r="CV211" i="25"/>
  <c r="DA211" i="25" s="1"/>
  <c r="CJ211" i="25"/>
  <c r="CO211" i="25" s="1"/>
  <c r="BX211" i="25"/>
  <c r="CC211" i="25" s="1"/>
  <c r="BL211" i="25"/>
  <c r="BQ211" i="25" s="1"/>
  <c r="AZ211" i="25"/>
  <c r="BE211" i="25" s="1"/>
  <c r="AN211" i="25"/>
  <c r="AS211" i="25" s="1"/>
  <c r="AB211" i="25"/>
  <c r="AG211" i="25" s="1"/>
  <c r="P211" i="25"/>
  <c r="U211" i="25" s="1"/>
  <c r="ER210" i="25"/>
  <c r="EW210" i="25" s="1"/>
  <c r="EF210" i="25"/>
  <c r="EK210" i="25" s="1"/>
  <c r="DT210" i="25"/>
  <c r="DY210" i="25" s="1"/>
  <c r="DH210" i="25"/>
  <c r="DM210" i="25" s="1"/>
  <c r="CV210" i="25"/>
  <c r="DA210" i="25" s="1"/>
  <c r="CJ210" i="25"/>
  <c r="CO210" i="25" s="1"/>
  <c r="BX210" i="25"/>
  <c r="CC210" i="25" s="1"/>
  <c r="BL210" i="25"/>
  <c r="BQ210" i="25" s="1"/>
  <c r="AZ210" i="25"/>
  <c r="BE210" i="25" s="1"/>
  <c r="AN210" i="25"/>
  <c r="AS210" i="25" s="1"/>
  <c r="AB210" i="25"/>
  <c r="AG210" i="25" s="1"/>
  <c r="P210" i="25"/>
  <c r="U210" i="25" s="1"/>
  <c r="ER209" i="25"/>
  <c r="EW209" i="25" s="1"/>
  <c r="EF209" i="25"/>
  <c r="EK209" i="25" s="1"/>
  <c r="DT209" i="25"/>
  <c r="DY209" i="25" s="1"/>
  <c r="DH209" i="25"/>
  <c r="DM209" i="25" s="1"/>
  <c r="CV209" i="25"/>
  <c r="DA209" i="25" s="1"/>
  <c r="CJ209" i="25"/>
  <c r="CO209" i="25" s="1"/>
  <c r="BX209" i="25"/>
  <c r="CC209" i="25" s="1"/>
  <c r="BL209" i="25"/>
  <c r="BQ209" i="25" s="1"/>
  <c r="AZ209" i="25"/>
  <c r="BE209" i="25" s="1"/>
  <c r="AN209" i="25"/>
  <c r="AS209" i="25" s="1"/>
  <c r="AB209" i="25"/>
  <c r="AG209" i="25" s="1"/>
  <c r="P209" i="25"/>
  <c r="U209" i="25" s="1"/>
  <c r="ER208" i="25"/>
  <c r="EW208" i="25" s="1"/>
  <c r="EF208" i="25"/>
  <c r="EK208" i="25" s="1"/>
  <c r="DT208" i="25"/>
  <c r="DY208" i="25" s="1"/>
  <c r="DH208" i="25"/>
  <c r="DM208" i="25" s="1"/>
  <c r="CV208" i="25"/>
  <c r="DA208" i="25" s="1"/>
  <c r="CJ208" i="25"/>
  <c r="CO208" i="25" s="1"/>
  <c r="BX208" i="25"/>
  <c r="CC208" i="25" s="1"/>
  <c r="BL208" i="25"/>
  <c r="BQ208" i="25" s="1"/>
  <c r="AZ208" i="25"/>
  <c r="BE208" i="25" s="1"/>
  <c r="AN208" i="25"/>
  <c r="AS208" i="25" s="1"/>
  <c r="AB208" i="25"/>
  <c r="AG208" i="25" s="1"/>
  <c r="P208" i="25"/>
  <c r="U208" i="25" s="1"/>
  <c r="ER207" i="25"/>
  <c r="EW207" i="25" s="1"/>
  <c r="EF207" i="25"/>
  <c r="EK207" i="25" s="1"/>
  <c r="DT207" i="25"/>
  <c r="DY207" i="25" s="1"/>
  <c r="DH207" i="25"/>
  <c r="DM207" i="25" s="1"/>
  <c r="CV207" i="25"/>
  <c r="DA207" i="25" s="1"/>
  <c r="CJ207" i="25"/>
  <c r="CO207" i="25" s="1"/>
  <c r="BX207" i="25"/>
  <c r="CC207" i="25" s="1"/>
  <c r="BL207" i="25"/>
  <c r="BQ207" i="25" s="1"/>
  <c r="AZ207" i="25"/>
  <c r="BE207" i="25" s="1"/>
  <c r="AN207" i="25"/>
  <c r="AS207" i="25" s="1"/>
  <c r="AB207" i="25"/>
  <c r="AG207" i="25" s="1"/>
  <c r="P207" i="25"/>
  <c r="U207" i="25" s="1"/>
  <c r="ER206" i="25"/>
  <c r="EW206" i="25" s="1"/>
  <c r="EF206" i="25"/>
  <c r="EK206" i="25" s="1"/>
  <c r="DT206" i="25"/>
  <c r="DY206" i="25" s="1"/>
  <c r="DH206" i="25"/>
  <c r="DM206" i="25" s="1"/>
  <c r="CV206" i="25"/>
  <c r="DA206" i="25" s="1"/>
  <c r="CJ206" i="25"/>
  <c r="CO206" i="25" s="1"/>
  <c r="BX206" i="25"/>
  <c r="CC206" i="25" s="1"/>
  <c r="BL206" i="25"/>
  <c r="BQ206" i="25" s="1"/>
  <c r="AZ206" i="25"/>
  <c r="BE206" i="25" s="1"/>
  <c r="AN206" i="25"/>
  <c r="AS206" i="25" s="1"/>
  <c r="AB206" i="25"/>
  <c r="AG206" i="25" s="1"/>
  <c r="P206" i="25"/>
  <c r="U206" i="25" s="1"/>
  <c r="ER205" i="25"/>
  <c r="EW205" i="25" s="1"/>
  <c r="EF205" i="25"/>
  <c r="EK205" i="25" s="1"/>
  <c r="DT205" i="25"/>
  <c r="DY205" i="25" s="1"/>
  <c r="DH205" i="25"/>
  <c r="DM205" i="25" s="1"/>
  <c r="CV205" i="25"/>
  <c r="DA205" i="25" s="1"/>
  <c r="CJ205" i="25"/>
  <c r="CO205" i="25" s="1"/>
  <c r="BX205" i="25"/>
  <c r="CC205" i="25" s="1"/>
  <c r="BL205" i="25"/>
  <c r="BQ205" i="25" s="1"/>
  <c r="AZ205" i="25"/>
  <c r="BE205" i="25" s="1"/>
  <c r="AN205" i="25"/>
  <c r="AS205" i="25" s="1"/>
  <c r="AB205" i="25"/>
  <c r="AG205" i="25" s="1"/>
  <c r="P205" i="25"/>
  <c r="U205" i="25" s="1"/>
  <c r="ER204" i="25"/>
  <c r="EW204" i="25" s="1"/>
  <c r="EF204" i="25"/>
  <c r="EK204" i="25" s="1"/>
  <c r="DT204" i="25"/>
  <c r="DY204" i="25" s="1"/>
  <c r="DH204" i="25"/>
  <c r="DM204" i="25" s="1"/>
  <c r="CV204" i="25"/>
  <c r="DA204" i="25" s="1"/>
  <c r="CJ204" i="25"/>
  <c r="CO204" i="25" s="1"/>
  <c r="BX204" i="25"/>
  <c r="CC204" i="25" s="1"/>
  <c r="BL204" i="25"/>
  <c r="BQ204" i="25" s="1"/>
  <c r="AZ204" i="25"/>
  <c r="BE204" i="25" s="1"/>
  <c r="AN204" i="25"/>
  <c r="AS204" i="25" s="1"/>
  <c r="AB204" i="25"/>
  <c r="AG204" i="25" s="1"/>
  <c r="P204" i="25"/>
  <c r="U204" i="25" s="1"/>
  <c r="ER203" i="25"/>
  <c r="EW203" i="25" s="1"/>
  <c r="EF203" i="25"/>
  <c r="EK203" i="25" s="1"/>
  <c r="DT203" i="25"/>
  <c r="DY203" i="25" s="1"/>
  <c r="DH203" i="25"/>
  <c r="DM203" i="25" s="1"/>
  <c r="CV203" i="25"/>
  <c r="DA203" i="25" s="1"/>
  <c r="CJ203" i="25"/>
  <c r="CO203" i="25" s="1"/>
  <c r="BX203" i="25"/>
  <c r="CC203" i="25" s="1"/>
  <c r="BL203" i="25"/>
  <c r="BQ203" i="25" s="1"/>
  <c r="AZ203" i="25"/>
  <c r="BE203" i="25" s="1"/>
  <c r="AN203" i="25"/>
  <c r="AS203" i="25" s="1"/>
  <c r="AB203" i="25"/>
  <c r="AG203" i="25" s="1"/>
  <c r="P203" i="25"/>
  <c r="U203" i="25" s="1"/>
  <c r="ER202" i="25"/>
  <c r="EW202" i="25" s="1"/>
  <c r="EF202" i="25"/>
  <c r="EK202" i="25" s="1"/>
  <c r="DT202" i="25"/>
  <c r="DY202" i="25" s="1"/>
  <c r="DH202" i="25"/>
  <c r="DM202" i="25" s="1"/>
  <c r="CV202" i="25"/>
  <c r="DA202" i="25" s="1"/>
  <c r="CJ202" i="25"/>
  <c r="CO202" i="25" s="1"/>
  <c r="BX202" i="25"/>
  <c r="CC202" i="25" s="1"/>
  <c r="BL202" i="25"/>
  <c r="BQ202" i="25" s="1"/>
  <c r="AZ202" i="25"/>
  <c r="BE202" i="25" s="1"/>
  <c r="AN202" i="25"/>
  <c r="AS202" i="25" s="1"/>
  <c r="AB202" i="25"/>
  <c r="AG202" i="25" s="1"/>
  <c r="P202" i="25"/>
  <c r="U202" i="25" s="1"/>
  <c r="ER201" i="25"/>
  <c r="EW201" i="25" s="1"/>
  <c r="EF201" i="25"/>
  <c r="EK201" i="25" s="1"/>
  <c r="DT201" i="25"/>
  <c r="DY201" i="25" s="1"/>
  <c r="DH201" i="25"/>
  <c r="DM201" i="25" s="1"/>
  <c r="CV201" i="25"/>
  <c r="DA201" i="25" s="1"/>
  <c r="CJ201" i="25"/>
  <c r="CO201" i="25" s="1"/>
  <c r="BX201" i="25"/>
  <c r="CC201" i="25" s="1"/>
  <c r="BL201" i="25"/>
  <c r="BQ201" i="25" s="1"/>
  <c r="AZ201" i="25"/>
  <c r="BE201" i="25" s="1"/>
  <c r="AN201" i="25"/>
  <c r="AS201" i="25" s="1"/>
  <c r="AB201" i="25"/>
  <c r="AG201" i="25" s="1"/>
  <c r="P201" i="25"/>
  <c r="U201" i="25" s="1"/>
  <c r="ER200" i="25"/>
  <c r="EW200" i="25" s="1"/>
  <c r="EF200" i="25"/>
  <c r="EK200" i="25" s="1"/>
  <c r="DT200" i="25"/>
  <c r="DY200" i="25" s="1"/>
  <c r="DH200" i="25"/>
  <c r="DM200" i="25" s="1"/>
  <c r="CV200" i="25"/>
  <c r="DA200" i="25" s="1"/>
  <c r="CJ200" i="25"/>
  <c r="CO200" i="25" s="1"/>
  <c r="BX200" i="25"/>
  <c r="CC200" i="25" s="1"/>
  <c r="BL200" i="25"/>
  <c r="BQ200" i="25" s="1"/>
  <c r="AZ200" i="25"/>
  <c r="BE200" i="25" s="1"/>
  <c r="AN200" i="25"/>
  <c r="AS200" i="25" s="1"/>
  <c r="AB200" i="25"/>
  <c r="AG200" i="25" s="1"/>
  <c r="P200" i="25"/>
  <c r="U200" i="25" s="1"/>
  <c r="ER199" i="25"/>
  <c r="EW199" i="25" s="1"/>
  <c r="EF199" i="25"/>
  <c r="EK199" i="25" s="1"/>
  <c r="DT199" i="25"/>
  <c r="DY199" i="25" s="1"/>
  <c r="DH199" i="25"/>
  <c r="DM199" i="25" s="1"/>
  <c r="CV199" i="25"/>
  <c r="DA199" i="25" s="1"/>
  <c r="CJ199" i="25"/>
  <c r="CO199" i="25" s="1"/>
  <c r="BX199" i="25"/>
  <c r="CC199" i="25" s="1"/>
  <c r="BL199" i="25"/>
  <c r="BQ199" i="25" s="1"/>
  <c r="AZ199" i="25"/>
  <c r="BE199" i="25" s="1"/>
  <c r="AN199" i="25"/>
  <c r="AS199" i="25" s="1"/>
  <c r="AB199" i="25"/>
  <c r="AG199" i="25" s="1"/>
  <c r="P199" i="25"/>
  <c r="U199" i="25" s="1"/>
  <c r="ER198" i="25"/>
  <c r="EW198" i="25" s="1"/>
  <c r="EF198" i="25"/>
  <c r="EK198" i="25" s="1"/>
  <c r="DT198" i="25"/>
  <c r="DY198" i="25" s="1"/>
  <c r="DH198" i="25"/>
  <c r="DM198" i="25" s="1"/>
  <c r="CV198" i="25"/>
  <c r="DA198" i="25" s="1"/>
  <c r="CJ198" i="25"/>
  <c r="CO198" i="25" s="1"/>
  <c r="BX198" i="25"/>
  <c r="CC198" i="25" s="1"/>
  <c r="BL198" i="25"/>
  <c r="BQ198" i="25" s="1"/>
  <c r="AZ198" i="25"/>
  <c r="BE198" i="25" s="1"/>
  <c r="AN198" i="25"/>
  <c r="AS198" i="25" s="1"/>
  <c r="AB198" i="25"/>
  <c r="AG198" i="25" s="1"/>
  <c r="P198" i="25"/>
  <c r="U198" i="25" s="1"/>
  <c r="ER197" i="25"/>
  <c r="EW197" i="25" s="1"/>
  <c r="EF197" i="25"/>
  <c r="EK197" i="25" s="1"/>
  <c r="DT197" i="25"/>
  <c r="DY197" i="25" s="1"/>
  <c r="DH197" i="25"/>
  <c r="DM197" i="25" s="1"/>
  <c r="CV197" i="25"/>
  <c r="DA197" i="25" s="1"/>
  <c r="CJ197" i="25"/>
  <c r="CO197" i="25" s="1"/>
  <c r="BX197" i="25"/>
  <c r="CC197" i="25" s="1"/>
  <c r="BL197" i="25"/>
  <c r="BQ197" i="25" s="1"/>
  <c r="AZ197" i="25"/>
  <c r="BE197" i="25" s="1"/>
  <c r="AN197" i="25"/>
  <c r="AS197" i="25" s="1"/>
  <c r="AB197" i="25"/>
  <c r="AG197" i="25" s="1"/>
  <c r="P197" i="25"/>
  <c r="U197" i="25" s="1"/>
  <c r="ER196" i="25"/>
  <c r="EW196" i="25" s="1"/>
  <c r="EF196" i="25"/>
  <c r="EK196" i="25" s="1"/>
  <c r="DT196" i="25"/>
  <c r="DY196" i="25" s="1"/>
  <c r="DH196" i="25"/>
  <c r="DM196" i="25" s="1"/>
  <c r="CV196" i="25"/>
  <c r="DA196" i="25" s="1"/>
  <c r="CJ196" i="25"/>
  <c r="CO196" i="25" s="1"/>
  <c r="BX196" i="25"/>
  <c r="CC196" i="25" s="1"/>
  <c r="BL196" i="25"/>
  <c r="BQ196" i="25" s="1"/>
  <c r="AZ196" i="25"/>
  <c r="BE196" i="25" s="1"/>
  <c r="AN196" i="25"/>
  <c r="AS196" i="25" s="1"/>
  <c r="AB196" i="25"/>
  <c r="AG196" i="25" s="1"/>
  <c r="P196" i="25"/>
  <c r="U196" i="25" s="1"/>
  <c r="ER195" i="25"/>
  <c r="EW195" i="25" s="1"/>
  <c r="EF195" i="25"/>
  <c r="EK195" i="25" s="1"/>
  <c r="DT195" i="25"/>
  <c r="DY195" i="25" s="1"/>
  <c r="DH195" i="25"/>
  <c r="DM195" i="25" s="1"/>
  <c r="CV195" i="25"/>
  <c r="DA195" i="25" s="1"/>
  <c r="CJ195" i="25"/>
  <c r="CO195" i="25" s="1"/>
  <c r="BX195" i="25"/>
  <c r="CC195" i="25" s="1"/>
  <c r="BL195" i="25"/>
  <c r="BQ195" i="25" s="1"/>
  <c r="AZ195" i="25"/>
  <c r="BE195" i="25" s="1"/>
  <c r="AN195" i="25"/>
  <c r="AS195" i="25" s="1"/>
  <c r="AB195" i="25"/>
  <c r="AG195" i="25" s="1"/>
  <c r="P195" i="25"/>
  <c r="U195" i="25" s="1"/>
  <c r="ER194" i="25"/>
  <c r="EW194" i="25" s="1"/>
  <c r="EF194" i="25"/>
  <c r="EK194" i="25" s="1"/>
  <c r="DT194" i="25"/>
  <c r="DY194" i="25" s="1"/>
  <c r="DH194" i="25"/>
  <c r="DM194" i="25" s="1"/>
  <c r="CV194" i="25"/>
  <c r="DA194" i="25" s="1"/>
  <c r="CJ194" i="25"/>
  <c r="CO194" i="25" s="1"/>
  <c r="BX194" i="25"/>
  <c r="CC194" i="25" s="1"/>
  <c r="BL194" i="25"/>
  <c r="BQ194" i="25" s="1"/>
  <c r="AZ194" i="25"/>
  <c r="BE194" i="25" s="1"/>
  <c r="AN194" i="25"/>
  <c r="AS194" i="25" s="1"/>
  <c r="AB194" i="25"/>
  <c r="AG194" i="25" s="1"/>
  <c r="P194" i="25"/>
  <c r="U194" i="25" s="1"/>
  <c r="ER193" i="25"/>
  <c r="EW193" i="25" s="1"/>
  <c r="EF193" i="25"/>
  <c r="EK193" i="25" s="1"/>
  <c r="DT193" i="25"/>
  <c r="DY193" i="25" s="1"/>
  <c r="DH193" i="25"/>
  <c r="DM193" i="25" s="1"/>
  <c r="CV193" i="25"/>
  <c r="DA193" i="25" s="1"/>
  <c r="CJ193" i="25"/>
  <c r="CO193" i="25" s="1"/>
  <c r="BX193" i="25"/>
  <c r="CC193" i="25" s="1"/>
  <c r="BL193" i="25"/>
  <c r="BQ193" i="25" s="1"/>
  <c r="AZ193" i="25"/>
  <c r="BE193" i="25" s="1"/>
  <c r="AN193" i="25"/>
  <c r="AS193" i="25" s="1"/>
  <c r="AB193" i="25"/>
  <c r="AG193" i="25" s="1"/>
  <c r="P193" i="25"/>
  <c r="U193" i="25" s="1"/>
  <c r="ER192" i="25"/>
  <c r="EW192" i="25" s="1"/>
  <c r="EF192" i="25"/>
  <c r="EK192" i="25" s="1"/>
  <c r="DT192" i="25"/>
  <c r="DY192" i="25" s="1"/>
  <c r="DH192" i="25"/>
  <c r="DM192" i="25" s="1"/>
  <c r="CV192" i="25"/>
  <c r="DA192" i="25" s="1"/>
  <c r="CJ192" i="25"/>
  <c r="CO192" i="25" s="1"/>
  <c r="BX192" i="25"/>
  <c r="CC192" i="25" s="1"/>
  <c r="BL192" i="25"/>
  <c r="BQ192" i="25" s="1"/>
  <c r="AZ192" i="25"/>
  <c r="BE192" i="25" s="1"/>
  <c r="AN192" i="25"/>
  <c r="AS192" i="25" s="1"/>
  <c r="AB192" i="25"/>
  <c r="AG192" i="25" s="1"/>
  <c r="P192" i="25"/>
  <c r="U192" i="25" s="1"/>
  <c r="ER191" i="25"/>
  <c r="EW191" i="25" s="1"/>
  <c r="EF191" i="25"/>
  <c r="EK191" i="25" s="1"/>
  <c r="DT191" i="25"/>
  <c r="DY191" i="25" s="1"/>
  <c r="DH191" i="25"/>
  <c r="DM191" i="25" s="1"/>
  <c r="CV191" i="25"/>
  <c r="DA191" i="25" s="1"/>
  <c r="CJ191" i="25"/>
  <c r="CO191" i="25" s="1"/>
  <c r="BX191" i="25"/>
  <c r="CC191" i="25" s="1"/>
  <c r="BL191" i="25"/>
  <c r="BQ191" i="25" s="1"/>
  <c r="AZ191" i="25"/>
  <c r="BE191" i="25" s="1"/>
  <c r="AN191" i="25"/>
  <c r="AS191" i="25" s="1"/>
  <c r="AB191" i="25"/>
  <c r="AG191" i="25" s="1"/>
  <c r="P191" i="25"/>
  <c r="U191" i="25" s="1"/>
  <c r="ER190" i="25"/>
  <c r="EW190" i="25" s="1"/>
  <c r="EF190" i="25"/>
  <c r="EK190" i="25" s="1"/>
  <c r="DT190" i="25"/>
  <c r="DY190" i="25" s="1"/>
  <c r="DH190" i="25"/>
  <c r="DM190" i="25" s="1"/>
  <c r="CV190" i="25"/>
  <c r="DA190" i="25" s="1"/>
  <c r="CJ190" i="25"/>
  <c r="CO190" i="25" s="1"/>
  <c r="BX190" i="25"/>
  <c r="CC190" i="25" s="1"/>
  <c r="BL190" i="25"/>
  <c r="BQ190" i="25" s="1"/>
  <c r="AZ190" i="25"/>
  <c r="BE190" i="25" s="1"/>
  <c r="AN190" i="25"/>
  <c r="AS190" i="25" s="1"/>
  <c r="AB190" i="25"/>
  <c r="AG190" i="25" s="1"/>
  <c r="P190" i="25"/>
  <c r="U190" i="25" s="1"/>
  <c r="ER189" i="25"/>
  <c r="EW189" i="25" s="1"/>
  <c r="EF189" i="25"/>
  <c r="EK189" i="25" s="1"/>
  <c r="DT189" i="25"/>
  <c r="DY189" i="25" s="1"/>
  <c r="DH189" i="25"/>
  <c r="DM189" i="25" s="1"/>
  <c r="CV189" i="25"/>
  <c r="DA189" i="25" s="1"/>
  <c r="CJ189" i="25"/>
  <c r="CO189" i="25" s="1"/>
  <c r="BX189" i="25"/>
  <c r="CC189" i="25" s="1"/>
  <c r="BL189" i="25"/>
  <c r="BQ189" i="25" s="1"/>
  <c r="AZ189" i="25"/>
  <c r="BE189" i="25" s="1"/>
  <c r="AN189" i="25"/>
  <c r="AS189" i="25" s="1"/>
  <c r="AB189" i="25"/>
  <c r="AG189" i="25" s="1"/>
  <c r="P189" i="25"/>
  <c r="U189" i="25" s="1"/>
  <c r="ER188" i="25"/>
  <c r="EW188" i="25" s="1"/>
  <c r="EF188" i="25"/>
  <c r="EK188" i="25" s="1"/>
  <c r="DT188" i="25"/>
  <c r="DY188" i="25" s="1"/>
  <c r="DH188" i="25"/>
  <c r="DM188" i="25" s="1"/>
  <c r="CV188" i="25"/>
  <c r="DA188" i="25" s="1"/>
  <c r="CJ188" i="25"/>
  <c r="CO188" i="25" s="1"/>
  <c r="BX188" i="25"/>
  <c r="CC188" i="25" s="1"/>
  <c r="BL188" i="25"/>
  <c r="BQ188" i="25" s="1"/>
  <c r="AZ188" i="25"/>
  <c r="BE188" i="25" s="1"/>
  <c r="AN188" i="25"/>
  <c r="AS188" i="25" s="1"/>
  <c r="AB188" i="25"/>
  <c r="AG188" i="25" s="1"/>
  <c r="P188" i="25"/>
  <c r="U188" i="25" s="1"/>
  <c r="ER187" i="25"/>
  <c r="EW187" i="25" s="1"/>
  <c r="EF187" i="25"/>
  <c r="EK187" i="25" s="1"/>
  <c r="DT187" i="25"/>
  <c r="DY187" i="25" s="1"/>
  <c r="DH187" i="25"/>
  <c r="DM187" i="25" s="1"/>
  <c r="CV187" i="25"/>
  <c r="DA187" i="25" s="1"/>
  <c r="CJ187" i="25"/>
  <c r="CO187" i="25" s="1"/>
  <c r="BX187" i="25"/>
  <c r="CC187" i="25" s="1"/>
  <c r="BL187" i="25"/>
  <c r="BQ187" i="25" s="1"/>
  <c r="AZ187" i="25"/>
  <c r="BE187" i="25" s="1"/>
  <c r="AN187" i="25"/>
  <c r="AS187" i="25" s="1"/>
  <c r="AB187" i="25"/>
  <c r="AG187" i="25" s="1"/>
  <c r="P187" i="25"/>
  <c r="U187" i="25" s="1"/>
  <c r="ER186" i="25"/>
  <c r="EW186" i="25" s="1"/>
  <c r="EF186" i="25"/>
  <c r="EK186" i="25" s="1"/>
  <c r="DT186" i="25"/>
  <c r="DY186" i="25" s="1"/>
  <c r="DH186" i="25"/>
  <c r="DM186" i="25" s="1"/>
  <c r="CV186" i="25"/>
  <c r="DA186" i="25" s="1"/>
  <c r="CJ186" i="25"/>
  <c r="CO186" i="25" s="1"/>
  <c r="BX186" i="25"/>
  <c r="CC186" i="25" s="1"/>
  <c r="BL186" i="25"/>
  <c r="BQ186" i="25" s="1"/>
  <c r="AZ186" i="25"/>
  <c r="BE186" i="25" s="1"/>
  <c r="AN186" i="25"/>
  <c r="AS186" i="25" s="1"/>
  <c r="AB186" i="25"/>
  <c r="AG186" i="25" s="1"/>
  <c r="P186" i="25"/>
  <c r="U186" i="25" s="1"/>
  <c r="ER185" i="25"/>
  <c r="EW185" i="25" s="1"/>
  <c r="EF185" i="25"/>
  <c r="EK185" i="25" s="1"/>
  <c r="DT185" i="25"/>
  <c r="DY185" i="25" s="1"/>
  <c r="DH185" i="25"/>
  <c r="DM185" i="25" s="1"/>
  <c r="CV185" i="25"/>
  <c r="DA185" i="25" s="1"/>
  <c r="CJ185" i="25"/>
  <c r="CO185" i="25" s="1"/>
  <c r="BX185" i="25"/>
  <c r="CC185" i="25" s="1"/>
  <c r="BL185" i="25"/>
  <c r="BQ185" i="25" s="1"/>
  <c r="AZ185" i="25"/>
  <c r="BE185" i="25" s="1"/>
  <c r="AN185" i="25"/>
  <c r="AS185" i="25" s="1"/>
  <c r="AB185" i="25"/>
  <c r="AG185" i="25" s="1"/>
  <c r="P185" i="25"/>
  <c r="U185" i="25" s="1"/>
  <c r="ER184" i="25"/>
  <c r="EW184" i="25" s="1"/>
  <c r="EF184" i="25"/>
  <c r="EK184" i="25" s="1"/>
  <c r="DT184" i="25"/>
  <c r="DY184" i="25" s="1"/>
  <c r="DH184" i="25"/>
  <c r="DM184" i="25" s="1"/>
  <c r="CV184" i="25"/>
  <c r="DA184" i="25" s="1"/>
  <c r="CJ184" i="25"/>
  <c r="CO184" i="25" s="1"/>
  <c r="BX184" i="25"/>
  <c r="CC184" i="25" s="1"/>
  <c r="BL184" i="25"/>
  <c r="BQ184" i="25" s="1"/>
  <c r="AZ184" i="25"/>
  <c r="BE184" i="25" s="1"/>
  <c r="AN184" i="25"/>
  <c r="AS184" i="25" s="1"/>
  <c r="AB184" i="25"/>
  <c r="AG184" i="25" s="1"/>
  <c r="P184" i="25"/>
  <c r="U184" i="25" s="1"/>
  <c r="ER183" i="25"/>
  <c r="EW183" i="25" s="1"/>
  <c r="EF183" i="25"/>
  <c r="EK183" i="25" s="1"/>
  <c r="DT183" i="25"/>
  <c r="DY183" i="25" s="1"/>
  <c r="DH183" i="25"/>
  <c r="DM183" i="25" s="1"/>
  <c r="CV183" i="25"/>
  <c r="DA183" i="25" s="1"/>
  <c r="CJ183" i="25"/>
  <c r="CO183" i="25" s="1"/>
  <c r="BX183" i="25"/>
  <c r="CC183" i="25" s="1"/>
  <c r="BL183" i="25"/>
  <c r="BQ183" i="25" s="1"/>
  <c r="AZ183" i="25"/>
  <c r="BE183" i="25" s="1"/>
  <c r="AN183" i="25"/>
  <c r="AS183" i="25" s="1"/>
  <c r="AB183" i="25"/>
  <c r="AG183" i="25" s="1"/>
  <c r="P183" i="25"/>
  <c r="U183" i="25" s="1"/>
  <c r="ER182" i="25"/>
  <c r="EW182" i="25" s="1"/>
  <c r="EF182" i="25"/>
  <c r="EK182" i="25" s="1"/>
  <c r="DT182" i="25"/>
  <c r="DY182" i="25" s="1"/>
  <c r="DH182" i="25"/>
  <c r="DM182" i="25" s="1"/>
  <c r="CV182" i="25"/>
  <c r="DA182" i="25" s="1"/>
  <c r="CJ182" i="25"/>
  <c r="CO182" i="25" s="1"/>
  <c r="BX182" i="25"/>
  <c r="CC182" i="25" s="1"/>
  <c r="BL182" i="25"/>
  <c r="BQ182" i="25" s="1"/>
  <c r="AZ182" i="25"/>
  <c r="BE182" i="25" s="1"/>
  <c r="AN182" i="25"/>
  <c r="AS182" i="25" s="1"/>
  <c r="AB182" i="25"/>
  <c r="AG182" i="25" s="1"/>
  <c r="P182" i="25"/>
  <c r="U182" i="25" s="1"/>
  <c r="ER181" i="25"/>
  <c r="EW181" i="25" s="1"/>
  <c r="EF181" i="25"/>
  <c r="EK181" i="25" s="1"/>
  <c r="DT181" i="25"/>
  <c r="DY181" i="25" s="1"/>
  <c r="DH181" i="25"/>
  <c r="DM181" i="25" s="1"/>
  <c r="CV181" i="25"/>
  <c r="DA181" i="25" s="1"/>
  <c r="CJ181" i="25"/>
  <c r="CO181" i="25" s="1"/>
  <c r="BX181" i="25"/>
  <c r="CC181" i="25" s="1"/>
  <c r="BL181" i="25"/>
  <c r="BQ181" i="25" s="1"/>
  <c r="AZ181" i="25"/>
  <c r="BE181" i="25" s="1"/>
  <c r="AN181" i="25"/>
  <c r="AS181" i="25" s="1"/>
  <c r="AB181" i="25"/>
  <c r="AG181" i="25" s="1"/>
  <c r="P181" i="25"/>
  <c r="U181" i="25" s="1"/>
  <c r="ER180" i="25"/>
  <c r="EW180" i="25" s="1"/>
  <c r="EF180" i="25"/>
  <c r="EK180" i="25" s="1"/>
  <c r="DT180" i="25"/>
  <c r="DY180" i="25" s="1"/>
  <c r="DH180" i="25"/>
  <c r="DM180" i="25" s="1"/>
  <c r="CV180" i="25"/>
  <c r="DA180" i="25" s="1"/>
  <c r="CJ180" i="25"/>
  <c r="CO180" i="25" s="1"/>
  <c r="BX180" i="25"/>
  <c r="CC180" i="25" s="1"/>
  <c r="BL180" i="25"/>
  <c r="BQ180" i="25" s="1"/>
  <c r="AZ180" i="25"/>
  <c r="BE180" i="25" s="1"/>
  <c r="AN180" i="25"/>
  <c r="AS180" i="25" s="1"/>
  <c r="AB180" i="25"/>
  <c r="AG180" i="25" s="1"/>
  <c r="P180" i="25"/>
  <c r="U180" i="25" s="1"/>
  <c r="ER179" i="25"/>
  <c r="EW179" i="25" s="1"/>
  <c r="EF179" i="25"/>
  <c r="EK179" i="25" s="1"/>
  <c r="DT179" i="25"/>
  <c r="DY179" i="25" s="1"/>
  <c r="DH179" i="25"/>
  <c r="DM179" i="25" s="1"/>
  <c r="CV179" i="25"/>
  <c r="DA179" i="25" s="1"/>
  <c r="CJ179" i="25"/>
  <c r="CO179" i="25" s="1"/>
  <c r="BX179" i="25"/>
  <c r="CC179" i="25" s="1"/>
  <c r="BL179" i="25"/>
  <c r="BQ179" i="25" s="1"/>
  <c r="AZ179" i="25"/>
  <c r="BE179" i="25" s="1"/>
  <c r="AN179" i="25"/>
  <c r="AS179" i="25" s="1"/>
  <c r="AB179" i="25"/>
  <c r="AG179" i="25" s="1"/>
  <c r="P179" i="25"/>
  <c r="U179" i="25" s="1"/>
  <c r="ER178" i="25"/>
  <c r="EW178" i="25" s="1"/>
  <c r="EF178" i="25"/>
  <c r="EK178" i="25" s="1"/>
  <c r="DT178" i="25"/>
  <c r="DY178" i="25" s="1"/>
  <c r="DH178" i="25"/>
  <c r="DM178" i="25" s="1"/>
  <c r="CV178" i="25"/>
  <c r="DA178" i="25" s="1"/>
  <c r="CJ178" i="25"/>
  <c r="CO178" i="25" s="1"/>
  <c r="BX178" i="25"/>
  <c r="CC178" i="25" s="1"/>
  <c r="BL178" i="25"/>
  <c r="BQ178" i="25" s="1"/>
  <c r="AZ178" i="25"/>
  <c r="BE178" i="25" s="1"/>
  <c r="AN178" i="25"/>
  <c r="AS178" i="25" s="1"/>
  <c r="AB178" i="25"/>
  <c r="AG178" i="25" s="1"/>
  <c r="P178" i="25"/>
  <c r="U178" i="25" s="1"/>
  <c r="ER177" i="25"/>
  <c r="EW177" i="25" s="1"/>
  <c r="EF177" i="25"/>
  <c r="EK177" i="25" s="1"/>
  <c r="DT177" i="25"/>
  <c r="DY177" i="25" s="1"/>
  <c r="DH177" i="25"/>
  <c r="DM177" i="25" s="1"/>
  <c r="CV177" i="25"/>
  <c r="DA177" i="25" s="1"/>
  <c r="CJ177" i="25"/>
  <c r="CO177" i="25" s="1"/>
  <c r="BX177" i="25"/>
  <c r="CC177" i="25" s="1"/>
  <c r="BL177" i="25"/>
  <c r="BQ177" i="25" s="1"/>
  <c r="AZ177" i="25"/>
  <c r="BE177" i="25" s="1"/>
  <c r="AN177" i="25"/>
  <c r="AS177" i="25" s="1"/>
  <c r="AB177" i="25"/>
  <c r="AG177" i="25" s="1"/>
  <c r="P177" i="25"/>
  <c r="U177" i="25" s="1"/>
  <c r="ER176" i="25"/>
  <c r="EW176" i="25" s="1"/>
  <c r="EF176" i="25"/>
  <c r="EK176" i="25" s="1"/>
  <c r="DT176" i="25"/>
  <c r="DY176" i="25" s="1"/>
  <c r="DH176" i="25"/>
  <c r="DM176" i="25" s="1"/>
  <c r="CV176" i="25"/>
  <c r="DA176" i="25" s="1"/>
  <c r="CJ176" i="25"/>
  <c r="CO176" i="25" s="1"/>
  <c r="BX176" i="25"/>
  <c r="CC176" i="25" s="1"/>
  <c r="BL176" i="25"/>
  <c r="BQ176" i="25" s="1"/>
  <c r="AZ176" i="25"/>
  <c r="BE176" i="25" s="1"/>
  <c r="AN176" i="25"/>
  <c r="AS176" i="25" s="1"/>
  <c r="AB176" i="25"/>
  <c r="AG176" i="25" s="1"/>
  <c r="P176" i="25"/>
  <c r="U176" i="25" s="1"/>
  <c r="ER175" i="25"/>
  <c r="EW175" i="25" s="1"/>
  <c r="EF175" i="25"/>
  <c r="EK175" i="25" s="1"/>
  <c r="DT175" i="25"/>
  <c r="DY175" i="25" s="1"/>
  <c r="DH175" i="25"/>
  <c r="DM175" i="25" s="1"/>
  <c r="CV175" i="25"/>
  <c r="DA175" i="25" s="1"/>
  <c r="CJ175" i="25"/>
  <c r="CO175" i="25" s="1"/>
  <c r="BX175" i="25"/>
  <c r="CC175" i="25" s="1"/>
  <c r="BL175" i="25"/>
  <c r="BQ175" i="25" s="1"/>
  <c r="AZ175" i="25"/>
  <c r="BE175" i="25" s="1"/>
  <c r="AN175" i="25"/>
  <c r="AS175" i="25" s="1"/>
  <c r="AB175" i="25"/>
  <c r="AG175" i="25" s="1"/>
  <c r="P175" i="25"/>
  <c r="U175" i="25" s="1"/>
  <c r="ER174" i="25"/>
  <c r="EW174" i="25" s="1"/>
  <c r="EF174" i="25"/>
  <c r="EK174" i="25" s="1"/>
  <c r="DT174" i="25"/>
  <c r="DY174" i="25" s="1"/>
  <c r="DH174" i="25"/>
  <c r="DM174" i="25" s="1"/>
  <c r="CV174" i="25"/>
  <c r="DA174" i="25" s="1"/>
  <c r="CJ174" i="25"/>
  <c r="CO174" i="25" s="1"/>
  <c r="BX174" i="25"/>
  <c r="CC174" i="25" s="1"/>
  <c r="BL174" i="25"/>
  <c r="BQ174" i="25" s="1"/>
  <c r="AZ174" i="25"/>
  <c r="BE174" i="25" s="1"/>
  <c r="AN174" i="25"/>
  <c r="AS174" i="25" s="1"/>
  <c r="AB174" i="25"/>
  <c r="AG174" i="25" s="1"/>
  <c r="P174" i="25"/>
  <c r="U174" i="25" s="1"/>
  <c r="ER173" i="25"/>
  <c r="EW173" i="25" s="1"/>
  <c r="EF173" i="25"/>
  <c r="EK173" i="25" s="1"/>
  <c r="DT173" i="25"/>
  <c r="DY173" i="25" s="1"/>
  <c r="DH173" i="25"/>
  <c r="DM173" i="25" s="1"/>
  <c r="CV173" i="25"/>
  <c r="DA173" i="25" s="1"/>
  <c r="CJ173" i="25"/>
  <c r="CO173" i="25" s="1"/>
  <c r="BX173" i="25"/>
  <c r="CC173" i="25" s="1"/>
  <c r="BL173" i="25"/>
  <c r="BQ173" i="25" s="1"/>
  <c r="AZ173" i="25"/>
  <c r="BE173" i="25" s="1"/>
  <c r="AN173" i="25"/>
  <c r="AS173" i="25" s="1"/>
  <c r="AB173" i="25"/>
  <c r="AG173" i="25" s="1"/>
  <c r="P173" i="25"/>
  <c r="U173" i="25" s="1"/>
  <c r="ER172" i="25"/>
  <c r="EW172" i="25" s="1"/>
  <c r="EF172" i="25"/>
  <c r="EK172" i="25" s="1"/>
  <c r="DT172" i="25"/>
  <c r="DY172" i="25" s="1"/>
  <c r="DH172" i="25"/>
  <c r="DM172" i="25" s="1"/>
  <c r="CV172" i="25"/>
  <c r="DA172" i="25" s="1"/>
  <c r="CJ172" i="25"/>
  <c r="CO172" i="25" s="1"/>
  <c r="BX172" i="25"/>
  <c r="CC172" i="25" s="1"/>
  <c r="BL172" i="25"/>
  <c r="BQ172" i="25" s="1"/>
  <c r="AZ172" i="25"/>
  <c r="BE172" i="25" s="1"/>
  <c r="AN172" i="25"/>
  <c r="AS172" i="25" s="1"/>
  <c r="AB172" i="25"/>
  <c r="AG172" i="25" s="1"/>
  <c r="P172" i="25"/>
  <c r="U172" i="25" s="1"/>
  <c r="ER171" i="25"/>
  <c r="EW171" i="25" s="1"/>
  <c r="EF171" i="25"/>
  <c r="EK171" i="25" s="1"/>
  <c r="DT171" i="25"/>
  <c r="DY171" i="25" s="1"/>
  <c r="DH171" i="25"/>
  <c r="DM171" i="25" s="1"/>
  <c r="CV171" i="25"/>
  <c r="DA171" i="25" s="1"/>
  <c r="CJ171" i="25"/>
  <c r="CO171" i="25" s="1"/>
  <c r="BX171" i="25"/>
  <c r="CC171" i="25" s="1"/>
  <c r="BL171" i="25"/>
  <c r="BQ171" i="25" s="1"/>
  <c r="AZ171" i="25"/>
  <c r="BE171" i="25" s="1"/>
  <c r="AN171" i="25"/>
  <c r="AS171" i="25" s="1"/>
  <c r="AB171" i="25"/>
  <c r="AG171" i="25" s="1"/>
  <c r="P171" i="25"/>
  <c r="U171" i="25" s="1"/>
  <c r="ER170" i="25"/>
  <c r="EW170" i="25" s="1"/>
  <c r="EF170" i="25"/>
  <c r="EK170" i="25" s="1"/>
  <c r="DT170" i="25"/>
  <c r="DY170" i="25" s="1"/>
  <c r="DH170" i="25"/>
  <c r="DM170" i="25" s="1"/>
  <c r="CV170" i="25"/>
  <c r="DA170" i="25" s="1"/>
  <c r="CJ170" i="25"/>
  <c r="CO170" i="25" s="1"/>
  <c r="BX170" i="25"/>
  <c r="CC170" i="25" s="1"/>
  <c r="BL170" i="25"/>
  <c r="BQ170" i="25" s="1"/>
  <c r="AZ170" i="25"/>
  <c r="BE170" i="25" s="1"/>
  <c r="AN170" i="25"/>
  <c r="AS170" i="25" s="1"/>
  <c r="AB170" i="25"/>
  <c r="AG170" i="25" s="1"/>
  <c r="P170" i="25"/>
  <c r="U170" i="25" s="1"/>
  <c r="ER169" i="25"/>
  <c r="EW169" i="25" s="1"/>
  <c r="EF169" i="25"/>
  <c r="EK169" i="25" s="1"/>
  <c r="DT169" i="25"/>
  <c r="DY169" i="25" s="1"/>
  <c r="DH169" i="25"/>
  <c r="DM169" i="25" s="1"/>
  <c r="CV169" i="25"/>
  <c r="DA169" i="25" s="1"/>
  <c r="CJ169" i="25"/>
  <c r="CO169" i="25" s="1"/>
  <c r="BX169" i="25"/>
  <c r="CC169" i="25" s="1"/>
  <c r="BL169" i="25"/>
  <c r="BQ169" i="25" s="1"/>
  <c r="AZ169" i="25"/>
  <c r="BE169" i="25" s="1"/>
  <c r="AN169" i="25"/>
  <c r="AS169" i="25" s="1"/>
  <c r="AB169" i="25"/>
  <c r="AG169" i="25" s="1"/>
  <c r="P169" i="25"/>
  <c r="U169" i="25" s="1"/>
  <c r="ER168" i="25"/>
  <c r="EW168" i="25" s="1"/>
  <c r="EF168" i="25"/>
  <c r="EK168" i="25" s="1"/>
  <c r="DT168" i="25"/>
  <c r="DY168" i="25" s="1"/>
  <c r="DH168" i="25"/>
  <c r="DM168" i="25" s="1"/>
  <c r="CV168" i="25"/>
  <c r="DA168" i="25" s="1"/>
  <c r="CJ168" i="25"/>
  <c r="CO168" i="25" s="1"/>
  <c r="BX168" i="25"/>
  <c r="CC168" i="25" s="1"/>
  <c r="BL168" i="25"/>
  <c r="BQ168" i="25" s="1"/>
  <c r="AZ168" i="25"/>
  <c r="BE168" i="25" s="1"/>
  <c r="AN168" i="25"/>
  <c r="AS168" i="25" s="1"/>
  <c r="AB168" i="25"/>
  <c r="AG168" i="25" s="1"/>
  <c r="P168" i="25"/>
  <c r="U168" i="25" s="1"/>
  <c r="ER167" i="25"/>
  <c r="EW167" i="25" s="1"/>
  <c r="EF167" i="25"/>
  <c r="EK167" i="25" s="1"/>
  <c r="DT167" i="25"/>
  <c r="DY167" i="25" s="1"/>
  <c r="DH167" i="25"/>
  <c r="DM167" i="25" s="1"/>
  <c r="CV167" i="25"/>
  <c r="DA167" i="25" s="1"/>
  <c r="CJ167" i="25"/>
  <c r="CO167" i="25" s="1"/>
  <c r="BX167" i="25"/>
  <c r="CC167" i="25" s="1"/>
  <c r="BL167" i="25"/>
  <c r="BQ167" i="25" s="1"/>
  <c r="AZ167" i="25"/>
  <c r="BE167" i="25" s="1"/>
  <c r="AN167" i="25"/>
  <c r="AS167" i="25" s="1"/>
  <c r="AB167" i="25"/>
  <c r="AG167" i="25" s="1"/>
  <c r="P167" i="25"/>
  <c r="U167" i="25" s="1"/>
  <c r="ER166" i="25"/>
  <c r="EW166" i="25" s="1"/>
  <c r="EF166" i="25"/>
  <c r="EK166" i="25" s="1"/>
  <c r="DT166" i="25"/>
  <c r="DY166" i="25" s="1"/>
  <c r="DH166" i="25"/>
  <c r="DM166" i="25" s="1"/>
  <c r="CV166" i="25"/>
  <c r="DA166" i="25" s="1"/>
  <c r="CJ166" i="25"/>
  <c r="CO166" i="25" s="1"/>
  <c r="BX166" i="25"/>
  <c r="CC166" i="25" s="1"/>
  <c r="BL166" i="25"/>
  <c r="BQ166" i="25" s="1"/>
  <c r="AZ166" i="25"/>
  <c r="BE166" i="25" s="1"/>
  <c r="AN166" i="25"/>
  <c r="AS166" i="25" s="1"/>
  <c r="AB166" i="25"/>
  <c r="AG166" i="25" s="1"/>
  <c r="P166" i="25"/>
  <c r="U166" i="25" s="1"/>
  <c r="ER165" i="25"/>
  <c r="EW165" i="25" s="1"/>
  <c r="EF165" i="25"/>
  <c r="EK165" i="25" s="1"/>
  <c r="DT165" i="25"/>
  <c r="DY165" i="25" s="1"/>
  <c r="DH165" i="25"/>
  <c r="DM165" i="25" s="1"/>
  <c r="CV165" i="25"/>
  <c r="DA165" i="25" s="1"/>
  <c r="CJ165" i="25"/>
  <c r="CO165" i="25" s="1"/>
  <c r="BX165" i="25"/>
  <c r="CC165" i="25" s="1"/>
  <c r="BL165" i="25"/>
  <c r="BQ165" i="25" s="1"/>
  <c r="AZ165" i="25"/>
  <c r="BE165" i="25" s="1"/>
  <c r="AN165" i="25"/>
  <c r="AS165" i="25" s="1"/>
  <c r="AB165" i="25"/>
  <c r="AG165" i="25" s="1"/>
  <c r="P165" i="25"/>
  <c r="U165" i="25" s="1"/>
  <c r="ER164" i="25"/>
  <c r="EW164" i="25" s="1"/>
  <c r="EF164" i="25"/>
  <c r="EK164" i="25" s="1"/>
  <c r="DT164" i="25"/>
  <c r="DY164" i="25" s="1"/>
  <c r="DH164" i="25"/>
  <c r="DM164" i="25" s="1"/>
  <c r="CV164" i="25"/>
  <c r="DA164" i="25" s="1"/>
  <c r="CJ164" i="25"/>
  <c r="CO164" i="25" s="1"/>
  <c r="BX164" i="25"/>
  <c r="CC164" i="25" s="1"/>
  <c r="BL164" i="25"/>
  <c r="BQ164" i="25" s="1"/>
  <c r="AZ164" i="25"/>
  <c r="BE164" i="25" s="1"/>
  <c r="AN164" i="25"/>
  <c r="AS164" i="25" s="1"/>
  <c r="AB164" i="25"/>
  <c r="AG164" i="25" s="1"/>
  <c r="P164" i="25"/>
  <c r="U164" i="25" s="1"/>
  <c r="ER163" i="25"/>
  <c r="EW163" i="25" s="1"/>
  <c r="EF163" i="25"/>
  <c r="EK163" i="25" s="1"/>
  <c r="DT163" i="25"/>
  <c r="DY163" i="25" s="1"/>
  <c r="DH163" i="25"/>
  <c r="DM163" i="25" s="1"/>
  <c r="CV163" i="25"/>
  <c r="DA163" i="25" s="1"/>
  <c r="CJ163" i="25"/>
  <c r="CO163" i="25" s="1"/>
  <c r="BX163" i="25"/>
  <c r="CC163" i="25" s="1"/>
  <c r="BL163" i="25"/>
  <c r="BQ163" i="25" s="1"/>
  <c r="AZ163" i="25"/>
  <c r="BE163" i="25" s="1"/>
  <c r="AN163" i="25"/>
  <c r="AS163" i="25" s="1"/>
  <c r="AB163" i="25"/>
  <c r="AG163" i="25" s="1"/>
  <c r="P163" i="25"/>
  <c r="U163" i="25" s="1"/>
  <c r="ER162" i="25"/>
  <c r="EW162" i="25" s="1"/>
  <c r="EF162" i="25"/>
  <c r="EK162" i="25" s="1"/>
  <c r="DT162" i="25"/>
  <c r="DY162" i="25" s="1"/>
  <c r="DH162" i="25"/>
  <c r="DM162" i="25" s="1"/>
  <c r="CV162" i="25"/>
  <c r="DA162" i="25" s="1"/>
  <c r="CJ162" i="25"/>
  <c r="CO162" i="25" s="1"/>
  <c r="BX162" i="25"/>
  <c r="CC162" i="25" s="1"/>
  <c r="BL162" i="25"/>
  <c r="BQ162" i="25" s="1"/>
  <c r="AZ162" i="25"/>
  <c r="BE162" i="25" s="1"/>
  <c r="AN162" i="25"/>
  <c r="AS162" i="25" s="1"/>
  <c r="AB162" i="25"/>
  <c r="AG162" i="25" s="1"/>
  <c r="P162" i="25"/>
  <c r="U162" i="25" s="1"/>
  <c r="ER161" i="25"/>
  <c r="EW161" i="25" s="1"/>
  <c r="EF161" i="25"/>
  <c r="EK161" i="25" s="1"/>
  <c r="DT161" i="25"/>
  <c r="DY161" i="25" s="1"/>
  <c r="DH161" i="25"/>
  <c r="DM161" i="25" s="1"/>
  <c r="CV161" i="25"/>
  <c r="DA161" i="25" s="1"/>
  <c r="CJ161" i="25"/>
  <c r="CO161" i="25" s="1"/>
  <c r="BX161" i="25"/>
  <c r="CC161" i="25" s="1"/>
  <c r="BL161" i="25"/>
  <c r="BQ161" i="25" s="1"/>
  <c r="AZ161" i="25"/>
  <c r="BE161" i="25" s="1"/>
  <c r="AN161" i="25"/>
  <c r="AS161" i="25" s="1"/>
  <c r="AB161" i="25"/>
  <c r="AG161" i="25" s="1"/>
  <c r="P161" i="25"/>
  <c r="U161" i="25" s="1"/>
  <c r="ER160" i="25"/>
  <c r="EW160" i="25" s="1"/>
  <c r="EF160" i="25"/>
  <c r="EK160" i="25" s="1"/>
  <c r="DT160" i="25"/>
  <c r="DY160" i="25" s="1"/>
  <c r="DH160" i="25"/>
  <c r="DM160" i="25" s="1"/>
  <c r="CV160" i="25"/>
  <c r="DA160" i="25" s="1"/>
  <c r="CJ160" i="25"/>
  <c r="CO160" i="25" s="1"/>
  <c r="BX160" i="25"/>
  <c r="CC160" i="25" s="1"/>
  <c r="BL160" i="25"/>
  <c r="BQ160" i="25" s="1"/>
  <c r="AZ160" i="25"/>
  <c r="BE160" i="25" s="1"/>
  <c r="AN160" i="25"/>
  <c r="AS160" i="25" s="1"/>
  <c r="AB160" i="25"/>
  <c r="AG160" i="25" s="1"/>
  <c r="P160" i="25"/>
  <c r="U160" i="25" s="1"/>
  <c r="ER159" i="25"/>
  <c r="EW159" i="25" s="1"/>
  <c r="EF159" i="25"/>
  <c r="EK159" i="25" s="1"/>
  <c r="DT159" i="25"/>
  <c r="DY159" i="25" s="1"/>
  <c r="DH159" i="25"/>
  <c r="DM159" i="25" s="1"/>
  <c r="CV159" i="25"/>
  <c r="DA159" i="25" s="1"/>
  <c r="CJ159" i="25"/>
  <c r="CO159" i="25" s="1"/>
  <c r="BX159" i="25"/>
  <c r="CC159" i="25" s="1"/>
  <c r="BL159" i="25"/>
  <c r="BQ159" i="25" s="1"/>
  <c r="AZ159" i="25"/>
  <c r="BE159" i="25" s="1"/>
  <c r="AN159" i="25"/>
  <c r="AS159" i="25" s="1"/>
  <c r="AB159" i="25"/>
  <c r="AG159" i="25" s="1"/>
  <c r="P159" i="25"/>
  <c r="U159" i="25" s="1"/>
  <c r="ER158" i="25"/>
  <c r="EW158" i="25" s="1"/>
  <c r="EF158" i="25"/>
  <c r="EK158" i="25" s="1"/>
  <c r="DT158" i="25"/>
  <c r="DY158" i="25" s="1"/>
  <c r="DH158" i="25"/>
  <c r="DM158" i="25" s="1"/>
  <c r="CV158" i="25"/>
  <c r="DA158" i="25" s="1"/>
  <c r="CJ158" i="25"/>
  <c r="CO158" i="25" s="1"/>
  <c r="BX158" i="25"/>
  <c r="CC158" i="25" s="1"/>
  <c r="BL158" i="25"/>
  <c r="BQ158" i="25" s="1"/>
  <c r="AZ158" i="25"/>
  <c r="BE158" i="25" s="1"/>
  <c r="AN158" i="25"/>
  <c r="AS158" i="25" s="1"/>
  <c r="AB158" i="25"/>
  <c r="AG158" i="25" s="1"/>
  <c r="P158" i="25"/>
  <c r="U158" i="25" s="1"/>
  <c r="ER157" i="25"/>
  <c r="EW157" i="25" s="1"/>
  <c r="EF157" i="25"/>
  <c r="EK157" i="25" s="1"/>
  <c r="DT157" i="25"/>
  <c r="DY157" i="25" s="1"/>
  <c r="DH157" i="25"/>
  <c r="DM157" i="25" s="1"/>
  <c r="CV157" i="25"/>
  <c r="DA157" i="25" s="1"/>
  <c r="CJ157" i="25"/>
  <c r="CO157" i="25" s="1"/>
  <c r="BX157" i="25"/>
  <c r="CC157" i="25" s="1"/>
  <c r="BL157" i="25"/>
  <c r="BQ157" i="25" s="1"/>
  <c r="AZ157" i="25"/>
  <c r="BE157" i="25" s="1"/>
  <c r="AN157" i="25"/>
  <c r="AS157" i="25" s="1"/>
  <c r="AB157" i="25"/>
  <c r="AG157" i="25" s="1"/>
  <c r="P157" i="25"/>
  <c r="U157" i="25" s="1"/>
  <c r="ER156" i="25"/>
  <c r="EW156" i="25" s="1"/>
  <c r="EF156" i="25"/>
  <c r="EK156" i="25" s="1"/>
  <c r="DT156" i="25"/>
  <c r="DY156" i="25" s="1"/>
  <c r="DH156" i="25"/>
  <c r="DM156" i="25" s="1"/>
  <c r="CV156" i="25"/>
  <c r="DA156" i="25" s="1"/>
  <c r="CJ156" i="25"/>
  <c r="CO156" i="25" s="1"/>
  <c r="BX156" i="25"/>
  <c r="CC156" i="25" s="1"/>
  <c r="BL156" i="25"/>
  <c r="BQ156" i="25" s="1"/>
  <c r="AZ156" i="25"/>
  <c r="BE156" i="25" s="1"/>
  <c r="AN156" i="25"/>
  <c r="AS156" i="25" s="1"/>
  <c r="AB156" i="25"/>
  <c r="AG156" i="25" s="1"/>
  <c r="P156" i="25"/>
  <c r="U156" i="25" s="1"/>
  <c r="ER155" i="25"/>
  <c r="EW155" i="25" s="1"/>
  <c r="EF155" i="25"/>
  <c r="EK155" i="25" s="1"/>
  <c r="DT155" i="25"/>
  <c r="DY155" i="25" s="1"/>
  <c r="DH155" i="25"/>
  <c r="DM155" i="25" s="1"/>
  <c r="CV155" i="25"/>
  <c r="DA155" i="25" s="1"/>
  <c r="CJ155" i="25"/>
  <c r="CO155" i="25" s="1"/>
  <c r="BX155" i="25"/>
  <c r="CC155" i="25" s="1"/>
  <c r="BL155" i="25"/>
  <c r="BQ155" i="25" s="1"/>
  <c r="AZ155" i="25"/>
  <c r="BE155" i="25" s="1"/>
  <c r="AN155" i="25"/>
  <c r="AS155" i="25" s="1"/>
  <c r="AB155" i="25"/>
  <c r="AG155" i="25" s="1"/>
  <c r="P155" i="25"/>
  <c r="U155" i="25" s="1"/>
  <c r="ER154" i="25"/>
  <c r="EW154" i="25" s="1"/>
  <c r="EF154" i="25"/>
  <c r="EK154" i="25" s="1"/>
  <c r="DT154" i="25"/>
  <c r="DY154" i="25" s="1"/>
  <c r="DH154" i="25"/>
  <c r="DM154" i="25" s="1"/>
  <c r="CV154" i="25"/>
  <c r="DA154" i="25" s="1"/>
  <c r="CJ154" i="25"/>
  <c r="CO154" i="25" s="1"/>
  <c r="BX154" i="25"/>
  <c r="CC154" i="25" s="1"/>
  <c r="BL154" i="25"/>
  <c r="BQ154" i="25" s="1"/>
  <c r="AZ154" i="25"/>
  <c r="BE154" i="25" s="1"/>
  <c r="AN154" i="25"/>
  <c r="AS154" i="25" s="1"/>
  <c r="AB154" i="25"/>
  <c r="AG154" i="25" s="1"/>
  <c r="P154" i="25"/>
  <c r="U154" i="25" s="1"/>
  <c r="ER153" i="25"/>
  <c r="EW153" i="25" s="1"/>
  <c r="EF153" i="25"/>
  <c r="EK153" i="25" s="1"/>
  <c r="DT153" i="25"/>
  <c r="DY153" i="25" s="1"/>
  <c r="DH153" i="25"/>
  <c r="DM153" i="25" s="1"/>
  <c r="CV153" i="25"/>
  <c r="DA153" i="25" s="1"/>
  <c r="CJ153" i="25"/>
  <c r="CO153" i="25" s="1"/>
  <c r="BX153" i="25"/>
  <c r="CC153" i="25" s="1"/>
  <c r="BL153" i="25"/>
  <c r="BQ153" i="25" s="1"/>
  <c r="AZ153" i="25"/>
  <c r="BE153" i="25" s="1"/>
  <c r="AN153" i="25"/>
  <c r="AS153" i="25" s="1"/>
  <c r="AB153" i="25"/>
  <c r="AG153" i="25" s="1"/>
  <c r="P153" i="25"/>
  <c r="U153" i="25" s="1"/>
  <c r="ER152" i="25"/>
  <c r="EW152" i="25" s="1"/>
  <c r="EF152" i="25"/>
  <c r="EK152" i="25" s="1"/>
  <c r="DT152" i="25"/>
  <c r="DY152" i="25" s="1"/>
  <c r="DH152" i="25"/>
  <c r="DM152" i="25" s="1"/>
  <c r="CV152" i="25"/>
  <c r="DA152" i="25" s="1"/>
  <c r="CJ152" i="25"/>
  <c r="CO152" i="25" s="1"/>
  <c r="BX152" i="25"/>
  <c r="CC152" i="25" s="1"/>
  <c r="BL152" i="25"/>
  <c r="BQ152" i="25" s="1"/>
  <c r="AZ152" i="25"/>
  <c r="BE152" i="25" s="1"/>
  <c r="AN152" i="25"/>
  <c r="AS152" i="25" s="1"/>
  <c r="AB152" i="25"/>
  <c r="AG152" i="25" s="1"/>
  <c r="P152" i="25"/>
  <c r="U152" i="25" s="1"/>
  <c r="ER151" i="25"/>
  <c r="EW151" i="25" s="1"/>
  <c r="EF151" i="25"/>
  <c r="EK151" i="25" s="1"/>
  <c r="DT151" i="25"/>
  <c r="DY151" i="25" s="1"/>
  <c r="DH151" i="25"/>
  <c r="DM151" i="25" s="1"/>
  <c r="CV151" i="25"/>
  <c r="DA151" i="25" s="1"/>
  <c r="CJ151" i="25"/>
  <c r="CO151" i="25" s="1"/>
  <c r="BX151" i="25"/>
  <c r="CC151" i="25" s="1"/>
  <c r="BL151" i="25"/>
  <c r="BQ151" i="25" s="1"/>
  <c r="AZ151" i="25"/>
  <c r="BE151" i="25" s="1"/>
  <c r="AN151" i="25"/>
  <c r="AS151" i="25" s="1"/>
  <c r="AB151" i="25"/>
  <c r="AG151" i="25" s="1"/>
  <c r="P151" i="25"/>
  <c r="U151" i="25" s="1"/>
  <c r="ER150" i="25"/>
  <c r="EW150" i="25" s="1"/>
  <c r="EF150" i="25"/>
  <c r="EK150" i="25" s="1"/>
  <c r="DT150" i="25"/>
  <c r="DY150" i="25" s="1"/>
  <c r="DH150" i="25"/>
  <c r="DM150" i="25" s="1"/>
  <c r="CV150" i="25"/>
  <c r="DA150" i="25" s="1"/>
  <c r="CJ150" i="25"/>
  <c r="CO150" i="25" s="1"/>
  <c r="BX150" i="25"/>
  <c r="CC150" i="25" s="1"/>
  <c r="BL150" i="25"/>
  <c r="BQ150" i="25" s="1"/>
  <c r="AZ150" i="25"/>
  <c r="BE150" i="25" s="1"/>
  <c r="AN150" i="25"/>
  <c r="AS150" i="25" s="1"/>
  <c r="AB150" i="25"/>
  <c r="AG150" i="25" s="1"/>
  <c r="P150" i="25"/>
  <c r="U150" i="25" s="1"/>
  <c r="ER149" i="25"/>
  <c r="EW149" i="25" s="1"/>
  <c r="EF149" i="25"/>
  <c r="EK149" i="25" s="1"/>
  <c r="DT149" i="25"/>
  <c r="DY149" i="25" s="1"/>
  <c r="DH149" i="25"/>
  <c r="DM149" i="25" s="1"/>
  <c r="CV149" i="25"/>
  <c r="DA149" i="25" s="1"/>
  <c r="CJ149" i="25"/>
  <c r="CO149" i="25" s="1"/>
  <c r="BX149" i="25"/>
  <c r="CC149" i="25" s="1"/>
  <c r="BL149" i="25"/>
  <c r="BQ149" i="25" s="1"/>
  <c r="AZ149" i="25"/>
  <c r="BE149" i="25" s="1"/>
  <c r="AN149" i="25"/>
  <c r="AS149" i="25" s="1"/>
  <c r="AB149" i="25"/>
  <c r="AG149" i="25" s="1"/>
  <c r="P149" i="25"/>
  <c r="U149" i="25" s="1"/>
  <c r="ER148" i="25"/>
  <c r="EW148" i="25" s="1"/>
  <c r="EF148" i="25"/>
  <c r="EK148" i="25" s="1"/>
  <c r="DT148" i="25"/>
  <c r="DY148" i="25" s="1"/>
  <c r="DH148" i="25"/>
  <c r="DM148" i="25" s="1"/>
  <c r="CV148" i="25"/>
  <c r="DA148" i="25" s="1"/>
  <c r="CJ148" i="25"/>
  <c r="CO148" i="25" s="1"/>
  <c r="BX148" i="25"/>
  <c r="CC148" i="25" s="1"/>
  <c r="BL148" i="25"/>
  <c r="BQ148" i="25" s="1"/>
  <c r="AZ148" i="25"/>
  <c r="BE148" i="25" s="1"/>
  <c r="AN148" i="25"/>
  <c r="AS148" i="25" s="1"/>
  <c r="AB148" i="25"/>
  <c r="AG148" i="25" s="1"/>
  <c r="P148" i="25"/>
  <c r="U148" i="25" s="1"/>
  <c r="ER147" i="25"/>
  <c r="EW147" i="25" s="1"/>
  <c r="EF147" i="25"/>
  <c r="EK147" i="25" s="1"/>
  <c r="DT147" i="25"/>
  <c r="DY147" i="25" s="1"/>
  <c r="DH147" i="25"/>
  <c r="DM147" i="25" s="1"/>
  <c r="CV147" i="25"/>
  <c r="DA147" i="25" s="1"/>
  <c r="CJ147" i="25"/>
  <c r="CO147" i="25" s="1"/>
  <c r="BX147" i="25"/>
  <c r="CC147" i="25" s="1"/>
  <c r="BL147" i="25"/>
  <c r="BQ147" i="25" s="1"/>
  <c r="AZ147" i="25"/>
  <c r="BE147" i="25" s="1"/>
  <c r="AN147" i="25"/>
  <c r="AS147" i="25" s="1"/>
  <c r="AB147" i="25"/>
  <c r="AG147" i="25" s="1"/>
  <c r="P147" i="25"/>
  <c r="U147" i="25" s="1"/>
  <c r="ER146" i="25"/>
  <c r="EW146" i="25" s="1"/>
  <c r="EF146" i="25"/>
  <c r="EK146" i="25" s="1"/>
  <c r="DT146" i="25"/>
  <c r="DY146" i="25" s="1"/>
  <c r="DH146" i="25"/>
  <c r="DM146" i="25" s="1"/>
  <c r="CV146" i="25"/>
  <c r="DA146" i="25" s="1"/>
  <c r="CJ146" i="25"/>
  <c r="CO146" i="25" s="1"/>
  <c r="BX146" i="25"/>
  <c r="CC146" i="25" s="1"/>
  <c r="BL146" i="25"/>
  <c r="BQ146" i="25" s="1"/>
  <c r="AZ146" i="25"/>
  <c r="BE146" i="25" s="1"/>
  <c r="AN146" i="25"/>
  <c r="AS146" i="25" s="1"/>
  <c r="AB146" i="25"/>
  <c r="AG146" i="25" s="1"/>
  <c r="P146" i="25"/>
  <c r="U146" i="25" s="1"/>
  <c r="ER145" i="25"/>
  <c r="EW145" i="25" s="1"/>
  <c r="EF145" i="25"/>
  <c r="EK145" i="25" s="1"/>
  <c r="DT145" i="25"/>
  <c r="DY145" i="25" s="1"/>
  <c r="DH145" i="25"/>
  <c r="DM145" i="25" s="1"/>
  <c r="CV145" i="25"/>
  <c r="DA145" i="25" s="1"/>
  <c r="CJ145" i="25"/>
  <c r="CO145" i="25" s="1"/>
  <c r="BX145" i="25"/>
  <c r="CC145" i="25" s="1"/>
  <c r="BL145" i="25"/>
  <c r="BQ145" i="25" s="1"/>
  <c r="AZ145" i="25"/>
  <c r="BE145" i="25" s="1"/>
  <c r="AN145" i="25"/>
  <c r="AS145" i="25" s="1"/>
  <c r="AB145" i="25"/>
  <c r="AG145" i="25" s="1"/>
  <c r="P145" i="25"/>
  <c r="U145" i="25" s="1"/>
  <c r="ER144" i="25"/>
  <c r="EW144" i="25" s="1"/>
  <c r="EF144" i="25"/>
  <c r="EK144" i="25" s="1"/>
  <c r="DT144" i="25"/>
  <c r="DY144" i="25" s="1"/>
  <c r="DH144" i="25"/>
  <c r="DM144" i="25" s="1"/>
  <c r="CV144" i="25"/>
  <c r="DA144" i="25" s="1"/>
  <c r="CJ144" i="25"/>
  <c r="CO144" i="25" s="1"/>
  <c r="BX144" i="25"/>
  <c r="CC144" i="25" s="1"/>
  <c r="BL144" i="25"/>
  <c r="BQ144" i="25" s="1"/>
  <c r="AZ144" i="25"/>
  <c r="BE144" i="25" s="1"/>
  <c r="AN144" i="25"/>
  <c r="AS144" i="25" s="1"/>
  <c r="AB144" i="25"/>
  <c r="AG144" i="25" s="1"/>
  <c r="P144" i="25"/>
  <c r="U144" i="25" s="1"/>
  <c r="ER143" i="25"/>
  <c r="EW143" i="25" s="1"/>
  <c r="EF143" i="25"/>
  <c r="EK143" i="25" s="1"/>
  <c r="DT143" i="25"/>
  <c r="DY143" i="25" s="1"/>
  <c r="DH143" i="25"/>
  <c r="DM143" i="25" s="1"/>
  <c r="CV143" i="25"/>
  <c r="DA143" i="25" s="1"/>
  <c r="CJ143" i="25"/>
  <c r="CO143" i="25" s="1"/>
  <c r="BX143" i="25"/>
  <c r="CC143" i="25" s="1"/>
  <c r="BL143" i="25"/>
  <c r="BQ143" i="25" s="1"/>
  <c r="AZ143" i="25"/>
  <c r="BE143" i="25" s="1"/>
  <c r="AN143" i="25"/>
  <c r="AS143" i="25" s="1"/>
  <c r="AB143" i="25"/>
  <c r="AG143" i="25" s="1"/>
  <c r="P143" i="25"/>
  <c r="U143" i="25" s="1"/>
  <c r="ER142" i="25"/>
  <c r="EW142" i="25" s="1"/>
  <c r="EF142" i="25"/>
  <c r="EK142" i="25" s="1"/>
  <c r="DT142" i="25"/>
  <c r="DY142" i="25" s="1"/>
  <c r="DH142" i="25"/>
  <c r="DM142" i="25" s="1"/>
  <c r="CV142" i="25"/>
  <c r="DA142" i="25" s="1"/>
  <c r="CJ142" i="25"/>
  <c r="CO142" i="25" s="1"/>
  <c r="BX142" i="25"/>
  <c r="CC142" i="25" s="1"/>
  <c r="BL142" i="25"/>
  <c r="BQ142" i="25" s="1"/>
  <c r="AZ142" i="25"/>
  <c r="BE142" i="25" s="1"/>
  <c r="AN142" i="25"/>
  <c r="AS142" i="25" s="1"/>
  <c r="AB142" i="25"/>
  <c r="AG142" i="25" s="1"/>
  <c r="P142" i="25"/>
  <c r="U142" i="25" s="1"/>
  <c r="ER141" i="25"/>
  <c r="EW141" i="25" s="1"/>
  <c r="EF141" i="25"/>
  <c r="EK141" i="25" s="1"/>
  <c r="DT141" i="25"/>
  <c r="DY141" i="25" s="1"/>
  <c r="DH141" i="25"/>
  <c r="DM141" i="25" s="1"/>
  <c r="CV141" i="25"/>
  <c r="DA141" i="25" s="1"/>
  <c r="CJ141" i="25"/>
  <c r="CO141" i="25" s="1"/>
  <c r="BX141" i="25"/>
  <c r="CC141" i="25" s="1"/>
  <c r="BL141" i="25"/>
  <c r="BQ141" i="25" s="1"/>
  <c r="AZ141" i="25"/>
  <c r="BE141" i="25" s="1"/>
  <c r="AN141" i="25"/>
  <c r="AS141" i="25" s="1"/>
  <c r="AB141" i="25"/>
  <c r="AG141" i="25" s="1"/>
  <c r="P141" i="25"/>
  <c r="U141" i="25" s="1"/>
  <c r="ER140" i="25"/>
  <c r="EW140" i="25" s="1"/>
  <c r="EF140" i="25"/>
  <c r="EK140" i="25" s="1"/>
  <c r="DT140" i="25"/>
  <c r="DY140" i="25" s="1"/>
  <c r="DH140" i="25"/>
  <c r="DM140" i="25" s="1"/>
  <c r="CV140" i="25"/>
  <c r="DA140" i="25" s="1"/>
  <c r="CJ140" i="25"/>
  <c r="CO140" i="25" s="1"/>
  <c r="BX140" i="25"/>
  <c r="CC140" i="25" s="1"/>
  <c r="BL140" i="25"/>
  <c r="BQ140" i="25" s="1"/>
  <c r="AZ140" i="25"/>
  <c r="BE140" i="25" s="1"/>
  <c r="AN140" i="25"/>
  <c r="AS140" i="25" s="1"/>
  <c r="AB140" i="25"/>
  <c r="AG140" i="25" s="1"/>
  <c r="P140" i="25"/>
  <c r="U140" i="25" s="1"/>
  <c r="ER139" i="25"/>
  <c r="EW139" i="25" s="1"/>
  <c r="EF139" i="25"/>
  <c r="EK139" i="25" s="1"/>
  <c r="DT139" i="25"/>
  <c r="DY139" i="25" s="1"/>
  <c r="DH139" i="25"/>
  <c r="DM139" i="25" s="1"/>
  <c r="CV139" i="25"/>
  <c r="DA139" i="25" s="1"/>
  <c r="CJ139" i="25"/>
  <c r="CO139" i="25" s="1"/>
  <c r="BX139" i="25"/>
  <c r="CC139" i="25" s="1"/>
  <c r="BL139" i="25"/>
  <c r="BQ139" i="25" s="1"/>
  <c r="AZ139" i="25"/>
  <c r="BE139" i="25" s="1"/>
  <c r="AN139" i="25"/>
  <c r="AS139" i="25" s="1"/>
  <c r="AB139" i="25"/>
  <c r="AG139" i="25" s="1"/>
  <c r="P139" i="25"/>
  <c r="U139" i="25" s="1"/>
  <c r="ER138" i="25"/>
  <c r="EW138" i="25" s="1"/>
  <c r="EF138" i="25"/>
  <c r="EK138" i="25" s="1"/>
  <c r="DT138" i="25"/>
  <c r="DY138" i="25" s="1"/>
  <c r="DH138" i="25"/>
  <c r="DM138" i="25" s="1"/>
  <c r="CV138" i="25"/>
  <c r="DA138" i="25" s="1"/>
  <c r="CJ138" i="25"/>
  <c r="CO138" i="25" s="1"/>
  <c r="BX138" i="25"/>
  <c r="CC138" i="25" s="1"/>
  <c r="BL138" i="25"/>
  <c r="BQ138" i="25" s="1"/>
  <c r="AZ138" i="25"/>
  <c r="BE138" i="25" s="1"/>
  <c r="AN138" i="25"/>
  <c r="AS138" i="25" s="1"/>
  <c r="AB138" i="25"/>
  <c r="AG138" i="25" s="1"/>
  <c r="P138" i="25"/>
  <c r="U138" i="25" s="1"/>
  <c r="ER137" i="25"/>
  <c r="EW137" i="25" s="1"/>
  <c r="EF137" i="25"/>
  <c r="EK137" i="25" s="1"/>
  <c r="DT137" i="25"/>
  <c r="DY137" i="25" s="1"/>
  <c r="DH137" i="25"/>
  <c r="DM137" i="25" s="1"/>
  <c r="CV137" i="25"/>
  <c r="DA137" i="25" s="1"/>
  <c r="CJ137" i="25"/>
  <c r="CO137" i="25" s="1"/>
  <c r="BX137" i="25"/>
  <c r="CC137" i="25" s="1"/>
  <c r="BL137" i="25"/>
  <c r="BQ137" i="25" s="1"/>
  <c r="AZ137" i="25"/>
  <c r="BE137" i="25" s="1"/>
  <c r="AN137" i="25"/>
  <c r="AS137" i="25" s="1"/>
  <c r="AB137" i="25"/>
  <c r="AG137" i="25" s="1"/>
  <c r="P137" i="25"/>
  <c r="U137" i="25" s="1"/>
  <c r="ER136" i="25"/>
  <c r="EW136" i="25" s="1"/>
  <c r="EF136" i="25"/>
  <c r="EK136" i="25" s="1"/>
  <c r="DT136" i="25"/>
  <c r="DY136" i="25" s="1"/>
  <c r="DH136" i="25"/>
  <c r="DM136" i="25" s="1"/>
  <c r="CV136" i="25"/>
  <c r="DA136" i="25" s="1"/>
  <c r="CJ136" i="25"/>
  <c r="CO136" i="25" s="1"/>
  <c r="BX136" i="25"/>
  <c r="CC136" i="25" s="1"/>
  <c r="BL136" i="25"/>
  <c r="BQ136" i="25" s="1"/>
  <c r="AZ136" i="25"/>
  <c r="BE136" i="25" s="1"/>
  <c r="AN136" i="25"/>
  <c r="AS136" i="25" s="1"/>
  <c r="AB136" i="25"/>
  <c r="AG136" i="25" s="1"/>
  <c r="P136" i="25"/>
  <c r="U136" i="25" s="1"/>
  <c r="ER135" i="25"/>
  <c r="EW135" i="25" s="1"/>
  <c r="EF135" i="25"/>
  <c r="EK135" i="25" s="1"/>
  <c r="DT135" i="25"/>
  <c r="DY135" i="25" s="1"/>
  <c r="DH135" i="25"/>
  <c r="DM135" i="25" s="1"/>
  <c r="CV135" i="25"/>
  <c r="DA135" i="25" s="1"/>
  <c r="CJ135" i="25"/>
  <c r="CO135" i="25" s="1"/>
  <c r="BX135" i="25"/>
  <c r="CC135" i="25" s="1"/>
  <c r="BL135" i="25"/>
  <c r="BQ135" i="25" s="1"/>
  <c r="AZ135" i="25"/>
  <c r="BE135" i="25" s="1"/>
  <c r="AN135" i="25"/>
  <c r="AS135" i="25" s="1"/>
  <c r="AB135" i="25"/>
  <c r="AG135" i="25" s="1"/>
  <c r="P135" i="25"/>
  <c r="U135" i="25" s="1"/>
  <c r="ER134" i="25"/>
  <c r="EW134" i="25" s="1"/>
  <c r="EF134" i="25"/>
  <c r="EK134" i="25" s="1"/>
  <c r="DT134" i="25"/>
  <c r="DY134" i="25" s="1"/>
  <c r="DH134" i="25"/>
  <c r="DM134" i="25" s="1"/>
  <c r="CV134" i="25"/>
  <c r="DA134" i="25" s="1"/>
  <c r="CJ134" i="25"/>
  <c r="CO134" i="25" s="1"/>
  <c r="BX134" i="25"/>
  <c r="CC134" i="25" s="1"/>
  <c r="BL134" i="25"/>
  <c r="BQ134" i="25" s="1"/>
  <c r="AZ134" i="25"/>
  <c r="BE134" i="25" s="1"/>
  <c r="AN134" i="25"/>
  <c r="AS134" i="25" s="1"/>
  <c r="AB134" i="25"/>
  <c r="AG134" i="25" s="1"/>
  <c r="P134" i="25"/>
  <c r="U134" i="25" s="1"/>
  <c r="ER133" i="25"/>
  <c r="EW133" i="25" s="1"/>
  <c r="EF133" i="25"/>
  <c r="EK133" i="25" s="1"/>
  <c r="DT133" i="25"/>
  <c r="DY133" i="25" s="1"/>
  <c r="DH133" i="25"/>
  <c r="DM133" i="25" s="1"/>
  <c r="CV133" i="25"/>
  <c r="DA133" i="25" s="1"/>
  <c r="CJ133" i="25"/>
  <c r="CO133" i="25" s="1"/>
  <c r="BX133" i="25"/>
  <c r="CC133" i="25" s="1"/>
  <c r="BL133" i="25"/>
  <c r="BQ133" i="25" s="1"/>
  <c r="AZ133" i="25"/>
  <c r="BE133" i="25" s="1"/>
  <c r="AN133" i="25"/>
  <c r="AS133" i="25" s="1"/>
  <c r="AB133" i="25"/>
  <c r="AG133" i="25" s="1"/>
  <c r="P133" i="25"/>
  <c r="U133" i="25" s="1"/>
  <c r="ER132" i="25"/>
  <c r="EW132" i="25" s="1"/>
  <c r="EF132" i="25"/>
  <c r="EK132" i="25" s="1"/>
  <c r="DT132" i="25"/>
  <c r="DY132" i="25" s="1"/>
  <c r="DH132" i="25"/>
  <c r="DM132" i="25" s="1"/>
  <c r="CV132" i="25"/>
  <c r="DA132" i="25" s="1"/>
  <c r="CJ132" i="25"/>
  <c r="CO132" i="25" s="1"/>
  <c r="BX132" i="25"/>
  <c r="CC132" i="25" s="1"/>
  <c r="BL132" i="25"/>
  <c r="BQ132" i="25" s="1"/>
  <c r="AZ132" i="25"/>
  <c r="BE132" i="25" s="1"/>
  <c r="AN132" i="25"/>
  <c r="AS132" i="25" s="1"/>
  <c r="AB132" i="25"/>
  <c r="AG132" i="25" s="1"/>
  <c r="P132" i="25"/>
  <c r="U132" i="25" s="1"/>
  <c r="ER131" i="25"/>
  <c r="EW131" i="25" s="1"/>
  <c r="EF131" i="25"/>
  <c r="EK131" i="25" s="1"/>
  <c r="DT131" i="25"/>
  <c r="DY131" i="25" s="1"/>
  <c r="DH131" i="25"/>
  <c r="DM131" i="25" s="1"/>
  <c r="CV131" i="25"/>
  <c r="DA131" i="25" s="1"/>
  <c r="CJ131" i="25"/>
  <c r="CO131" i="25" s="1"/>
  <c r="BX131" i="25"/>
  <c r="CC131" i="25" s="1"/>
  <c r="BL131" i="25"/>
  <c r="BQ131" i="25" s="1"/>
  <c r="AZ131" i="25"/>
  <c r="BE131" i="25" s="1"/>
  <c r="AN131" i="25"/>
  <c r="AS131" i="25" s="1"/>
  <c r="AB131" i="25"/>
  <c r="AG131" i="25" s="1"/>
  <c r="P131" i="25"/>
  <c r="U131" i="25" s="1"/>
  <c r="ER130" i="25"/>
  <c r="EW130" i="25" s="1"/>
  <c r="EF130" i="25"/>
  <c r="EK130" i="25" s="1"/>
  <c r="DT130" i="25"/>
  <c r="DY130" i="25" s="1"/>
  <c r="DH130" i="25"/>
  <c r="DM130" i="25" s="1"/>
  <c r="CV130" i="25"/>
  <c r="DA130" i="25" s="1"/>
  <c r="CJ130" i="25"/>
  <c r="CO130" i="25" s="1"/>
  <c r="BX130" i="25"/>
  <c r="CC130" i="25" s="1"/>
  <c r="BL130" i="25"/>
  <c r="BQ130" i="25" s="1"/>
  <c r="AZ130" i="25"/>
  <c r="BE130" i="25" s="1"/>
  <c r="AN130" i="25"/>
  <c r="AS130" i="25" s="1"/>
  <c r="AB130" i="25"/>
  <c r="AG130" i="25" s="1"/>
  <c r="P130" i="25"/>
  <c r="U130" i="25" s="1"/>
  <c r="ER129" i="25"/>
  <c r="EW129" i="25" s="1"/>
  <c r="EF129" i="25"/>
  <c r="EK129" i="25" s="1"/>
  <c r="DT129" i="25"/>
  <c r="DY129" i="25" s="1"/>
  <c r="DH129" i="25"/>
  <c r="DM129" i="25" s="1"/>
  <c r="CV129" i="25"/>
  <c r="DA129" i="25" s="1"/>
  <c r="CJ129" i="25"/>
  <c r="CO129" i="25" s="1"/>
  <c r="BX129" i="25"/>
  <c r="CC129" i="25" s="1"/>
  <c r="BL129" i="25"/>
  <c r="BQ129" i="25" s="1"/>
  <c r="AZ129" i="25"/>
  <c r="BE129" i="25" s="1"/>
  <c r="AN129" i="25"/>
  <c r="AS129" i="25" s="1"/>
  <c r="AB129" i="25"/>
  <c r="AG129" i="25" s="1"/>
  <c r="P129" i="25"/>
  <c r="U129" i="25" s="1"/>
  <c r="ER128" i="25"/>
  <c r="EW128" i="25" s="1"/>
  <c r="EF128" i="25"/>
  <c r="EK128" i="25" s="1"/>
  <c r="DT128" i="25"/>
  <c r="DY128" i="25" s="1"/>
  <c r="DH128" i="25"/>
  <c r="DM128" i="25" s="1"/>
  <c r="CV128" i="25"/>
  <c r="DA128" i="25" s="1"/>
  <c r="CJ128" i="25"/>
  <c r="CO128" i="25" s="1"/>
  <c r="BX128" i="25"/>
  <c r="CC128" i="25" s="1"/>
  <c r="BL128" i="25"/>
  <c r="BQ128" i="25" s="1"/>
  <c r="AZ128" i="25"/>
  <c r="BE128" i="25" s="1"/>
  <c r="AN128" i="25"/>
  <c r="AS128" i="25" s="1"/>
  <c r="AB128" i="25"/>
  <c r="AG128" i="25" s="1"/>
  <c r="P128" i="25"/>
  <c r="U128" i="25" s="1"/>
  <c r="ER127" i="25"/>
  <c r="EW127" i="25" s="1"/>
  <c r="EF127" i="25"/>
  <c r="EK127" i="25" s="1"/>
  <c r="DT127" i="25"/>
  <c r="DY127" i="25" s="1"/>
  <c r="DH127" i="25"/>
  <c r="DM127" i="25" s="1"/>
  <c r="CV127" i="25"/>
  <c r="DA127" i="25" s="1"/>
  <c r="CJ127" i="25"/>
  <c r="CO127" i="25" s="1"/>
  <c r="BX127" i="25"/>
  <c r="CC127" i="25" s="1"/>
  <c r="BL127" i="25"/>
  <c r="BQ127" i="25" s="1"/>
  <c r="AZ127" i="25"/>
  <c r="BE127" i="25" s="1"/>
  <c r="AN127" i="25"/>
  <c r="AS127" i="25" s="1"/>
  <c r="AB127" i="25"/>
  <c r="AG127" i="25" s="1"/>
  <c r="P127" i="25"/>
  <c r="U127" i="25" s="1"/>
  <c r="ER126" i="25"/>
  <c r="EW126" i="25" s="1"/>
  <c r="EF126" i="25"/>
  <c r="EK126" i="25" s="1"/>
  <c r="DT126" i="25"/>
  <c r="DY126" i="25" s="1"/>
  <c r="DH126" i="25"/>
  <c r="DM126" i="25" s="1"/>
  <c r="CV126" i="25"/>
  <c r="DA126" i="25" s="1"/>
  <c r="CJ126" i="25"/>
  <c r="CO126" i="25" s="1"/>
  <c r="BX126" i="25"/>
  <c r="CC126" i="25" s="1"/>
  <c r="BL126" i="25"/>
  <c r="BQ126" i="25" s="1"/>
  <c r="AZ126" i="25"/>
  <c r="BE126" i="25" s="1"/>
  <c r="AN126" i="25"/>
  <c r="AS126" i="25" s="1"/>
  <c r="AB126" i="25"/>
  <c r="AG126" i="25" s="1"/>
  <c r="P126" i="25"/>
  <c r="U126" i="25" s="1"/>
  <c r="ER125" i="25"/>
  <c r="EW125" i="25" s="1"/>
  <c r="EF125" i="25"/>
  <c r="EK125" i="25" s="1"/>
  <c r="DT125" i="25"/>
  <c r="DY125" i="25" s="1"/>
  <c r="DH125" i="25"/>
  <c r="DM125" i="25" s="1"/>
  <c r="CV125" i="25"/>
  <c r="DA125" i="25" s="1"/>
  <c r="CJ125" i="25"/>
  <c r="CO125" i="25" s="1"/>
  <c r="BX125" i="25"/>
  <c r="CC125" i="25" s="1"/>
  <c r="BL125" i="25"/>
  <c r="BQ125" i="25" s="1"/>
  <c r="AZ125" i="25"/>
  <c r="BE125" i="25" s="1"/>
  <c r="AN125" i="25"/>
  <c r="AS125" i="25" s="1"/>
  <c r="AB125" i="25"/>
  <c r="AG125" i="25" s="1"/>
  <c r="P125" i="25"/>
  <c r="U125" i="25" s="1"/>
  <c r="ER124" i="25"/>
  <c r="EW124" i="25" s="1"/>
  <c r="EF124" i="25"/>
  <c r="EK124" i="25" s="1"/>
  <c r="DT124" i="25"/>
  <c r="DY124" i="25" s="1"/>
  <c r="DH124" i="25"/>
  <c r="DM124" i="25" s="1"/>
  <c r="CV124" i="25"/>
  <c r="DA124" i="25" s="1"/>
  <c r="CJ124" i="25"/>
  <c r="CO124" i="25" s="1"/>
  <c r="BX124" i="25"/>
  <c r="CC124" i="25" s="1"/>
  <c r="BL124" i="25"/>
  <c r="BQ124" i="25" s="1"/>
  <c r="AZ124" i="25"/>
  <c r="BE124" i="25" s="1"/>
  <c r="AN124" i="25"/>
  <c r="AS124" i="25" s="1"/>
  <c r="AB124" i="25"/>
  <c r="AG124" i="25" s="1"/>
  <c r="P124" i="25"/>
  <c r="U124" i="25" s="1"/>
  <c r="ER123" i="25"/>
  <c r="EW123" i="25" s="1"/>
  <c r="EF123" i="25"/>
  <c r="EK123" i="25" s="1"/>
  <c r="DT123" i="25"/>
  <c r="DY123" i="25" s="1"/>
  <c r="DH123" i="25"/>
  <c r="DM123" i="25" s="1"/>
  <c r="CV123" i="25"/>
  <c r="DA123" i="25" s="1"/>
  <c r="CJ123" i="25"/>
  <c r="CO123" i="25" s="1"/>
  <c r="BX123" i="25"/>
  <c r="CC123" i="25" s="1"/>
  <c r="BL123" i="25"/>
  <c r="BQ123" i="25" s="1"/>
  <c r="AZ123" i="25"/>
  <c r="BE123" i="25" s="1"/>
  <c r="AN123" i="25"/>
  <c r="AS123" i="25" s="1"/>
  <c r="AB123" i="25"/>
  <c r="AG123" i="25" s="1"/>
  <c r="P123" i="25"/>
  <c r="U123" i="25" s="1"/>
  <c r="ER122" i="25"/>
  <c r="EW122" i="25" s="1"/>
  <c r="EF122" i="25"/>
  <c r="EK122" i="25" s="1"/>
  <c r="DT122" i="25"/>
  <c r="DY122" i="25" s="1"/>
  <c r="DH122" i="25"/>
  <c r="DM122" i="25" s="1"/>
  <c r="CV122" i="25"/>
  <c r="DA122" i="25" s="1"/>
  <c r="CJ122" i="25"/>
  <c r="CO122" i="25" s="1"/>
  <c r="BX122" i="25"/>
  <c r="CC122" i="25" s="1"/>
  <c r="BL122" i="25"/>
  <c r="BQ122" i="25" s="1"/>
  <c r="AZ122" i="25"/>
  <c r="BE122" i="25" s="1"/>
  <c r="AN122" i="25"/>
  <c r="AS122" i="25" s="1"/>
  <c r="AB122" i="25"/>
  <c r="AG122" i="25" s="1"/>
  <c r="P122" i="25"/>
  <c r="U122" i="25" s="1"/>
  <c r="ER121" i="25"/>
  <c r="EW121" i="25" s="1"/>
  <c r="EF121" i="25"/>
  <c r="EK121" i="25" s="1"/>
  <c r="DT121" i="25"/>
  <c r="DY121" i="25" s="1"/>
  <c r="DH121" i="25"/>
  <c r="DM121" i="25" s="1"/>
  <c r="CV121" i="25"/>
  <c r="DA121" i="25" s="1"/>
  <c r="CJ121" i="25"/>
  <c r="CO121" i="25" s="1"/>
  <c r="BX121" i="25"/>
  <c r="CC121" i="25" s="1"/>
  <c r="BL121" i="25"/>
  <c r="BQ121" i="25" s="1"/>
  <c r="AZ121" i="25"/>
  <c r="BE121" i="25" s="1"/>
  <c r="AN121" i="25"/>
  <c r="AS121" i="25" s="1"/>
  <c r="AB121" i="25"/>
  <c r="AG121" i="25" s="1"/>
  <c r="P121" i="25"/>
  <c r="U121" i="25" s="1"/>
  <c r="ER120" i="25"/>
  <c r="EW120" i="25" s="1"/>
  <c r="EF120" i="25"/>
  <c r="EK120" i="25" s="1"/>
  <c r="DT120" i="25"/>
  <c r="DY120" i="25" s="1"/>
  <c r="DH120" i="25"/>
  <c r="DM120" i="25" s="1"/>
  <c r="CV120" i="25"/>
  <c r="DA120" i="25" s="1"/>
  <c r="CJ120" i="25"/>
  <c r="CO120" i="25" s="1"/>
  <c r="BX120" i="25"/>
  <c r="CC120" i="25" s="1"/>
  <c r="BL120" i="25"/>
  <c r="BQ120" i="25" s="1"/>
  <c r="AZ120" i="25"/>
  <c r="BE120" i="25" s="1"/>
  <c r="AN120" i="25"/>
  <c r="AS120" i="25" s="1"/>
  <c r="AB120" i="25"/>
  <c r="AG120" i="25" s="1"/>
  <c r="P120" i="25"/>
  <c r="U120" i="25" s="1"/>
  <c r="ER119" i="25"/>
  <c r="EW119" i="25" s="1"/>
  <c r="EF119" i="25"/>
  <c r="EK119" i="25" s="1"/>
  <c r="DT119" i="25"/>
  <c r="DY119" i="25" s="1"/>
  <c r="DH119" i="25"/>
  <c r="DM119" i="25" s="1"/>
  <c r="CV119" i="25"/>
  <c r="DA119" i="25" s="1"/>
  <c r="CJ119" i="25"/>
  <c r="CO119" i="25" s="1"/>
  <c r="BX119" i="25"/>
  <c r="CC119" i="25" s="1"/>
  <c r="BL119" i="25"/>
  <c r="BQ119" i="25" s="1"/>
  <c r="AZ119" i="25"/>
  <c r="BE119" i="25" s="1"/>
  <c r="AN119" i="25"/>
  <c r="AS119" i="25" s="1"/>
  <c r="AB119" i="25"/>
  <c r="AG119" i="25" s="1"/>
  <c r="P119" i="25"/>
  <c r="U119" i="25" s="1"/>
  <c r="ER118" i="25"/>
  <c r="EW118" i="25" s="1"/>
  <c r="EF118" i="25"/>
  <c r="EK118" i="25" s="1"/>
  <c r="DT118" i="25"/>
  <c r="DY118" i="25" s="1"/>
  <c r="DH118" i="25"/>
  <c r="DM118" i="25" s="1"/>
  <c r="CV118" i="25"/>
  <c r="DA118" i="25" s="1"/>
  <c r="CJ118" i="25"/>
  <c r="CO118" i="25" s="1"/>
  <c r="BX118" i="25"/>
  <c r="CC118" i="25" s="1"/>
  <c r="BL118" i="25"/>
  <c r="BQ118" i="25" s="1"/>
  <c r="AZ118" i="25"/>
  <c r="BE118" i="25" s="1"/>
  <c r="AN118" i="25"/>
  <c r="AS118" i="25" s="1"/>
  <c r="AB118" i="25"/>
  <c r="AG118" i="25" s="1"/>
  <c r="P118" i="25"/>
  <c r="U118" i="25" s="1"/>
  <c r="ER117" i="25"/>
  <c r="EW117" i="25" s="1"/>
  <c r="EF117" i="25"/>
  <c r="EK117" i="25" s="1"/>
  <c r="DT117" i="25"/>
  <c r="DY117" i="25" s="1"/>
  <c r="DH117" i="25"/>
  <c r="DM117" i="25" s="1"/>
  <c r="CV117" i="25"/>
  <c r="DA117" i="25" s="1"/>
  <c r="CJ117" i="25"/>
  <c r="CO117" i="25" s="1"/>
  <c r="BX117" i="25"/>
  <c r="CC117" i="25" s="1"/>
  <c r="BL117" i="25"/>
  <c r="BQ117" i="25" s="1"/>
  <c r="AZ117" i="25"/>
  <c r="BE117" i="25" s="1"/>
  <c r="AN117" i="25"/>
  <c r="AS117" i="25" s="1"/>
  <c r="AB117" i="25"/>
  <c r="AG117" i="25" s="1"/>
  <c r="P117" i="25"/>
  <c r="U117" i="25" s="1"/>
  <c r="ER116" i="25"/>
  <c r="EW116" i="25" s="1"/>
  <c r="EF116" i="25"/>
  <c r="EK116" i="25" s="1"/>
  <c r="DT116" i="25"/>
  <c r="DY116" i="25" s="1"/>
  <c r="DH116" i="25"/>
  <c r="DM116" i="25" s="1"/>
  <c r="CV116" i="25"/>
  <c r="DA116" i="25" s="1"/>
  <c r="CJ116" i="25"/>
  <c r="CO116" i="25" s="1"/>
  <c r="BX116" i="25"/>
  <c r="CC116" i="25" s="1"/>
  <c r="BL116" i="25"/>
  <c r="BQ116" i="25" s="1"/>
  <c r="AZ116" i="25"/>
  <c r="BE116" i="25" s="1"/>
  <c r="AN116" i="25"/>
  <c r="AS116" i="25" s="1"/>
  <c r="AB116" i="25"/>
  <c r="AG116" i="25" s="1"/>
  <c r="P116" i="25"/>
  <c r="U116" i="25" s="1"/>
  <c r="ER115" i="25"/>
  <c r="EW115" i="25" s="1"/>
  <c r="EF115" i="25"/>
  <c r="EK115" i="25" s="1"/>
  <c r="DT115" i="25"/>
  <c r="DY115" i="25" s="1"/>
  <c r="DH115" i="25"/>
  <c r="DM115" i="25" s="1"/>
  <c r="CV115" i="25"/>
  <c r="DA115" i="25" s="1"/>
  <c r="CJ115" i="25"/>
  <c r="CO115" i="25" s="1"/>
  <c r="BX115" i="25"/>
  <c r="CC115" i="25" s="1"/>
  <c r="BL115" i="25"/>
  <c r="BQ115" i="25" s="1"/>
  <c r="AZ115" i="25"/>
  <c r="BE115" i="25" s="1"/>
  <c r="AN115" i="25"/>
  <c r="AS115" i="25" s="1"/>
  <c r="AB115" i="25"/>
  <c r="AG115" i="25" s="1"/>
  <c r="P115" i="25"/>
  <c r="U115" i="25" s="1"/>
  <c r="ER114" i="25"/>
  <c r="EW114" i="25" s="1"/>
  <c r="EF114" i="25"/>
  <c r="EK114" i="25" s="1"/>
  <c r="DT114" i="25"/>
  <c r="DY114" i="25" s="1"/>
  <c r="DH114" i="25"/>
  <c r="DM114" i="25" s="1"/>
  <c r="CV114" i="25"/>
  <c r="DA114" i="25" s="1"/>
  <c r="CJ114" i="25"/>
  <c r="CO114" i="25" s="1"/>
  <c r="BX114" i="25"/>
  <c r="CC114" i="25" s="1"/>
  <c r="BL114" i="25"/>
  <c r="BQ114" i="25" s="1"/>
  <c r="AZ114" i="25"/>
  <c r="BE114" i="25" s="1"/>
  <c r="AN114" i="25"/>
  <c r="AS114" i="25" s="1"/>
  <c r="AB114" i="25"/>
  <c r="AG114" i="25" s="1"/>
  <c r="P114" i="25"/>
  <c r="U114" i="25" s="1"/>
  <c r="ER113" i="25"/>
  <c r="EW113" i="25" s="1"/>
  <c r="EF113" i="25"/>
  <c r="EK113" i="25" s="1"/>
  <c r="DT113" i="25"/>
  <c r="DY113" i="25" s="1"/>
  <c r="DH113" i="25"/>
  <c r="DM113" i="25" s="1"/>
  <c r="CV113" i="25"/>
  <c r="DA113" i="25" s="1"/>
  <c r="CJ113" i="25"/>
  <c r="CO113" i="25" s="1"/>
  <c r="BX113" i="25"/>
  <c r="CC113" i="25" s="1"/>
  <c r="BL113" i="25"/>
  <c r="BQ113" i="25" s="1"/>
  <c r="AZ113" i="25"/>
  <c r="BE113" i="25" s="1"/>
  <c r="AN113" i="25"/>
  <c r="AS113" i="25" s="1"/>
  <c r="AB113" i="25"/>
  <c r="AG113" i="25" s="1"/>
  <c r="P113" i="25"/>
  <c r="U113" i="25" s="1"/>
  <c r="ER112" i="25"/>
  <c r="EW112" i="25" s="1"/>
  <c r="EF112" i="25"/>
  <c r="EK112" i="25" s="1"/>
  <c r="DT112" i="25"/>
  <c r="DY112" i="25" s="1"/>
  <c r="DH112" i="25"/>
  <c r="DM112" i="25" s="1"/>
  <c r="CV112" i="25"/>
  <c r="DA112" i="25" s="1"/>
  <c r="CJ112" i="25"/>
  <c r="CO112" i="25" s="1"/>
  <c r="BX112" i="25"/>
  <c r="CC112" i="25" s="1"/>
  <c r="BL112" i="25"/>
  <c r="BQ112" i="25" s="1"/>
  <c r="AZ112" i="25"/>
  <c r="BE112" i="25" s="1"/>
  <c r="AN112" i="25"/>
  <c r="AS112" i="25" s="1"/>
  <c r="AB112" i="25"/>
  <c r="AG112" i="25" s="1"/>
  <c r="P112" i="25"/>
  <c r="U112" i="25" s="1"/>
  <c r="ER111" i="25"/>
  <c r="EW111" i="25" s="1"/>
  <c r="EF111" i="25"/>
  <c r="EK111" i="25" s="1"/>
  <c r="DT111" i="25"/>
  <c r="DY111" i="25" s="1"/>
  <c r="DH111" i="25"/>
  <c r="DM111" i="25" s="1"/>
  <c r="CV111" i="25"/>
  <c r="DA111" i="25" s="1"/>
  <c r="CJ111" i="25"/>
  <c r="CO111" i="25" s="1"/>
  <c r="BX111" i="25"/>
  <c r="CC111" i="25" s="1"/>
  <c r="BL111" i="25"/>
  <c r="BQ111" i="25" s="1"/>
  <c r="AZ111" i="25"/>
  <c r="BE111" i="25" s="1"/>
  <c r="AN111" i="25"/>
  <c r="AS111" i="25" s="1"/>
  <c r="AB111" i="25"/>
  <c r="AG111" i="25" s="1"/>
  <c r="P111" i="25"/>
  <c r="U111" i="25" s="1"/>
  <c r="ER110" i="25"/>
  <c r="EW110" i="25" s="1"/>
  <c r="EF110" i="25"/>
  <c r="EK110" i="25" s="1"/>
  <c r="DT110" i="25"/>
  <c r="DY110" i="25" s="1"/>
  <c r="DH110" i="25"/>
  <c r="DM110" i="25" s="1"/>
  <c r="CV110" i="25"/>
  <c r="DA110" i="25" s="1"/>
  <c r="CJ110" i="25"/>
  <c r="CO110" i="25" s="1"/>
  <c r="BX110" i="25"/>
  <c r="CC110" i="25" s="1"/>
  <c r="BL110" i="25"/>
  <c r="BQ110" i="25" s="1"/>
  <c r="AZ110" i="25"/>
  <c r="BE110" i="25" s="1"/>
  <c r="AN110" i="25"/>
  <c r="AS110" i="25" s="1"/>
  <c r="AB110" i="25"/>
  <c r="AG110" i="25" s="1"/>
  <c r="P110" i="25"/>
  <c r="U110" i="25" s="1"/>
  <c r="ER109" i="25"/>
  <c r="EW109" i="25" s="1"/>
  <c r="EF109" i="25"/>
  <c r="EK109" i="25" s="1"/>
  <c r="DT109" i="25"/>
  <c r="DY109" i="25" s="1"/>
  <c r="DH109" i="25"/>
  <c r="DM109" i="25" s="1"/>
  <c r="CV109" i="25"/>
  <c r="DA109" i="25" s="1"/>
  <c r="CJ109" i="25"/>
  <c r="CO109" i="25" s="1"/>
  <c r="BX109" i="25"/>
  <c r="CC109" i="25" s="1"/>
  <c r="BL109" i="25"/>
  <c r="BQ109" i="25" s="1"/>
  <c r="AZ109" i="25"/>
  <c r="BE109" i="25" s="1"/>
  <c r="AN109" i="25"/>
  <c r="AS109" i="25" s="1"/>
  <c r="AB109" i="25"/>
  <c r="AG109" i="25" s="1"/>
  <c r="P109" i="25"/>
  <c r="U109" i="25" s="1"/>
  <c r="ER108" i="25"/>
  <c r="EW108" i="25" s="1"/>
  <c r="EF108" i="25"/>
  <c r="EK108" i="25" s="1"/>
  <c r="DT108" i="25"/>
  <c r="DY108" i="25" s="1"/>
  <c r="DH108" i="25"/>
  <c r="DM108" i="25" s="1"/>
  <c r="CV108" i="25"/>
  <c r="DA108" i="25" s="1"/>
  <c r="CJ108" i="25"/>
  <c r="CO108" i="25" s="1"/>
  <c r="BX108" i="25"/>
  <c r="CC108" i="25" s="1"/>
  <c r="BL108" i="25"/>
  <c r="BQ108" i="25" s="1"/>
  <c r="AZ108" i="25"/>
  <c r="BE108" i="25" s="1"/>
  <c r="AN108" i="25"/>
  <c r="AS108" i="25" s="1"/>
  <c r="AB108" i="25"/>
  <c r="AG108" i="25" s="1"/>
  <c r="P108" i="25"/>
  <c r="U108" i="25" s="1"/>
  <c r="ER107" i="25"/>
  <c r="EW107" i="25" s="1"/>
  <c r="EF107" i="25"/>
  <c r="EK107" i="25" s="1"/>
  <c r="DT107" i="25"/>
  <c r="DY107" i="25" s="1"/>
  <c r="DH107" i="25"/>
  <c r="DM107" i="25" s="1"/>
  <c r="CV107" i="25"/>
  <c r="DA107" i="25" s="1"/>
  <c r="CJ107" i="25"/>
  <c r="CO107" i="25" s="1"/>
  <c r="BX107" i="25"/>
  <c r="CC107" i="25" s="1"/>
  <c r="BL107" i="25"/>
  <c r="BQ107" i="25" s="1"/>
  <c r="AZ107" i="25"/>
  <c r="BE107" i="25" s="1"/>
  <c r="AN107" i="25"/>
  <c r="AS107" i="25" s="1"/>
  <c r="AB107" i="25"/>
  <c r="AG107" i="25" s="1"/>
  <c r="P107" i="25"/>
  <c r="U107" i="25" s="1"/>
  <c r="ER106" i="25"/>
  <c r="EW106" i="25" s="1"/>
  <c r="EF106" i="25"/>
  <c r="EK106" i="25" s="1"/>
  <c r="DT106" i="25"/>
  <c r="DY106" i="25" s="1"/>
  <c r="DH106" i="25"/>
  <c r="DM106" i="25" s="1"/>
  <c r="CV106" i="25"/>
  <c r="DA106" i="25" s="1"/>
  <c r="CJ106" i="25"/>
  <c r="CO106" i="25" s="1"/>
  <c r="BX106" i="25"/>
  <c r="CC106" i="25" s="1"/>
  <c r="BL106" i="25"/>
  <c r="BQ106" i="25" s="1"/>
  <c r="AZ106" i="25"/>
  <c r="BE106" i="25" s="1"/>
  <c r="AN106" i="25"/>
  <c r="AS106" i="25" s="1"/>
  <c r="AB106" i="25"/>
  <c r="AG106" i="25" s="1"/>
  <c r="P106" i="25"/>
  <c r="U106" i="25" s="1"/>
  <c r="ER105" i="25"/>
  <c r="EW105" i="25" s="1"/>
  <c r="EF105" i="25"/>
  <c r="EK105" i="25" s="1"/>
  <c r="DT105" i="25"/>
  <c r="DY105" i="25" s="1"/>
  <c r="DH105" i="25"/>
  <c r="DM105" i="25" s="1"/>
  <c r="CV105" i="25"/>
  <c r="DA105" i="25" s="1"/>
  <c r="CJ105" i="25"/>
  <c r="CO105" i="25" s="1"/>
  <c r="BX105" i="25"/>
  <c r="CC105" i="25" s="1"/>
  <c r="BL105" i="25"/>
  <c r="BQ105" i="25" s="1"/>
  <c r="AZ105" i="25"/>
  <c r="BE105" i="25" s="1"/>
  <c r="AN105" i="25"/>
  <c r="AS105" i="25" s="1"/>
  <c r="AB105" i="25"/>
  <c r="AG105" i="25" s="1"/>
  <c r="P105" i="25"/>
  <c r="U105" i="25" s="1"/>
  <c r="ER104" i="25"/>
  <c r="EW104" i="25" s="1"/>
  <c r="EF104" i="25"/>
  <c r="EK104" i="25" s="1"/>
  <c r="DT104" i="25"/>
  <c r="DY104" i="25" s="1"/>
  <c r="DH104" i="25"/>
  <c r="DM104" i="25" s="1"/>
  <c r="CV104" i="25"/>
  <c r="DA104" i="25" s="1"/>
  <c r="CJ104" i="25"/>
  <c r="CO104" i="25" s="1"/>
  <c r="BX104" i="25"/>
  <c r="CC104" i="25" s="1"/>
  <c r="BL104" i="25"/>
  <c r="BQ104" i="25" s="1"/>
  <c r="AZ104" i="25"/>
  <c r="BE104" i="25" s="1"/>
  <c r="AN104" i="25"/>
  <c r="AS104" i="25" s="1"/>
  <c r="AB104" i="25"/>
  <c r="AG104" i="25" s="1"/>
  <c r="P104" i="25"/>
  <c r="U104" i="25" s="1"/>
  <c r="ER103" i="25"/>
  <c r="EW103" i="25" s="1"/>
  <c r="EF103" i="25"/>
  <c r="EK103" i="25" s="1"/>
  <c r="DT103" i="25"/>
  <c r="DY103" i="25" s="1"/>
  <c r="DH103" i="25"/>
  <c r="DM103" i="25" s="1"/>
  <c r="CV103" i="25"/>
  <c r="DA103" i="25" s="1"/>
  <c r="CJ103" i="25"/>
  <c r="CO103" i="25" s="1"/>
  <c r="BX103" i="25"/>
  <c r="CC103" i="25" s="1"/>
  <c r="BL103" i="25"/>
  <c r="BQ103" i="25" s="1"/>
  <c r="AZ103" i="25"/>
  <c r="BE103" i="25" s="1"/>
  <c r="AN103" i="25"/>
  <c r="AS103" i="25" s="1"/>
  <c r="AB103" i="25"/>
  <c r="AG103" i="25" s="1"/>
  <c r="P103" i="25"/>
  <c r="U103" i="25" s="1"/>
  <c r="ER102" i="25"/>
  <c r="EW102" i="25" s="1"/>
  <c r="EF102" i="25"/>
  <c r="EK102" i="25" s="1"/>
  <c r="DT102" i="25"/>
  <c r="DY102" i="25" s="1"/>
  <c r="DH102" i="25"/>
  <c r="DM102" i="25" s="1"/>
  <c r="CV102" i="25"/>
  <c r="DA102" i="25" s="1"/>
  <c r="CJ102" i="25"/>
  <c r="CO102" i="25" s="1"/>
  <c r="BX102" i="25"/>
  <c r="CC102" i="25" s="1"/>
  <c r="BL102" i="25"/>
  <c r="BQ102" i="25" s="1"/>
  <c r="AZ102" i="25"/>
  <c r="BE102" i="25" s="1"/>
  <c r="AN102" i="25"/>
  <c r="AS102" i="25" s="1"/>
  <c r="AB102" i="25"/>
  <c r="AG102" i="25" s="1"/>
  <c r="P102" i="25"/>
  <c r="U102" i="25" s="1"/>
  <c r="ER101" i="25"/>
  <c r="EW101" i="25" s="1"/>
  <c r="EF101" i="25"/>
  <c r="EK101" i="25" s="1"/>
  <c r="DT101" i="25"/>
  <c r="DY101" i="25" s="1"/>
  <c r="DH101" i="25"/>
  <c r="DM101" i="25" s="1"/>
  <c r="CV101" i="25"/>
  <c r="DA101" i="25" s="1"/>
  <c r="CJ101" i="25"/>
  <c r="CO101" i="25" s="1"/>
  <c r="BX101" i="25"/>
  <c r="CC101" i="25" s="1"/>
  <c r="BL101" i="25"/>
  <c r="BQ101" i="25" s="1"/>
  <c r="AZ101" i="25"/>
  <c r="BE101" i="25" s="1"/>
  <c r="AN101" i="25"/>
  <c r="AS101" i="25" s="1"/>
  <c r="AB101" i="25"/>
  <c r="AG101" i="25" s="1"/>
  <c r="P101" i="25"/>
  <c r="U101" i="25" s="1"/>
  <c r="ER100" i="25"/>
  <c r="EW100" i="25" s="1"/>
  <c r="EF100" i="25"/>
  <c r="EK100" i="25" s="1"/>
  <c r="DT100" i="25"/>
  <c r="DY100" i="25" s="1"/>
  <c r="DH100" i="25"/>
  <c r="DM100" i="25" s="1"/>
  <c r="CV100" i="25"/>
  <c r="DA100" i="25" s="1"/>
  <c r="CJ100" i="25"/>
  <c r="CO100" i="25" s="1"/>
  <c r="BX100" i="25"/>
  <c r="CC100" i="25" s="1"/>
  <c r="BL100" i="25"/>
  <c r="BQ100" i="25" s="1"/>
  <c r="AZ100" i="25"/>
  <c r="BE100" i="25" s="1"/>
  <c r="AN100" i="25"/>
  <c r="AS100" i="25" s="1"/>
  <c r="AB100" i="25"/>
  <c r="AG100" i="25" s="1"/>
  <c r="P100" i="25"/>
  <c r="U100" i="25" s="1"/>
  <c r="ER99" i="25"/>
  <c r="EW99" i="25" s="1"/>
  <c r="EF99" i="25"/>
  <c r="EK99" i="25" s="1"/>
  <c r="DT99" i="25"/>
  <c r="DY99" i="25" s="1"/>
  <c r="DH99" i="25"/>
  <c r="DM99" i="25" s="1"/>
  <c r="CV99" i="25"/>
  <c r="DA99" i="25" s="1"/>
  <c r="CJ99" i="25"/>
  <c r="CO99" i="25" s="1"/>
  <c r="BX99" i="25"/>
  <c r="CC99" i="25" s="1"/>
  <c r="BL99" i="25"/>
  <c r="BQ99" i="25" s="1"/>
  <c r="AZ99" i="25"/>
  <c r="BE99" i="25" s="1"/>
  <c r="AN99" i="25"/>
  <c r="AS99" i="25" s="1"/>
  <c r="AB99" i="25"/>
  <c r="AG99" i="25" s="1"/>
  <c r="P99" i="25"/>
  <c r="U99" i="25" s="1"/>
  <c r="ER98" i="25"/>
  <c r="EW98" i="25" s="1"/>
  <c r="EF98" i="25"/>
  <c r="EK98" i="25" s="1"/>
  <c r="DT98" i="25"/>
  <c r="DY98" i="25" s="1"/>
  <c r="DH98" i="25"/>
  <c r="DM98" i="25" s="1"/>
  <c r="CV98" i="25"/>
  <c r="DA98" i="25" s="1"/>
  <c r="CJ98" i="25"/>
  <c r="CO98" i="25" s="1"/>
  <c r="BX98" i="25"/>
  <c r="CC98" i="25" s="1"/>
  <c r="BL98" i="25"/>
  <c r="BQ98" i="25" s="1"/>
  <c r="AZ98" i="25"/>
  <c r="BE98" i="25" s="1"/>
  <c r="AN98" i="25"/>
  <c r="AS98" i="25" s="1"/>
  <c r="AB98" i="25"/>
  <c r="AG98" i="25" s="1"/>
  <c r="P98" i="25"/>
  <c r="U98" i="25" s="1"/>
  <c r="ER97" i="25"/>
  <c r="EW97" i="25" s="1"/>
  <c r="EF97" i="25"/>
  <c r="EK97" i="25" s="1"/>
  <c r="DT97" i="25"/>
  <c r="DY97" i="25" s="1"/>
  <c r="DH97" i="25"/>
  <c r="DM97" i="25" s="1"/>
  <c r="CV97" i="25"/>
  <c r="DA97" i="25" s="1"/>
  <c r="CJ97" i="25"/>
  <c r="CO97" i="25" s="1"/>
  <c r="BX97" i="25"/>
  <c r="CC97" i="25" s="1"/>
  <c r="BL97" i="25"/>
  <c r="BQ97" i="25" s="1"/>
  <c r="AZ97" i="25"/>
  <c r="BE97" i="25" s="1"/>
  <c r="AN97" i="25"/>
  <c r="AS97" i="25" s="1"/>
  <c r="AB97" i="25"/>
  <c r="AG97" i="25" s="1"/>
  <c r="P97" i="25"/>
  <c r="U97" i="25" s="1"/>
  <c r="ER96" i="25"/>
  <c r="EW96" i="25" s="1"/>
  <c r="EF96" i="25"/>
  <c r="EK96" i="25" s="1"/>
  <c r="DT96" i="25"/>
  <c r="DY96" i="25" s="1"/>
  <c r="DH96" i="25"/>
  <c r="DM96" i="25" s="1"/>
  <c r="CV96" i="25"/>
  <c r="DA96" i="25" s="1"/>
  <c r="CJ96" i="25"/>
  <c r="CO96" i="25" s="1"/>
  <c r="BX96" i="25"/>
  <c r="CC96" i="25" s="1"/>
  <c r="BL96" i="25"/>
  <c r="BQ96" i="25" s="1"/>
  <c r="AZ96" i="25"/>
  <c r="BE96" i="25" s="1"/>
  <c r="AN96" i="25"/>
  <c r="AS96" i="25" s="1"/>
  <c r="AB96" i="25"/>
  <c r="AG96" i="25" s="1"/>
  <c r="P96" i="25"/>
  <c r="U96" i="25" s="1"/>
  <c r="ER95" i="25"/>
  <c r="EW95" i="25" s="1"/>
  <c r="EF95" i="25"/>
  <c r="EK95" i="25" s="1"/>
  <c r="DT95" i="25"/>
  <c r="DY95" i="25" s="1"/>
  <c r="DH95" i="25"/>
  <c r="DM95" i="25" s="1"/>
  <c r="CV95" i="25"/>
  <c r="DA95" i="25" s="1"/>
  <c r="CJ95" i="25"/>
  <c r="CO95" i="25" s="1"/>
  <c r="BX95" i="25"/>
  <c r="CC95" i="25" s="1"/>
  <c r="BL95" i="25"/>
  <c r="BQ95" i="25" s="1"/>
  <c r="AZ95" i="25"/>
  <c r="BE95" i="25" s="1"/>
  <c r="AN95" i="25"/>
  <c r="AS95" i="25" s="1"/>
  <c r="AB95" i="25"/>
  <c r="AG95" i="25" s="1"/>
  <c r="P95" i="25"/>
  <c r="U95" i="25" s="1"/>
  <c r="ER94" i="25"/>
  <c r="EW94" i="25" s="1"/>
  <c r="EF94" i="25"/>
  <c r="EK94" i="25" s="1"/>
  <c r="DT94" i="25"/>
  <c r="DY94" i="25" s="1"/>
  <c r="DH94" i="25"/>
  <c r="DM94" i="25" s="1"/>
  <c r="CV94" i="25"/>
  <c r="DA94" i="25" s="1"/>
  <c r="CJ94" i="25"/>
  <c r="CO94" i="25" s="1"/>
  <c r="BX94" i="25"/>
  <c r="CC94" i="25" s="1"/>
  <c r="BL94" i="25"/>
  <c r="BQ94" i="25" s="1"/>
  <c r="AZ94" i="25"/>
  <c r="BE94" i="25" s="1"/>
  <c r="AN94" i="25"/>
  <c r="AS94" i="25" s="1"/>
  <c r="AB94" i="25"/>
  <c r="AG94" i="25" s="1"/>
  <c r="P94" i="25"/>
  <c r="U94" i="25" s="1"/>
  <c r="ER93" i="25"/>
  <c r="EW93" i="25" s="1"/>
  <c r="EF93" i="25"/>
  <c r="EK93" i="25" s="1"/>
  <c r="DT93" i="25"/>
  <c r="DY93" i="25" s="1"/>
  <c r="DH93" i="25"/>
  <c r="DM93" i="25" s="1"/>
  <c r="CV93" i="25"/>
  <c r="DA93" i="25" s="1"/>
  <c r="CJ93" i="25"/>
  <c r="CO93" i="25" s="1"/>
  <c r="BX93" i="25"/>
  <c r="CC93" i="25" s="1"/>
  <c r="BL93" i="25"/>
  <c r="BQ93" i="25" s="1"/>
  <c r="AZ93" i="25"/>
  <c r="BE93" i="25" s="1"/>
  <c r="AN93" i="25"/>
  <c r="AS93" i="25" s="1"/>
  <c r="AB93" i="25"/>
  <c r="AG93" i="25" s="1"/>
  <c r="P93" i="25"/>
  <c r="U93" i="25" s="1"/>
  <c r="ER92" i="25"/>
  <c r="EW92" i="25" s="1"/>
  <c r="EF92" i="25"/>
  <c r="EK92" i="25" s="1"/>
  <c r="DT92" i="25"/>
  <c r="DY92" i="25" s="1"/>
  <c r="DH92" i="25"/>
  <c r="DM92" i="25" s="1"/>
  <c r="CV92" i="25"/>
  <c r="DA92" i="25" s="1"/>
  <c r="CJ92" i="25"/>
  <c r="CO92" i="25" s="1"/>
  <c r="BX92" i="25"/>
  <c r="CC92" i="25" s="1"/>
  <c r="BL92" i="25"/>
  <c r="BQ92" i="25" s="1"/>
  <c r="AZ92" i="25"/>
  <c r="BE92" i="25" s="1"/>
  <c r="AN92" i="25"/>
  <c r="AS92" i="25" s="1"/>
  <c r="AB92" i="25"/>
  <c r="AG92" i="25" s="1"/>
  <c r="P92" i="25"/>
  <c r="U92" i="25" s="1"/>
  <c r="ER91" i="25"/>
  <c r="EW91" i="25" s="1"/>
  <c r="EF91" i="25"/>
  <c r="EK91" i="25" s="1"/>
  <c r="DT91" i="25"/>
  <c r="DY91" i="25" s="1"/>
  <c r="DH91" i="25"/>
  <c r="DM91" i="25" s="1"/>
  <c r="CV91" i="25"/>
  <c r="DA91" i="25" s="1"/>
  <c r="CJ91" i="25"/>
  <c r="CO91" i="25" s="1"/>
  <c r="BX91" i="25"/>
  <c r="CC91" i="25" s="1"/>
  <c r="BL91" i="25"/>
  <c r="BQ91" i="25" s="1"/>
  <c r="AZ91" i="25"/>
  <c r="BE91" i="25" s="1"/>
  <c r="AN91" i="25"/>
  <c r="AS91" i="25" s="1"/>
  <c r="AB91" i="25"/>
  <c r="AG91" i="25" s="1"/>
  <c r="P91" i="25"/>
  <c r="U91" i="25" s="1"/>
  <c r="ER90" i="25"/>
  <c r="EW90" i="25" s="1"/>
  <c r="EF90" i="25"/>
  <c r="EK90" i="25" s="1"/>
  <c r="DT90" i="25"/>
  <c r="DY90" i="25" s="1"/>
  <c r="DH90" i="25"/>
  <c r="DM90" i="25" s="1"/>
  <c r="CV90" i="25"/>
  <c r="DA90" i="25" s="1"/>
  <c r="CJ90" i="25"/>
  <c r="CO90" i="25" s="1"/>
  <c r="BX90" i="25"/>
  <c r="CC90" i="25" s="1"/>
  <c r="BL90" i="25"/>
  <c r="BQ90" i="25" s="1"/>
  <c r="AZ90" i="25"/>
  <c r="BE90" i="25" s="1"/>
  <c r="AN90" i="25"/>
  <c r="AS90" i="25" s="1"/>
  <c r="AB90" i="25"/>
  <c r="AG90" i="25" s="1"/>
  <c r="P90" i="25"/>
  <c r="U90" i="25" s="1"/>
  <c r="ER89" i="25"/>
  <c r="EW89" i="25" s="1"/>
  <c r="EF89" i="25"/>
  <c r="EK89" i="25" s="1"/>
  <c r="DT89" i="25"/>
  <c r="DY89" i="25" s="1"/>
  <c r="DH89" i="25"/>
  <c r="DM89" i="25" s="1"/>
  <c r="CV89" i="25"/>
  <c r="DA89" i="25" s="1"/>
  <c r="CJ89" i="25"/>
  <c r="CO89" i="25" s="1"/>
  <c r="BX89" i="25"/>
  <c r="CC89" i="25" s="1"/>
  <c r="BL89" i="25"/>
  <c r="BQ89" i="25" s="1"/>
  <c r="AZ89" i="25"/>
  <c r="BE89" i="25" s="1"/>
  <c r="AN89" i="25"/>
  <c r="AS89" i="25" s="1"/>
  <c r="AB89" i="25"/>
  <c r="AG89" i="25" s="1"/>
  <c r="P89" i="25"/>
  <c r="U89" i="25" s="1"/>
  <c r="ER88" i="25"/>
  <c r="EW88" i="25" s="1"/>
  <c r="EF88" i="25"/>
  <c r="EK88" i="25" s="1"/>
  <c r="DT88" i="25"/>
  <c r="DY88" i="25" s="1"/>
  <c r="DH88" i="25"/>
  <c r="DM88" i="25" s="1"/>
  <c r="CV88" i="25"/>
  <c r="DA88" i="25" s="1"/>
  <c r="CJ88" i="25"/>
  <c r="CO88" i="25" s="1"/>
  <c r="BX88" i="25"/>
  <c r="CC88" i="25" s="1"/>
  <c r="BL88" i="25"/>
  <c r="BQ88" i="25" s="1"/>
  <c r="AZ88" i="25"/>
  <c r="BE88" i="25" s="1"/>
  <c r="AN88" i="25"/>
  <c r="AS88" i="25" s="1"/>
  <c r="AB88" i="25"/>
  <c r="AG88" i="25" s="1"/>
  <c r="P88" i="25"/>
  <c r="U88" i="25" s="1"/>
  <c r="ER87" i="25"/>
  <c r="EW87" i="25" s="1"/>
  <c r="EF87" i="25"/>
  <c r="EK87" i="25" s="1"/>
  <c r="DT87" i="25"/>
  <c r="DY87" i="25" s="1"/>
  <c r="DH87" i="25"/>
  <c r="DM87" i="25" s="1"/>
  <c r="CV87" i="25"/>
  <c r="DA87" i="25" s="1"/>
  <c r="CJ87" i="25"/>
  <c r="CO87" i="25" s="1"/>
  <c r="BX87" i="25"/>
  <c r="CC87" i="25" s="1"/>
  <c r="BL87" i="25"/>
  <c r="BQ87" i="25" s="1"/>
  <c r="AZ87" i="25"/>
  <c r="BE87" i="25" s="1"/>
  <c r="AN87" i="25"/>
  <c r="AS87" i="25" s="1"/>
  <c r="AB87" i="25"/>
  <c r="AG87" i="25" s="1"/>
  <c r="P87" i="25"/>
  <c r="U87" i="25" s="1"/>
  <c r="ER86" i="25"/>
  <c r="EW86" i="25" s="1"/>
  <c r="EF86" i="25"/>
  <c r="EK86" i="25" s="1"/>
  <c r="DT86" i="25"/>
  <c r="DY86" i="25" s="1"/>
  <c r="DH86" i="25"/>
  <c r="DM86" i="25" s="1"/>
  <c r="CV86" i="25"/>
  <c r="DA86" i="25" s="1"/>
  <c r="CJ86" i="25"/>
  <c r="CO86" i="25" s="1"/>
  <c r="BX86" i="25"/>
  <c r="CC86" i="25" s="1"/>
  <c r="BL86" i="25"/>
  <c r="BQ86" i="25" s="1"/>
  <c r="AZ86" i="25"/>
  <c r="BE86" i="25" s="1"/>
  <c r="AN86" i="25"/>
  <c r="AS86" i="25" s="1"/>
  <c r="AB86" i="25"/>
  <c r="AG86" i="25" s="1"/>
  <c r="P86" i="25"/>
  <c r="U86" i="25" s="1"/>
  <c r="ER85" i="25"/>
  <c r="EW85" i="25" s="1"/>
  <c r="EF85" i="25"/>
  <c r="EK85" i="25" s="1"/>
  <c r="DT85" i="25"/>
  <c r="DY85" i="25" s="1"/>
  <c r="DH85" i="25"/>
  <c r="DM85" i="25" s="1"/>
  <c r="CV85" i="25"/>
  <c r="DA85" i="25" s="1"/>
  <c r="CJ85" i="25"/>
  <c r="CO85" i="25" s="1"/>
  <c r="BX85" i="25"/>
  <c r="CC85" i="25" s="1"/>
  <c r="BL85" i="25"/>
  <c r="BQ85" i="25" s="1"/>
  <c r="AZ85" i="25"/>
  <c r="BE85" i="25" s="1"/>
  <c r="AN85" i="25"/>
  <c r="AS85" i="25" s="1"/>
  <c r="AB85" i="25"/>
  <c r="AG85" i="25" s="1"/>
  <c r="P85" i="25"/>
  <c r="U85" i="25" s="1"/>
  <c r="ER84" i="25"/>
  <c r="EW84" i="25" s="1"/>
  <c r="EF84" i="25"/>
  <c r="EK84" i="25" s="1"/>
  <c r="DT84" i="25"/>
  <c r="DY84" i="25" s="1"/>
  <c r="DH84" i="25"/>
  <c r="DM84" i="25" s="1"/>
  <c r="CV84" i="25"/>
  <c r="DA84" i="25" s="1"/>
  <c r="CJ84" i="25"/>
  <c r="CO84" i="25" s="1"/>
  <c r="BX84" i="25"/>
  <c r="CC84" i="25" s="1"/>
  <c r="BL84" i="25"/>
  <c r="BQ84" i="25" s="1"/>
  <c r="AZ84" i="25"/>
  <c r="BE84" i="25" s="1"/>
  <c r="AN84" i="25"/>
  <c r="AS84" i="25" s="1"/>
  <c r="AB84" i="25"/>
  <c r="AG84" i="25" s="1"/>
  <c r="P84" i="25"/>
  <c r="U84" i="25" s="1"/>
  <c r="ER83" i="25"/>
  <c r="EW83" i="25" s="1"/>
  <c r="EF83" i="25"/>
  <c r="EK83" i="25" s="1"/>
  <c r="DT83" i="25"/>
  <c r="DY83" i="25" s="1"/>
  <c r="DH83" i="25"/>
  <c r="DM83" i="25" s="1"/>
  <c r="CV83" i="25"/>
  <c r="DA83" i="25" s="1"/>
  <c r="CJ83" i="25"/>
  <c r="CO83" i="25" s="1"/>
  <c r="BX83" i="25"/>
  <c r="CC83" i="25" s="1"/>
  <c r="BL83" i="25"/>
  <c r="BQ83" i="25" s="1"/>
  <c r="AZ83" i="25"/>
  <c r="BE83" i="25" s="1"/>
  <c r="AN83" i="25"/>
  <c r="AS83" i="25" s="1"/>
  <c r="AB83" i="25"/>
  <c r="AG83" i="25" s="1"/>
  <c r="P83" i="25"/>
  <c r="U83" i="25" s="1"/>
  <c r="ER82" i="25"/>
  <c r="EW82" i="25" s="1"/>
  <c r="EF82" i="25"/>
  <c r="EK82" i="25" s="1"/>
  <c r="DT82" i="25"/>
  <c r="DY82" i="25" s="1"/>
  <c r="DH82" i="25"/>
  <c r="DM82" i="25" s="1"/>
  <c r="CV82" i="25"/>
  <c r="DA82" i="25" s="1"/>
  <c r="CJ82" i="25"/>
  <c r="CO82" i="25" s="1"/>
  <c r="BX82" i="25"/>
  <c r="CC82" i="25" s="1"/>
  <c r="BL82" i="25"/>
  <c r="BQ82" i="25" s="1"/>
  <c r="AZ82" i="25"/>
  <c r="BE82" i="25" s="1"/>
  <c r="AN82" i="25"/>
  <c r="AS82" i="25" s="1"/>
  <c r="AB82" i="25"/>
  <c r="AG82" i="25" s="1"/>
  <c r="P82" i="25"/>
  <c r="U82" i="25" s="1"/>
  <c r="ER81" i="25"/>
  <c r="EW81" i="25" s="1"/>
  <c r="EF81" i="25"/>
  <c r="EK81" i="25" s="1"/>
  <c r="DT81" i="25"/>
  <c r="DY81" i="25" s="1"/>
  <c r="DH81" i="25"/>
  <c r="DM81" i="25" s="1"/>
  <c r="CV81" i="25"/>
  <c r="DA81" i="25" s="1"/>
  <c r="CJ81" i="25"/>
  <c r="CO81" i="25" s="1"/>
  <c r="BX81" i="25"/>
  <c r="CC81" i="25" s="1"/>
  <c r="BL81" i="25"/>
  <c r="BQ81" i="25" s="1"/>
  <c r="AZ81" i="25"/>
  <c r="BE81" i="25" s="1"/>
  <c r="AN81" i="25"/>
  <c r="AS81" i="25" s="1"/>
  <c r="AB81" i="25"/>
  <c r="AG81" i="25" s="1"/>
  <c r="P81" i="25"/>
  <c r="U81" i="25" s="1"/>
  <c r="ER80" i="25"/>
  <c r="EW80" i="25" s="1"/>
  <c r="EF80" i="25"/>
  <c r="EK80" i="25" s="1"/>
  <c r="DT80" i="25"/>
  <c r="DY80" i="25" s="1"/>
  <c r="DH80" i="25"/>
  <c r="DM80" i="25" s="1"/>
  <c r="CV80" i="25"/>
  <c r="DA80" i="25" s="1"/>
  <c r="CJ80" i="25"/>
  <c r="CO80" i="25" s="1"/>
  <c r="BX80" i="25"/>
  <c r="CC80" i="25" s="1"/>
  <c r="BL80" i="25"/>
  <c r="BQ80" i="25" s="1"/>
  <c r="AZ80" i="25"/>
  <c r="BE80" i="25" s="1"/>
  <c r="AN80" i="25"/>
  <c r="AS80" i="25" s="1"/>
  <c r="AB80" i="25"/>
  <c r="AG80" i="25" s="1"/>
  <c r="P80" i="25"/>
  <c r="U80" i="25" s="1"/>
  <c r="ER79" i="25"/>
  <c r="EW79" i="25" s="1"/>
  <c r="EF79" i="25"/>
  <c r="EK79" i="25" s="1"/>
  <c r="DT79" i="25"/>
  <c r="DY79" i="25" s="1"/>
  <c r="DH79" i="25"/>
  <c r="DM79" i="25" s="1"/>
  <c r="CV79" i="25"/>
  <c r="DA79" i="25" s="1"/>
  <c r="CJ79" i="25"/>
  <c r="CO79" i="25" s="1"/>
  <c r="BX79" i="25"/>
  <c r="CC79" i="25" s="1"/>
  <c r="BL79" i="25"/>
  <c r="BQ79" i="25" s="1"/>
  <c r="AZ79" i="25"/>
  <c r="BE79" i="25" s="1"/>
  <c r="AN79" i="25"/>
  <c r="AS79" i="25" s="1"/>
  <c r="AB79" i="25"/>
  <c r="AG79" i="25" s="1"/>
  <c r="P79" i="25"/>
  <c r="U79" i="25" s="1"/>
  <c r="ER78" i="25"/>
  <c r="EW78" i="25" s="1"/>
  <c r="EF78" i="25"/>
  <c r="EK78" i="25" s="1"/>
  <c r="DT78" i="25"/>
  <c r="DY78" i="25" s="1"/>
  <c r="DH78" i="25"/>
  <c r="DM78" i="25" s="1"/>
  <c r="CV78" i="25"/>
  <c r="DA78" i="25" s="1"/>
  <c r="CJ78" i="25"/>
  <c r="CO78" i="25" s="1"/>
  <c r="BX78" i="25"/>
  <c r="CC78" i="25" s="1"/>
  <c r="BL78" i="25"/>
  <c r="BQ78" i="25" s="1"/>
  <c r="AZ78" i="25"/>
  <c r="BE78" i="25" s="1"/>
  <c r="AN78" i="25"/>
  <c r="AS78" i="25" s="1"/>
  <c r="AB78" i="25"/>
  <c r="AG78" i="25" s="1"/>
  <c r="P78" i="25"/>
  <c r="U78" i="25" s="1"/>
  <c r="ER77" i="25"/>
  <c r="EW77" i="25" s="1"/>
  <c r="EF77" i="25"/>
  <c r="EK77" i="25" s="1"/>
  <c r="DT77" i="25"/>
  <c r="DY77" i="25" s="1"/>
  <c r="DH77" i="25"/>
  <c r="DM77" i="25" s="1"/>
  <c r="CV77" i="25"/>
  <c r="DA77" i="25" s="1"/>
  <c r="CJ77" i="25"/>
  <c r="CO77" i="25" s="1"/>
  <c r="BX77" i="25"/>
  <c r="CC77" i="25" s="1"/>
  <c r="BL77" i="25"/>
  <c r="BQ77" i="25" s="1"/>
  <c r="AZ77" i="25"/>
  <c r="BE77" i="25" s="1"/>
  <c r="AN77" i="25"/>
  <c r="AS77" i="25" s="1"/>
  <c r="AB77" i="25"/>
  <c r="AG77" i="25" s="1"/>
  <c r="P77" i="25"/>
  <c r="U77" i="25" s="1"/>
  <c r="ER76" i="25"/>
  <c r="EW76" i="25" s="1"/>
  <c r="EF76" i="25"/>
  <c r="EK76" i="25" s="1"/>
  <c r="DT76" i="25"/>
  <c r="DY76" i="25" s="1"/>
  <c r="DH76" i="25"/>
  <c r="DM76" i="25" s="1"/>
  <c r="CV76" i="25"/>
  <c r="DA76" i="25" s="1"/>
  <c r="CJ76" i="25"/>
  <c r="CO76" i="25" s="1"/>
  <c r="BX76" i="25"/>
  <c r="CC76" i="25" s="1"/>
  <c r="BL76" i="25"/>
  <c r="BQ76" i="25" s="1"/>
  <c r="AZ76" i="25"/>
  <c r="BE76" i="25" s="1"/>
  <c r="AN76" i="25"/>
  <c r="AS76" i="25" s="1"/>
  <c r="AB76" i="25"/>
  <c r="AG76" i="25" s="1"/>
  <c r="P76" i="25"/>
  <c r="U76" i="25" s="1"/>
  <c r="ER75" i="25"/>
  <c r="EW75" i="25" s="1"/>
  <c r="EF75" i="25"/>
  <c r="EK75" i="25" s="1"/>
  <c r="DT75" i="25"/>
  <c r="DY75" i="25" s="1"/>
  <c r="DH75" i="25"/>
  <c r="DM75" i="25" s="1"/>
  <c r="CV75" i="25"/>
  <c r="DA75" i="25" s="1"/>
  <c r="CJ75" i="25"/>
  <c r="CO75" i="25" s="1"/>
  <c r="BX75" i="25"/>
  <c r="CC75" i="25" s="1"/>
  <c r="BL75" i="25"/>
  <c r="BQ75" i="25" s="1"/>
  <c r="AZ75" i="25"/>
  <c r="BE75" i="25" s="1"/>
  <c r="AN75" i="25"/>
  <c r="AS75" i="25" s="1"/>
  <c r="AB75" i="25"/>
  <c r="AG75" i="25" s="1"/>
  <c r="P75" i="25"/>
  <c r="U75" i="25" s="1"/>
  <c r="ER74" i="25"/>
  <c r="EW74" i="25" s="1"/>
  <c r="EF74" i="25"/>
  <c r="EK74" i="25" s="1"/>
  <c r="DT74" i="25"/>
  <c r="DY74" i="25" s="1"/>
  <c r="DH74" i="25"/>
  <c r="DM74" i="25" s="1"/>
  <c r="CV74" i="25"/>
  <c r="DA74" i="25" s="1"/>
  <c r="CJ74" i="25"/>
  <c r="CO74" i="25" s="1"/>
  <c r="BX74" i="25"/>
  <c r="CC74" i="25" s="1"/>
  <c r="BL74" i="25"/>
  <c r="BQ74" i="25" s="1"/>
  <c r="AZ74" i="25"/>
  <c r="BE74" i="25" s="1"/>
  <c r="AN74" i="25"/>
  <c r="AS74" i="25" s="1"/>
  <c r="AB74" i="25"/>
  <c r="AG74" i="25" s="1"/>
  <c r="P74" i="25"/>
  <c r="U74" i="25" s="1"/>
  <c r="ER73" i="25"/>
  <c r="EW73" i="25" s="1"/>
  <c r="EF73" i="25"/>
  <c r="EK73" i="25" s="1"/>
  <c r="DT73" i="25"/>
  <c r="DY73" i="25" s="1"/>
  <c r="DH73" i="25"/>
  <c r="DM73" i="25" s="1"/>
  <c r="CV73" i="25"/>
  <c r="DA73" i="25" s="1"/>
  <c r="CJ73" i="25"/>
  <c r="CO73" i="25" s="1"/>
  <c r="BX73" i="25"/>
  <c r="CC73" i="25" s="1"/>
  <c r="BL73" i="25"/>
  <c r="BQ73" i="25" s="1"/>
  <c r="AZ73" i="25"/>
  <c r="BE73" i="25" s="1"/>
  <c r="AN73" i="25"/>
  <c r="AS73" i="25" s="1"/>
  <c r="AB73" i="25"/>
  <c r="AG73" i="25" s="1"/>
  <c r="P73" i="25"/>
  <c r="U73" i="25" s="1"/>
  <c r="ER72" i="25"/>
  <c r="EW72" i="25" s="1"/>
  <c r="EF72" i="25"/>
  <c r="EK72" i="25" s="1"/>
  <c r="DT72" i="25"/>
  <c r="DY72" i="25" s="1"/>
  <c r="DH72" i="25"/>
  <c r="DM72" i="25" s="1"/>
  <c r="CV72" i="25"/>
  <c r="DA72" i="25" s="1"/>
  <c r="CJ72" i="25"/>
  <c r="CO72" i="25" s="1"/>
  <c r="BX72" i="25"/>
  <c r="CC72" i="25" s="1"/>
  <c r="BL72" i="25"/>
  <c r="BQ72" i="25" s="1"/>
  <c r="AZ72" i="25"/>
  <c r="BE72" i="25" s="1"/>
  <c r="AN72" i="25"/>
  <c r="AS72" i="25" s="1"/>
  <c r="AB72" i="25"/>
  <c r="AG72" i="25" s="1"/>
  <c r="P72" i="25"/>
  <c r="U72" i="25" s="1"/>
  <c r="ER71" i="25"/>
  <c r="EW71" i="25" s="1"/>
  <c r="EF71" i="25"/>
  <c r="EK71" i="25" s="1"/>
  <c r="DT71" i="25"/>
  <c r="DY71" i="25" s="1"/>
  <c r="DH71" i="25"/>
  <c r="DM71" i="25" s="1"/>
  <c r="CV71" i="25"/>
  <c r="DA71" i="25" s="1"/>
  <c r="CJ71" i="25"/>
  <c r="CO71" i="25" s="1"/>
  <c r="BX71" i="25"/>
  <c r="CC71" i="25" s="1"/>
  <c r="BL71" i="25"/>
  <c r="BQ71" i="25" s="1"/>
  <c r="AZ71" i="25"/>
  <c r="BE71" i="25" s="1"/>
  <c r="AN71" i="25"/>
  <c r="AS71" i="25" s="1"/>
  <c r="AB71" i="25"/>
  <c r="AG71" i="25" s="1"/>
  <c r="P71" i="25"/>
  <c r="U71" i="25" s="1"/>
  <c r="ER70" i="25"/>
  <c r="EW70" i="25" s="1"/>
  <c r="EF70" i="25"/>
  <c r="EK70" i="25" s="1"/>
  <c r="DT70" i="25"/>
  <c r="DY70" i="25" s="1"/>
  <c r="DH70" i="25"/>
  <c r="DM70" i="25" s="1"/>
  <c r="CV70" i="25"/>
  <c r="DA70" i="25" s="1"/>
  <c r="CJ70" i="25"/>
  <c r="CO70" i="25" s="1"/>
  <c r="BX70" i="25"/>
  <c r="CC70" i="25" s="1"/>
  <c r="BL70" i="25"/>
  <c r="BQ70" i="25" s="1"/>
  <c r="AZ70" i="25"/>
  <c r="BE70" i="25" s="1"/>
  <c r="AN70" i="25"/>
  <c r="AS70" i="25" s="1"/>
  <c r="AB70" i="25"/>
  <c r="AG70" i="25" s="1"/>
  <c r="P70" i="25"/>
  <c r="U70" i="25" s="1"/>
  <c r="ER69" i="25"/>
  <c r="EW69" i="25" s="1"/>
  <c r="EF69" i="25"/>
  <c r="EK69" i="25" s="1"/>
  <c r="DT69" i="25"/>
  <c r="DY69" i="25" s="1"/>
  <c r="DH69" i="25"/>
  <c r="DM69" i="25" s="1"/>
  <c r="CV69" i="25"/>
  <c r="DA69" i="25" s="1"/>
  <c r="CJ69" i="25"/>
  <c r="CO69" i="25" s="1"/>
  <c r="BX69" i="25"/>
  <c r="CC69" i="25" s="1"/>
  <c r="BL69" i="25"/>
  <c r="BQ69" i="25" s="1"/>
  <c r="AZ69" i="25"/>
  <c r="BE69" i="25" s="1"/>
  <c r="AN69" i="25"/>
  <c r="AS69" i="25" s="1"/>
  <c r="AB69" i="25"/>
  <c r="AG69" i="25" s="1"/>
  <c r="P69" i="25"/>
  <c r="U69" i="25" s="1"/>
  <c r="ER68" i="25"/>
  <c r="EW68" i="25" s="1"/>
  <c r="EF68" i="25"/>
  <c r="EK68" i="25" s="1"/>
  <c r="DT68" i="25"/>
  <c r="DY68" i="25" s="1"/>
  <c r="DH68" i="25"/>
  <c r="DM68" i="25" s="1"/>
  <c r="CV68" i="25"/>
  <c r="DA68" i="25" s="1"/>
  <c r="CJ68" i="25"/>
  <c r="CO68" i="25" s="1"/>
  <c r="BX68" i="25"/>
  <c r="CC68" i="25" s="1"/>
  <c r="BL68" i="25"/>
  <c r="BQ68" i="25" s="1"/>
  <c r="AZ68" i="25"/>
  <c r="BE68" i="25" s="1"/>
  <c r="AN68" i="25"/>
  <c r="AS68" i="25" s="1"/>
  <c r="AB68" i="25"/>
  <c r="AG68" i="25" s="1"/>
  <c r="P68" i="25"/>
  <c r="U68" i="25" s="1"/>
  <c r="ER67" i="25"/>
  <c r="EW67" i="25" s="1"/>
  <c r="EF67" i="25"/>
  <c r="EK67" i="25" s="1"/>
  <c r="DT67" i="25"/>
  <c r="DY67" i="25" s="1"/>
  <c r="DH67" i="25"/>
  <c r="DM67" i="25" s="1"/>
  <c r="CV67" i="25"/>
  <c r="DA67" i="25" s="1"/>
  <c r="CJ67" i="25"/>
  <c r="CO67" i="25" s="1"/>
  <c r="BX67" i="25"/>
  <c r="CC67" i="25" s="1"/>
  <c r="BL67" i="25"/>
  <c r="BQ67" i="25" s="1"/>
  <c r="AZ67" i="25"/>
  <c r="BE67" i="25" s="1"/>
  <c r="AN67" i="25"/>
  <c r="AS67" i="25" s="1"/>
  <c r="AB67" i="25"/>
  <c r="AG67" i="25" s="1"/>
  <c r="P67" i="25"/>
  <c r="U67" i="25" s="1"/>
  <c r="ER66" i="25"/>
  <c r="EW66" i="25" s="1"/>
  <c r="EF66" i="25"/>
  <c r="EK66" i="25" s="1"/>
  <c r="DT66" i="25"/>
  <c r="DY66" i="25" s="1"/>
  <c r="DH66" i="25"/>
  <c r="DM66" i="25" s="1"/>
  <c r="CV66" i="25"/>
  <c r="DA66" i="25" s="1"/>
  <c r="CJ66" i="25"/>
  <c r="CO66" i="25" s="1"/>
  <c r="BX66" i="25"/>
  <c r="CC66" i="25" s="1"/>
  <c r="BL66" i="25"/>
  <c r="BQ66" i="25" s="1"/>
  <c r="AZ66" i="25"/>
  <c r="BE66" i="25" s="1"/>
  <c r="AN66" i="25"/>
  <c r="AS66" i="25" s="1"/>
  <c r="AB66" i="25"/>
  <c r="AG66" i="25" s="1"/>
  <c r="P66" i="25"/>
  <c r="U66" i="25" s="1"/>
  <c r="ER65" i="25"/>
  <c r="EW65" i="25" s="1"/>
  <c r="EF65" i="25"/>
  <c r="EK65" i="25" s="1"/>
  <c r="DT65" i="25"/>
  <c r="DY65" i="25" s="1"/>
  <c r="DH65" i="25"/>
  <c r="DM65" i="25" s="1"/>
  <c r="CV65" i="25"/>
  <c r="DA65" i="25" s="1"/>
  <c r="CJ65" i="25"/>
  <c r="CO65" i="25" s="1"/>
  <c r="BX65" i="25"/>
  <c r="CC65" i="25" s="1"/>
  <c r="BL65" i="25"/>
  <c r="BQ65" i="25" s="1"/>
  <c r="AZ65" i="25"/>
  <c r="BE65" i="25" s="1"/>
  <c r="AN65" i="25"/>
  <c r="AS65" i="25" s="1"/>
  <c r="AB65" i="25"/>
  <c r="AG65" i="25" s="1"/>
  <c r="P65" i="25"/>
  <c r="U65" i="25" s="1"/>
  <c r="ER64" i="25"/>
  <c r="EW64" i="25" s="1"/>
  <c r="EF64" i="25"/>
  <c r="EK64" i="25" s="1"/>
  <c r="DT64" i="25"/>
  <c r="DY64" i="25" s="1"/>
  <c r="DH64" i="25"/>
  <c r="DM64" i="25" s="1"/>
  <c r="CV64" i="25"/>
  <c r="DA64" i="25" s="1"/>
  <c r="CJ64" i="25"/>
  <c r="CO64" i="25" s="1"/>
  <c r="BX64" i="25"/>
  <c r="CC64" i="25" s="1"/>
  <c r="BL64" i="25"/>
  <c r="BQ64" i="25" s="1"/>
  <c r="AZ64" i="25"/>
  <c r="BE64" i="25" s="1"/>
  <c r="AN64" i="25"/>
  <c r="AS64" i="25" s="1"/>
  <c r="AB64" i="25"/>
  <c r="AG64" i="25" s="1"/>
  <c r="P64" i="25"/>
  <c r="U64" i="25" s="1"/>
  <c r="ER63" i="25"/>
  <c r="EW63" i="25" s="1"/>
  <c r="EF63" i="25"/>
  <c r="EK63" i="25" s="1"/>
  <c r="DT63" i="25"/>
  <c r="DY63" i="25" s="1"/>
  <c r="DH63" i="25"/>
  <c r="DM63" i="25" s="1"/>
  <c r="CV63" i="25"/>
  <c r="DA63" i="25" s="1"/>
  <c r="CJ63" i="25"/>
  <c r="CO63" i="25" s="1"/>
  <c r="BX63" i="25"/>
  <c r="CC63" i="25" s="1"/>
  <c r="BL63" i="25"/>
  <c r="BQ63" i="25" s="1"/>
  <c r="AZ63" i="25"/>
  <c r="BE63" i="25" s="1"/>
  <c r="AN63" i="25"/>
  <c r="AS63" i="25" s="1"/>
  <c r="AB63" i="25"/>
  <c r="AG63" i="25" s="1"/>
  <c r="P63" i="25"/>
  <c r="U63" i="25" s="1"/>
  <c r="ER62" i="25"/>
  <c r="EW62" i="25" s="1"/>
  <c r="EF62" i="25"/>
  <c r="EK62" i="25" s="1"/>
  <c r="DT62" i="25"/>
  <c r="DY62" i="25" s="1"/>
  <c r="DH62" i="25"/>
  <c r="DM62" i="25" s="1"/>
  <c r="CV62" i="25"/>
  <c r="DA62" i="25" s="1"/>
  <c r="CJ62" i="25"/>
  <c r="CO62" i="25" s="1"/>
  <c r="BX62" i="25"/>
  <c r="CC62" i="25" s="1"/>
  <c r="BL62" i="25"/>
  <c r="BQ62" i="25" s="1"/>
  <c r="AZ62" i="25"/>
  <c r="BE62" i="25" s="1"/>
  <c r="AN62" i="25"/>
  <c r="AS62" i="25" s="1"/>
  <c r="AB62" i="25"/>
  <c r="AG62" i="25" s="1"/>
  <c r="P62" i="25"/>
  <c r="U62" i="25" s="1"/>
  <c r="ER61" i="25"/>
  <c r="EW61" i="25" s="1"/>
  <c r="EF61" i="25"/>
  <c r="EK61" i="25" s="1"/>
  <c r="DT61" i="25"/>
  <c r="DY61" i="25" s="1"/>
  <c r="DH61" i="25"/>
  <c r="DM61" i="25" s="1"/>
  <c r="CV61" i="25"/>
  <c r="DA61" i="25" s="1"/>
  <c r="CJ61" i="25"/>
  <c r="CO61" i="25" s="1"/>
  <c r="BX61" i="25"/>
  <c r="CC61" i="25" s="1"/>
  <c r="BL61" i="25"/>
  <c r="BQ61" i="25" s="1"/>
  <c r="AZ61" i="25"/>
  <c r="BE61" i="25" s="1"/>
  <c r="AN61" i="25"/>
  <c r="AS61" i="25" s="1"/>
  <c r="AB61" i="25"/>
  <c r="AG61" i="25" s="1"/>
  <c r="P61" i="25"/>
  <c r="U61" i="25" s="1"/>
  <c r="ER60" i="25"/>
  <c r="EW60" i="25" s="1"/>
  <c r="EF60" i="25"/>
  <c r="EK60" i="25" s="1"/>
  <c r="DT60" i="25"/>
  <c r="DY60" i="25" s="1"/>
  <c r="DH60" i="25"/>
  <c r="DM60" i="25" s="1"/>
  <c r="CV60" i="25"/>
  <c r="DA60" i="25" s="1"/>
  <c r="CJ60" i="25"/>
  <c r="CO60" i="25" s="1"/>
  <c r="BX60" i="25"/>
  <c r="CC60" i="25" s="1"/>
  <c r="BL60" i="25"/>
  <c r="BQ60" i="25" s="1"/>
  <c r="AZ60" i="25"/>
  <c r="BE60" i="25" s="1"/>
  <c r="AN60" i="25"/>
  <c r="AS60" i="25" s="1"/>
  <c r="AB60" i="25"/>
  <c r="AG60" i="25" s="1"/>
  <c r="P60" i="25"/>
  <c r="U60" i="25" s="1"/>
  <c r="ER59" i="25"/>
  <c r="EW59" i="25" s="1"/>
  <c r="EF59" i="25"/>
  <c r="EK59" i="25" s="1"/>
  <c r="DT59" i="25"/>
  <c r="DY59" i="25" s="1"/>
  <c r="DH59" i="25"/>
  <c r="DM59" i="25" s="1"/>
  <c r="CV59" i="25"/>
  <c r="DA59" i="25" s="1"/>
  <c r="CJ59" i="25"/>
  <c r="CO59" i="25" s="1"/>
  <c r="BX59" i="25"/>
  <c r="CC59" i="25" s="1"/>
  <c r="BL59" i="25"/>
  <c r="BQ59" i="25" s="1"/>
  <c r="AZ59" i="25"/>
  <c r="BE59" i="25" s="1"/>
  <c r="AN59" i="25"/>
  <c r="AS59" i="25" s="1"/>
  <c r="AB59" i="25"/>
  <c r="AG59" i="25" s="1"/>
  <c r="P59" i="25"/>
  <c r="U59" i="25" s="1"/>
  <c r="ER58" i="25"/>
  <c r="EW58" i="25" s="1"/>
  <c r="EF58" i="25"/>
  <c r="EK58" i="25" s="1"/>
  <c r="DT58" i="25"/>
  <c r="DY58" i="25" s="1"/>
  <c r="DH58" i="25"/>
  <c r="DM58" i="25" s="1"/>
  <c r="CV58" i="25"/>
  <c r="DA58" i="25" s="1"/>
  <c r="CJ58" i="25"/>
  <c r="CO58" i="25" s="1"/>
  <c r="BX58" i="25"/>
  <c r="CC58" i="25" s="1"/>
  <c r="BL58" i="25"/>
  <c r="BQ58" i="25" s="1"/>
  <c r="AZ58" i="25"/>
  <c r="BE58" i="25" s="1"/>
  <c r="AN58" i="25"/>
  <c r="AS58" i="25" s="1"/>
  <c r="AB58" i="25"/>
  <c r="AG58" i="25" s="1"/>
  <c r="P58" i="25"/>
  <c r="U58" i="25" s="1"/>
  <c r="ER57" i="25"/>
  <c r="EW57" i="25" s="1"/>
  <c r="EF57" i="25"/>
  <c r="EK57" i="25" s="1"/>
  <c r="DT57" i="25"/>
  <c r="DY57" i="25" s="1"/>
  <c r="DH57" i="25"/>
  <c r="DM57" i="25" s="1"/>
  <c r="CV57" i="25"/>
  <c r="DA57" i="25" s="1"/>
  <c r="CJ57" i="25"/>
  <c r="CO57" i="25" s="1"/>
  <c r="BX57" i="25"/>
  <c r="CC57" i="25" s="1"/>
  <c r="BL57" i="25"/>
  <c r="BQ57" i="25" s="1"/>
  <c r="AZ57" i="25"/>
  <c r="BE57" i="25" s="1"/>
  <c r="AN57" i="25"/>
  <c r="AS57" i="25" s="1"/>
  <c r="AB57" i="25"/>
  <c r="AG57" i="25" s="1"/>
  <c r="P57" i="25"/>
  <c r="U57" i="25" s="1"/>
  <c r="ER56" i="25"/>
  <c r="EW56" i="25" s="1"/>
  <c r="EF56" i="25"/>
  <c r="EK56" i="25" s="1"/>
  <c r="DT56" i="25"/>
  <c r="DY56" i="25" s="1"/>
  <c r="DH56" i="25"/>
  <c r="DM56" i="25" s="1"/>
  <c r="CV56" i="25"/>
  <c r="DA56" i="25" s="1"/>
  <c r="CJ56" i="25"/>
  <c r="CO56" i="25" s="1"/>
  <c r="BX56" i="25"/>
  <c r="CC56" i="25" s="1"/>
  <c r="BL56" i="25"/>
  <c r="BQ56" i="25" s="1"/>
  <c r="AZ56" i="25"/>
  <c r="BE56" i="25" s="1"/>
  <c r="AN56" i="25"/>
  <c r="AS56" i="25" s="1"/>
  <c r="AB56" i="25"/>
  <c r="AG56" i="25" s="1"/>
  <c r="P56" i="25"/>
  <c r="U56" i="25" s="1"/>
  <c r="ER55" i="25"/>
  <c r="EW55" i="25" s="1"/>
  <c r="EF55" i="25"/>
  <c r="EK55" i="25" s="1"/>
  <c r="DT55" i="25"/>
  <c r="DY55" i="25" s="1"/>
  <c r="DH55" i="25"/>
  <c r="DM55" i="25" s="1"/>
  <c r="CV55" i="25"/>
  <c r="DA55" i="25" s="1"/>
  <c r="CJ55" i="25"/>
  <c r="CO55" i="25" s="1"/>
  <c r="BX55" i="25"/>
  <c r="CC55" i="25" s="1"/>
  <c r="BL55" i="25"/>
  <c r="BQ55" i="25" s="1"/>
  <c r="AZ55" i="25"/>
  <c r="BE55" i="25" s="1"/>
  <c r="AN55" i="25"/>
  <c r="AS55" i="25" s="1"/>
  <c r="AB55" i="25"/>
  <c r="AG55" i="25" s="1"/>
  <c r="P55" i="25"/>
  <c r="U55" i="25" s="1"/>
  <c r="ER54" i="25"/>
  <c r="EW54" i="25" s="1"/>
  <c r="EF54" i="25"/>
  <c r="EK54" i="25" s="1"/>
  <c r="DT54" i="25"/>
  <c r="DY54" i="25" s="1"/>
  <c r="DH54" i="25"/>
  <c r="DM54" i="25" s="1"/>
  <c r="CV54" i="25"/>
  <c r="DA54" i="25" s="1"/>
  <c r="CJ54" i="25"/>
  <c r="CO54" i="25" s="1"/>
  <c r="BX54" i="25"/>
  <c r="CC54" i="25" s="1"/>
  <c r="BL54" i="25"/>
  <c r="BQ54" i="25" s="1"/>
  <c r="AZ54" i="25"/>
  <c r="BE54" i="25" s="1"/>
  <c r="AN54" i="25"/>
  <c r="AS54" i="25" s="1"/>
  <c r="AB54" i="25"/>
  <c r="AG54" i="25" s="1"/>
  <c r="P54" i="25"/>
  <c r="U54" i="25" s="1"/>
  <c r="ER53" i="25"/>
  <c r="EW53" i="25" s="1"/>
  <c r="EF53" i="25"/>
  <c r="EK53" i="25" s="1"/>
  <c r="DT53" i="25"/>
  <c r="DY53" i="25" s="1"/>
  <c r="DH53" i="25"/>
  <c r="DM53" i="25" s="1"/>
  <c r="CV53" i="25"/>
  <c r="DA53" i="25" s="1"/>
  <c r="CJ53" i="25"/>
  <c r="CO53" i="25" s="1"/>
  <c r="BX53" i="25"/>
  <c r="CC53" i="25" s="1"/>
  <c r="BL53" i="25"/>
  <c r="BQ53" i="25" s="1"/>
  <c r="AZ53" i="25"/>
  <c r="BE53" i="25" s="1"/>
  <c r="AN53" i="25"/>
  <c r="AS53" i="25" s="1"/>
  <c r="AB53" i="25"/>
  <c r="AG53" i="25" s="1"/>
  <c r="P53" i="25"/>
  <c r="U53" i="25" s="1"/>
  <c r="ER52" i="25"/>
  <c r="EW52" i="25" s="1"/>
  <c r="EF52" i="25"/>
  <c r="EK52" i="25" s="1"/>
  <c r="DT52" i="25"/>
  <c r="DY52" i="25" s="1"/>
  <c r="DH52" i="25"/>
  <c r="DM52" i="25" s="1"/>
  <c r="CV52" i="25"/>
  <c r="DA52" i="25" s="1"/>
  <c r="CJ52" i="25"/>
  <c r="CO52" i="25" s="1"/>
  <c r="BX52" i="25"/>
  <c r="CC52" i="25" s="1"/>
  <c r="BL52" i="25"/>
  <c r="BQ52" i="25" s="1"/>
  <c r="AZ52" i="25"/>
  <c r="BE52" i="25" s="1"/>
  <c r="AN52" i="25"/>
  <c r="AS52" i="25" s="1"/>
  <c r="AB52" i="25"/>
  <c r="AG52" i="25" s="1"/>
  <c r="P52" i="25"/>
  <c r="U52" i="25" s="1"/>
  <c r="ER51" i="25"/>
  <c r="EW51" i="25" s="1"/>
  <c r="EF51" i="25"/>
  <c r="EK51" i="25" s="1"/>
  <c r="DT51" i="25"/>
  <c r="DY51" i="25" s="1"/>
  <c r="DH51" i="25"/>
  <c r="DM51" i="25" s="1"/>
  <c r="CV51" i="25"/>
  <c r="DA51" i="25" s="1"/>
  <c r="CJ51" i="25"/>
  <c r="CO51" i="25" s="1"/>
  <c r="BX51" i="25"/>
  <c r="CC51" i="25" s="1"/>
  <c r="BL51" i="25"/>
  <c r="BQ51" i="25" s="1"/>
  <c r="AZ51" i="25"/>
  <c r="BE51" i="25" s="1"/>
  <c r="AN51" i="25"/>
  <c r="AS51" i="25" s="1"/>
  <c r="AB51" i="25"/>
  <c r="AG51" i="25" s="1"/>
  <c r="P51" i="25"/>
  <c r="U51" i="25" s="1"/>
  <c r="ER50" i="25"/>
  <c r="EW50" i="25" s="1"/>
  <c r="EF50" i="25"/>
  <c r="EK50" i="25" s="1"/>
  <c r="DT50" i="25"/>
  <c r="DY50" i="25" s="1"/>
  <c r="DH50" i="25"/>
  <c r="DM50" i="25" s="1"/>
  <c r="CV50" i="25"/>
  <c r="DA50" i="25" s="1"/>
  <c r="CJ50" i="25"/>
  <c r="CO50" i="25" s="1"/>
  <c r="BX50" i="25"/>
  <c r="CC50" i="25" s="1"/>
  <c r="BL50" i="25"/>
  <c r="BQ50" i="25" s="1"/>
  <c r="AZ50" i="25"/>
  <c r="BE50" i="25" s="1"/>
  <c r="AN50" i="25"/>
  <c r="AS50" i="25" s="1"/>
  <c r="AB50" i="25"/>
  <c r="AG50" i="25" s="1"/>
  <c r="P50" i="25"/>
  <c r="U50" i="25" s="1"/>
  <c r="ER49" i="25"/>
  <c r="EW49" i="25" s="1"/>
  <c r="EF49" i="25"/>
  <c r="EK49" i="25" s="1"/>
  <c r="DT49" i="25"/>
  <c r="DY49" i="25" s="1"/>
  <c r="DH49" i="25"/>
  <c r="DM49" i="25" s="1"/>
  <c r="CV49" i="25"/>
  <c r="DA49" i="25" s="1"/>
  <c r="CJ49" i="25"/>
  <c r="CO49" i="25" s="1"/>
  <c r="BX49" i="25"/>
  <c r="CC49" i="25" s="1"/>
  <c r="BL49" i="25"/>
  <c r="BQ49" i="25" s="1"/>
  <c r="AZ49" i="25"/>
  <c r="BE49" i="25" s="1"/>
  <c r="AN49" i="25"/>
  <c r="AS49" i="25" s="1"/>
  <c r="AB49" i="25"/>
  <c r="AG49" i="25" s="1"/>
  <c r="P49" i="25"/>
  <c r="U49" i="25" s="1"/>
  <c r="ER48" i="25"/>
  <c r="EW48" i="25" s="1"/>
  <c r="EF48" i="25"/>
  <c r="EK48" i="25" s="1"/>
  <c r="DT48" i="25"/>
  <c r="DY48" i="25" s="1"/>
  <c r="DH48" i="25"/>
  <c r="DM48" i="25" s="1"/>
  <c r="CV48" i="25"/>
  <c r="DA48" i="25" s="1"/>
  <c r="CJ48" i="25"/>
  <c r="CO48" i="25" s="1"/>
  <c r="BX48" i="25"/>
  <c r="CC48" i="25" s="1"/>
  <c r="BL48" i="25"/>
  <c r="BQ48" i="25" s="1"/>
  <c r="AZ48" i="25"/>
  <c r="BE48" i="25" s="1"/>
  <c r="AN48" i="25"/>
  <c r="AS48" i="25" s="1"/>
  <c r="AB48" i="25"/>
  <c r="AG48" i="25" s="1"/>
  <c r="P48" i="25"/>
  <c r="U48" i="25" s="1"/>
  <c r="ER47" i="25"/>
  <c r="EW47" i="25" s="1"/>
  <c r="EF47" i="25"/>
  <c r="EK47" i="25" s="1"/>
  <c r="DT47" i="25"/>
  <c r="DY47" i="25" s="1"/>
  <c r="DH47" i="25"/>
  <c r="DM47" i="25" s="1"/>
  <c r="CV47" i="25"/>
  <c r="DA47" i="25" s="1"/>
  <c r="CJ47" i="25"/>
  <c r="CO47" i="25" s="1"/>
  <c r="BX47" i="25"/>
  <c r="CC47" i="25" s="1"/>
  <c r="BL47" i="25"/>
  <c r="BQ47" i="25" s="1"/>
  <c r="AZ47" i="25"/>
  <c r="BE47" i="25" s="1"/>
  <c r="AN47" i="25"/>
  <c r="AS47" i="25" s="1"/>
  <c r="AB47" i="25"/>
  <c r="AG47" i="25" s="1"/>
  <c r="P47" i="25"/>
  <c r="U47" i="25" s="1"/>
  <c r="ER46" i="25"/>
  <c r="EW46" i="25" s="1"/>
  <c r="EF46" i="25"/>
  <c r="EK46" i="25" s="1"/>
  <c r="DT46" i="25"/>
  <c r="DY46" i="25" s="1"/>
  <c r="DH46" i="25"/>
  <c r="DM46" i="25" s="1"/>
  <c r="CV46" i="25"/>
  <c r="DA46" i="25" s="1"/>
  <c r="CJ46" i="25"/>
  <c r="CO46" i="25" s="1"/>
  <c r="BX46" i="25"/>
  <c r="CC46" i="25" s="1"/>
  <c r="BL46" i="25"/>
  <c r="BQ46" i="25" s="1"/>
  <c r="AZ46" i="25"/>
  <c r="BE46" i="25" s="1"/>
  <c r="AN46" i="25"/>
  <c r="AS46" i="25" s="1"/>
  <c r="AB46" i="25"/>
  <c r="AG46" i="25" s="1"/>
  <c r="P46" i="25"/>
  <c r="U46" i="25" s="1"/>
  <c r="ER45" i="25"/>
  <c r="EW45" i="25" s="1"/>
  <c r="EF45" i="25"/>
  <c r="EK45" i="25" s="1"/>
  <c r="DT45" i="25"/>
  <c r="DY45" i="25" s="1"/>
  <c r="DH45" i="25"/>
  <c r="DM45" i="25" s="1"/>
  <c r="CV45" i="25"/>
  <c r="DA45" i="25" s="1"/>
  <c r="CJ45" i="25"/>
  <c r="CO45" i="25" s="1"/>
  <c r="BX45" i="25"/>
  <c r="CC45" i="25" s="1"/>
  <c r="BL45" i="25"/>
  <c r="BQ45" i="25" s="1"/>
  <c r="AZ45" i="25"/>
  <c r="BE45" i="25" s="1"/>
  <c r="AN45" i="25"/>
  <c r="AS45" i="25" s="1"/>
  <c r="AB45" i="25"/>
  <c r="AG45" i="25" s="1"/>
  <c r="P45" i="25"/>
  <c r="U45" i="25" s="1"/>
  <c r="ER44" i="25"/>
  <c r="EW44" i="25" s="1"/>
  <c r="EF44" i="25"/>
  <c r="EK44" i="25" s="1"/>
  <c r="DT44" i="25"/>
  <c r="DY44" i="25" s="1"/>
  <c r="DH44" i="25"/>
  <c r="DM44" i="25" s="1"/>
  <c r="CV44" i="25"/>
  <c r="DA44" i="25" s="1"/>
  <c r="CJ44" i="25"/>
  <c r="CO44" i="25" s="1"/>
  <c r="BX44" i="25"/>
  <c r="CC44" i="25" s="1"/>
  <c r="BL44" i="25"/>
  <c r="BQ44" i="25" s="1"/>
  <c r="AZ44" i="25"/>
  <c r="BE44" i="25" s="1"/>
  <c r="AN44" i="25"/>
  <c r="AS44" i="25" s="1"/>
  <c r="AB44" i="25"/>
  <c r="AG44" i="25" s="1"/>
  <c r="P44" i="25"/>
  <c r="U44" i="25" s="1"/>
  <c r="ER43" i="25"/>
  <c r="EW43" i="25" s="1"/>
  <c r="EF43" i="25"/>
  <c r="EK43" i="25" s="1"/>
  <c r="DT43" i="25"/>
  <c r="DY43" i="25" s="1"/>
  <c r="DH43" i="25"/>
  <c r="DM43" i="25" s="1"/>
  <c r="CV43" i="25"/>
  <c r="DA43" i="25" s="1"/>
  <c r="CJ43" i="25"/>
  <c r="CO43" i="25" s="1"/>
  <c r="BX43" i="25"/>
  <c r="CC43" i="25" s="1"/>
  <c r="BL43" i="25"/>
  <c r="BQ43" i="25" s="1"/>
  <c r="AZ43" i="25"/>
  <c r="BE43" i="25" s="1"/>
  <c r="AN43" i="25"/>
  <c r="AS43" i="25" s="1"/>
  <c r="AB43" i="25"/>
  <c r="AG43" i="25" s="1"/>
  <c r="P43" i="25"/>
  <c r="U43" i="25" s="1"/>
  <c r="ER42" i="25"/>
  <c r="EW42" i="25" s="1"/>
  <c r="EF42" i="25"/>
  <c r="EK42" i="25" s="1"/>
  <c r="DT42" i="25"/>
  <c r="DY42" i="25" s="1"/>
  <c r="DH42" i="25"/>
  <c r="DM42" i="25" s="1"/>
  <c r="CV42" i="25"/>
  <c r="DA42" i="25" s="1"/>
  <c r="CJ42" i="25"/>
  <c r="CO42" i="25" s="1"/>
  <c r="BX42" i="25"/>
  <c r="CC42" i="25" s="1"/>
  <c r="BL42" i="25"/>
  <c r="BQ42" i="25" s="1"/>
  <c r="AZ42" i="25"/>
  <c r="BE42" i="25" s="1"/>
  <c r="AN42" i="25"/>
  <c r="AS42" i="25" s="1"/>
  <c r="AB42" i="25"/>
  <c r="AG42" i="25" s="1"/>
  <c r="P42" i="25"/>
  <c r="U42" i="25" s="1"/>
  <c r="ER41" i="25"/>
  <c r="EW41" i="25" s="1"/>
  <c r="EF41" i="25"/>
  <c r="EK41" i="25" s="1"/>
  <c r="DT41" i="25"/>
  <c r="DY41" i="25" s="1"/>
  <c r="DH41" i="25"/>
  <c r="DM41" i="25" s="1"/>
  <c r="CV41" i="25"/>
  <c r="DA41" i="25" s="1"/>
  <c r="CJ41" i="25"/>
  <c r="CO41" i="25" s="1"/>
  <c r="BX41" i="25"/>
  <c r="CC41" i="25" s="1"/>
  <c r="BL41" i="25"/>
  <c r="BQ41" i="25" s="1"/>
  <c r="AZ41" i="25"/>
  <c r="BE41" i="25" s="1"/>
  <c r="AN41" i="25"/>
  <c r="AS41" i="25" s="1"/>
  <c r="AB41" i="25"/>
  <c r="AG41" i="25" s="1"/>
  <c r="P41" i="25"/>
  <c r="U41" i="25" s="1"/>
  <c r="ER40" i="25"/>
  <c r="EW40" i="25" s="1"/>
  <c r="EF40" i="25"/>
  <c r="EK40" i="25" s="1"/>
  <c r="DT40" i="25"/>
  <c r="DY40" i="25" s="1"/>
  <c r="DH40" i="25"/>
  <c r="DM40" i="25" s="1"/>
  <c r="CV40" i="25"/>
  <c r="DA40" i="25" s="1"/>
  <c r="CJ40" i="25"/>
  <c r="CO40" i="25" s="1"/>
  <c r="BX40" i="25"/>
  <c r="CC40" i="25" s="1"/>
  <c r="BL40" i="25"/>
  <c r="BQ40" i="25" s="1"/>
  <c r="AZ40" i="25"/>
  <c r="BE40" i="25" s="1"/>
  <c r="AN40" i="25"/>
  <c r="AS40" i="25" s="1"/>
  <c r="AB40" i="25"/>
  <c r="AG40" i="25" s="1"/>
  <c r="P40" i="25"/>
  <c r="U40" i="25" s="1"/>
  <c r="ER39" i="25"/>
  <c r="EW39" i="25" s="1"/>
  <c r="EF39" i="25"/>
  <c r="EK39" i="25" s="1"/>
  <c r="DT39" i="25"/>
  <c r="DY39" i="25" s="1"/>
  <c r="DH39" i="25"/>
  <c r="DM39" i="25" s="1"/>
  <c r="CV39" i="25"/>
  <c r="DA39" i="25" s="1"/>
  <c r="CJ39" i="25"/>
  <c r="CO39" i="25" s="1"/>
  <c r="BX39" i="25"/>
  <c r="CC39" i="25" s="1"/>
  <c r="BL39" i="25"/>
  <c r="BQ39" i="25" s="1"/>
  <c r="AZ39" i="25"/>
  <c r="BE39" i="25" s="1"/>
  <c r="AN39" i="25"/>
  <c r="AS39" i="25" s="1"/>
  <c r="AB39" i="25"/>
  <c r="AG39" i="25" s="1"/>
  <c r="P39" i="25"/>
  <c r="U39" i="25" s="1"/>
  <c r="ER38" i="25"/>
  <c r="EW38" i="25" s="1"/>
  <c r="EF38" i="25"/>
  <c r="EK38" i="25" s="1"/>
  <c r="DT38" i="25"/>
  <c r="DY38" i="25" s="1"/>
  <c r="DH38" i="25"/>
  <c r="DM38" i="25" s="1"/>
  <c r="CV38" i="25"/>
  <c r="DA38" i="25" s="1"/>
  <c r="CJ38" i="25"/>
  <c r="CO38" i="25" s="1"/>
  <c r="BX38" i="25"/>
  <c r="CC38" i="25" s="1"/>
  <c r="BL38" i="25"/>
  <c r="BQ38" i="25" s="1"/>
  <c r="AZ38" i="25"/>
  <c r="BE38" i="25" s="1"/>
  <c r="AN38" i="25"/>
  <c r="AS38" i="25" s="1"/>
  <c r="AB38" i="25"/>
  <c r="AG38" i="25" s="1"/>
  <c r="P38" i="25"/>
  <c r="U38" i="25" s="1"/>
  <c r="ER37" i="25"/>
  <c r="EW37" i="25" s="1"/>
  <c r="EF37" i="25"/>
  <c r="EK37" i="25" s="1"/>
  <c r="DT37" i="25"/>
  <c r="DY37" i="25" s="1"/>
  <c r="DH37" i="25"/>
  <c r="DM37" i="25" s="1"/>
  <c r="CV37" i="25"/>
  <c r="DA37" i="25" s="1"/>
  <c r="CJ37" i="25"/>
  <c r="CO37" i="25" s="1"/>
  <c r="BX37" i="25"/>
  <c r="CC37" i="25" s="1"/>
  <c r="BL37" i="25"/>
  <c r="BQ37" i="25" s="1"/>
  <c r="AZ37" i="25"/>
  <c r="BE37" i="25" s="1"/>
  <c r="AN37" i="25"/>
  <c r="AS37" i="25" s="1"/>
  <c r="AB37" i="25"/>
  <c r="AG37" i="25" s="1"/>
  <c r="P37" i="25"/>
  <c r="U37" i="25" s="1"/>
  <c r="ER36" i="25"/>
  <c r="EW36" i="25" s="1"/>
  <c r="EF36" i="25"/>
  <c r="EK36" i="25" s="1"/>
  <c r="DT36" i="25"/>
  <c r="DY36" i="25" s="1"/>
  <c r="DH36" i="25"/>
  <c r="DM36" i="25" s="1"/>
  <c r="CV36" i="25"/>
  <c r="DA36" i="25" s="1"/>
  <c r="CJ36" i="25"/>
  <c r="CO36" i="25" s="1"/>
  <c r="BX36" i="25"/>
  <c r="CC36" i="25" s="1"/>
  <c r="BL36" i="25"/>
  <c r="BQ36" i="25" s="1"/>
  <c r="AZ36" i="25"/>
  <c r="BE36" i="25" s="1"/>
  <c r="AN36" i="25"/>
  <c r="AS36" i="25" s="1"/>
  <c r="AB36" i="25"/>
  <c r="AG36" i="25" s="1"/>
  <c r="P36" i="25"/>
  <c r="U36" i="25" s="1"/>
  <c r="ER35" i="25"/>
  <c r="EW35" i="25" s="1"/>
  <c r="EF35" i="25"/>
  <c r="EK35" i="25" s="1"/>
  <c r="DT35" i="25"/>
  <c r="DY35" i="25" s="1"/>
  <c r="DH35" i="25"/>
  <c r="DM35" i="25" s="1"/>
  <c r="CV35" i="25"/>
  <c r="DA35" i="25" s="1"/>
  <c r="CJ35" i="25"/>
  <c r="CO35" i="25" s="1"/>
  <c r="BX35" i="25"/>
  <c r="CC35" i="25" s="1"/>
  <c r="BL35" i="25"/>
  <c r="BQ35" i="25" s="1"/>
  <c r="AZ35" i="25"/>
  <c r="BE35" i="25" s="1"/>
  <c r="AN35" i="25"/>
  <c r="AS35" i="25" s="1"/>
  <c r="AB35" i="25"/>
  <c r="AG35" i="25" s="1"/>
  <c r="P35" i="25"/>
  <c r="U35" i="25" s="1"/>
  <c r="ER34" i="25"/>
  <c r="EW34" i="25" s="1"/>
  <c r="EF34" i="25"/>
  <c r="EK34" i="25" s="1"/>
  <c r="DT34" i="25"/>
  <c r="DY34" i="25" s="1"/>
  <c r="DH34" i="25"/>
  <c r="DM34" i="25" s="1"/>
  <c r="CV34" i="25"/>
  <c r="DA34" i="25" s="1"/>
  <c r="CJ34" i="25"/>
  <c r="CO34" i="25" s="1"/>
  <c r="BX34" i="25"/>
  <c r="CC34" i="25" s="1"/>
  <c r="BL34" i="25"/>
  <c r="BQ34" i="25" s="1"/>
  <c r="AZ34" i="25"/>
  <c r="BE34" i="25" s="1"/>
  <c r="AN34" i="25"/>
  <c r="AS34" i="25" s="1"/>
  <c r="AB34" i="25"/>
  <c r="AG34" i="25" s="1"/>
  <c r="P34" i="25"/>
  <c r="U34" i="25" s="1"/>
  <c r="ER33" i="25"/>
  <c r="EW33" i="25" s="1"/>
  <c r="EF33" i="25"/>
  <c r="EK33" i="25" s="1"/>
  <c r="DT33" i="25"/>
  <c r="DY33" i="25" s="1"/>
  <c r="DH33" i="25"/>
  <c r="DM33" i="25" s="1"/>
  <c r="CV33" i="25"/>
  <c r="DA33" i="25" s="1"/>
  <c r="CJ33" i="25"/>
  <c r="CO33" i="25" s="1"/>
  <c r="BX33" i="25"/>
  <c r="CC33" i="25" s="1"/>
  <c r="BL33" i="25"/>
  <c r="BQ33" i="25" s="1"/>
  <c r="AZ33" i="25"/>
  <c r="BE33" i="25" s="1"/>
  <c r="AN33" i="25"/>
  <c r="AS33" i="25" s="1"/>
  <c r="AB33" i="25"/>
  <c r="AG33" i="25" s="1"/>
  <c r="P33" i="25"/>
  <c r="U33" i="25" s="1"/>
  <c r="ER32" i="25"/>
  <c r="EW32" i="25" s="1"/>
  <c r="EF32" i="25"/>
  <c r="EK32" i="25" s="1"/>
  <c r="DT32" i="25"/>
  <c r="DY32" i="25" s="1"/>
  <c r="DH32" i="25"/>
  <c r="DM32" i="25" s="1"/>
  <c r="CV32" i="25"/>
  <c r="DA32" i="25" s="1"/>
  <c r="CJ32" i="25"/>
  <c r="CO32" i="25" s="1"/>
  <c r="BX32" i="25"/>
  <c r="CC32" i="25" s="1"/>
  <c r="BL32" i="25"/>
  <c r="BQ32" i="25" s="1"/>
  <c r="AZ32" i="25"/>
  <c r="BE32" i="25" s="1"/>
  <c r="AN32" i="25"/>
  <c r="AS32" i="25" s="1"/>
  <c r="AB32" i="25"/>
  <c r="AG32" i="25" s="1"/>
  <c r="P32" i="25"/>
  <c r="U32" i="25" s="1"/>
  <c r="ER31" i="25"/>
  <c r="EW31" i="25" s="1"/>
  <c r="EF31" i="25"/>
  <c r="EK31" i="25" s="1"/>
  <c r="DT31" i="25"/>
  <c r="DY31" i="25" s="1"/>
  <c r="DH31" i="25"/>
  <c r="DM31" i="25" s="1"/>
  <c r="CV31" i="25"/>
  <c r="DA31" i="25" s="1"/>
  <c r="CJ31" i="25"/>
  <c r="CO31" i="25" s="1"/>
  <c r="BX31" i="25"/>
  <c r="CC31" i="25" s="1"/>
  <c r="BL31" i="25"/>
  <c r="BQ31" i="25" s="1"/>
  <c r="AZ31" i="25"/>
  <c r="BE31" i="25" s="1"/>
  <c r="AN31" i="25"/>
  <c r="AS31" i="25" s="1"/>
  <c r="AB31" i="25"/>
  <c r="AG31" i="25" s="1"/>
  <c r="P31" i="25"/>
  <c r="U31" i="25" s="1"/>
  <c r="ER30" i="25"/>
  <c r="EW30" i="25" s="1"/>
  <c r="EF30" i="25"/>
  <c r="EK30" i="25" s="1"/>
  <c r="DT30" i="25"/>
  <c r="DY30" i="25" s="1"/>
  <c r="DH30" i="25"/>
  <c r="DM30" i="25" s="1"/>
  <c r="CV30" i="25"/>
  <c r="DA30" i="25" s="1"/>
  <c r="CJ30" i="25"/>
  <c r="CO30" i="25" s="1"/>
  <c r="BX30" i="25"/>
  <c r="CC30" i="25" s="1"/>
  <c r="BL30" i="25"/>
  <c r="BQ30" i="25" s="1"/>
  <c r="AZ30" i="25"/>
  <c r="BE30" i="25" s="1"/>
  <c r="AN30" i="25"/>
  <c r="AS30" i="25" s="1"/>
  <c r="AB30" i="25"/>
  <c r="AG30" i="25" s="1"/>
  <c r="P30" i="25"/>
  <c r="U30" i="25" s="1"/>
  <c r="ER29" i="25"/>
  <c r="EW29" i="25" s="1"/>
  <c r="EF29" i="25"/>
  <c r="EK29" i="25" s="1"/>
  <c r="DT29" i="25"/>
  <c r="DY29" i="25" s="1"/>
  <c r="DH29" i="25"/>
  <c r="DM29" i="25" s="1"/>
  <c r="CV29" i="25"/>
  <c r="DA29" i="25" s="1"/>
  <c r="CJ29" i="25"/>
  <c r="CO29" i="25" s="1"/>
  <c r="BX29" i="25"/>
  <c r="CC29" i="25" s="1"/>
  <c r="BL29" i="25"/>
  <c r="BQ29" i="25" s="1"/>
  <c r="AZ29" i="25"/>
  <c r="BE29" i="25" s="1"/>
  <c r="AN29" i="25"/>
  <c r="AS29" i="25" s="1"/>
  <c r="AB29" i="25"/>
  <c r="AG29" i="25" s="1"/>
  <c r="P29" i="25"/>
  <c r="U29" i="25" s="1"/>
  <c r="ER28" i="25"/>
  <c r="EW28" i="25" s="1"/>
  <c r="EF28" i="25"/>
  <c r="EK28" i="25" s="1"/>
  <c r="DT28" i="25"/>
  <c r="DY28" i="25" s="1"/>
  <c r="DH28" i="25"/>
  <c r="DM28" i="25" s="1"/>
  <c r="CV28" i="25"/>
  <c r="DA28" i="25" s="1"/>
  <c r="CJ28" i="25"/>
  <c r="CO28" i="25" s="1"/>
  <c r="BX28" i="25"/>
  <c r="CC28" i="25" s="1"/>
  <c r="BL28" i="25"/>
  <c r="BQ28" i="25" s="1"/>
  <c r="AZ28" i="25"/>
  <c r="BE28" i="25" s="1"/>
  <c r="AN28" i="25"/>
  <c r="AS28" i="25" s="1"/>
  <c r="AB28" i="25"/>
  <c r="AG28" i="25" s="1"/>
  <c r="P28" i="25"/>
  <c r="U28" i="25" s="1"/>
  <c r="ER27" i="25"/>
  <c r="EW27" i="25" s="1"/>
  <c r="EF27" i="25"/>
  <c r="EK27" i="25" s="1"/>
  <c r="DT27" i="25"/>
  <c r="DY27" i="25" s="1"/>
  <c r="DH27" i="25"/>
  <c r="DM27" i="25" s="1"/>
  <c r="CV27" i="25"/>
  <c r="DA27" i="25" s="1"/>
  <c r="CJ27" i="25"/>
  <c r="CO27" i="25" s="1"/>
  <c r="BX27" i="25"/>
  <c r="CC27" i="25" s="1"/>
  <c r="BL27" i="25"/>
  <c r="BQ27" i="25" s="1"/>
  <c r="AZ27" i="25"/>
  <c r="BE27" i="25" s="1"/>
  <c r="AN27" i="25"/>
  <c r="AS27" i="25" s="1"/>
  <c r="AB27" i="25"/>
  <c r="AG27" i="25" s="1"/>
  <c r="P27" i="25"/>
  <c r="U27" i="25" s="1"/>
  <c r="ER26" i="25"/>
  <c r="EW26" i="25" s="1"/>
  <c r="EF26" i="25"/>
  <c r="EK26" i="25" s="1"/>
  <c r="DT26" i="25"/>
  <c r="DY26" i="25" s="1"/>
  <c r="DH26" i="25"/>
  <c r="DM26" i="25" s="1"/>
  <c r="CV26" i="25"/>
  <c r="DA26" i="25" s="1"/>
  <c r="CJ26" i="25"/>
  <c r="CO26" i="25" s="1"/>
  <c r="BX26" i="25"/>
  <c r="CC26" i="25" s="1"/>
  <c r="BL26" i="25"/>
  <c r="BQ26" i="25" s="1"/>
  <c r="AZ26" i="25"/>
  <c r="BE26" i="25" s="1"/>
  <c r="AN26" i="25"/>
  <c r="AS26" i="25" s="1"/>
  <c r="AB26" i="25"/>
  <c r="AG26" i="25" s="1"/>
  <c r="P26" i="25"/>
  <c r="U26" i="25" s="1"/>
  <c r="ER25" i="25"/>
  <c r="EW25" i="25" s="1"/>
  <c r="EF25" i="25"/>
  <c r="EK25" i="25" s="1"/>
  <c r="DT25" i="25"/>
  <c r="DY25" i="25" s="1"/>
  <c r="DH25" i="25"/>
  <c r="DM25" i="25" s="1"/>
  <c r="CV25" i="25"/>
  <c r="DA25" i="25" s="1"/>
  <c r="CJ25" i="25"/>
  <c r="CO25" i="25" s="1"/>
  <c r="BX25" i="25"/>
  <c r="CC25" i="25" s="1"/>
  <c r="BL25" i="25"/>
  <c r="BQ25" i="25" s="1"/>
  <c r="AZ25" i="25"/>
  <c r="BE25" i="25" s="1"/>
  <c r="AN25" i="25"/>
  <c r="AS25" i="25" s="1"/>
  <c r="AB25" i="25"/>
  <c r="AG25" i="25" s="1"/>
  <c r="P25" i="25"/>
  <c r="U25" i="25" s="1"/>
  <c r="ER24" i="25"/>
  <c r="EW24" i="25" s="1"/>
  <c r="EF24" i="25"/>
  <c r="EK24" i="25" s="1"/>
  <c r="DT24" i="25"/>
  <c r="DY24" i="25" s="1"/>
  <c r="DH24" i="25"/>
  <c r="DM24" i="25" s="1"/>
  <c r="CV24" i="25"/>
  <c r="DA24" i="25" s="1"/>
  <c r="CJ24" i="25"/>
  <c r="CO24" i="25" s="1"/>
  <c r="BX24" i="25"/>
  <c r="CC24" i="25" s="1"/>
  <c r="BL24" i="25"/>
  <c r="BQ24" i="25" s="1"/>
  <c r="AZ24" i="25"/>
  <c r="BE24" i="25" s="1"/>
  <c r="AN24" i="25"/>
  <c r="AS24" i="25" s="1"/>
  <c r="AB24" i="25"/>
  <c r="AG24" i="25" s="1"/>
  <c r="P24" i="25"/>
  <c r="U24" i="25" s="1"/>
  <c r="ER23" i="25"/>
  <c r="EW23" i="25" s="1"/>
  <c r="EF23" i="25"/>
  <c r="EK23" i="25" s="1"/>
  <c r="DT23" i="25"/>
  <c r="DY23" i="25" s="1"/>
  <c r="DH23" i="25"/>
  <c r="DM23" i="25" s="1"/>
  <c r="CV23" i="25"/>
  <c r="DA23" i="25" s="1"/>
  <c r="CJ23" i="25"/>
  <c r="CO23" i="25" s="1"/>
  <c r="BX23" i="25"/>
  <c r="CC23" i="25" s="1"/>
  <c r="BL23" i="25"/>
  <c r="BQ23" i="25" s="1"/>
  <c r="AZ23" i="25"/>
  <c r="BE23" i="25" s="1"/>
  <c r="AN23" i="25"/>
  <c r="AS23" i="25" s="1"/>
  <c r="AB23" i="25"/>
  <c r="AG23" i="25" s="1"/>
  <c r="P23" i="25"/>
  <c r="U23" i="25" s="1"/>
  <c r="ER22" i="25"/>
  <c r="EW22" i="25" s="1"/>
  <c r="EF22" i="25"/>
  <c r="EK22" i="25" s="1"/>
  <c r="DT22" i="25"/>
  <c r="DY22" i="25" s="1"/>
  <c r="DH22" i="25"/>
  <c r="DM22" i="25" s="1"/>
  <c r="CV22" i="25"/>
  <c r="DA22" i="25" s="1"/>
  <c r="CJ22" i="25"/>
  <c r="CO22" i="25" s="1"/>
  <c r="BX22" i="25"/>
  <c r="CC22" i="25" s="1"/>
  <c r="BL22" i="25"/>
  <c r="BQ22" i="25" s="1"/>
  <c r="AZ22" i="25"/>
  <c r="BE22" i="25" s="1"/>
  <c r="AN22" i="25"/>
  <c r="AS22" i="25" s="1"/>
  <c r="AB22" i="25"/>
  <c r="AG22" i="25" s="1"/>
  <c r="P22" i="25"/>
  <c r="U22" i="25" s="1"/>
  <c r="ER21" i="25"/>
  <c r="EW21" i="25" s="1"/>
  <c r="EF21" i="25"/>
  <c r="EK21" i="25" s="1"/>
  <c r="DT21" i="25"/>
  <c r="DY21" i="25" s="1"/>
  <c r="DH21" i="25"/>
  <c r="DM21" i="25" s="1"/>
  <c r="CV21" i="25"/>
  <c r="DA21" i="25" s="1"/>
  <c r="CJ21" i="25"/>
  <c r="CO21" i="25" s="1"/>
  <c r="BX21" i="25"/>
  <c r="CC21" i="25" s="1"/>
  <c r="BL21" i="25"/>
  <c r="BQ21" i="25" s="1"/>
  <c r="AZ21" i="25"/>
  <c r="BE21" i="25" s="1"/>
  <c r="AN21" i="25"/>
  <c r="AS21" i="25" s="1"/>
  <c r="AB21" i="25"/>
  <c r="AG21" i="25" s="1"/>
  <c r="P21" i="25"/>
  <c r="U21" i="25" s="1"/>
  <c r="ER20" i="25"/>
  <c r="EW20" i="25" s="1"/>
  <c r="EF20" i="25"/>
  <c r="EK20" i="25" s="1"/>
  <c r="DT20" i="25"/>
  <c r="DY20" i="25" s="1"/>
  <c r="DH20" i="25"/>
  <c r="DM20" i="25" s="1"/>
  <c r="CV20" i="25"/>
  <c r="DA20" i="25" s="1"/>
  <c r="CJ20" i="25"/>
  <c r="CO20" i="25" s="1"/>
  <c r="BX20" i="25"/>
  <c r="CC20" i="25" s="1"/>
  <c r="BL20" i="25"/>
  <c r="BQ20" i="25" s="1"/>
  <c r="AZ20" i="25"/>
  <c r="BE20" i="25" s="1"/>
  <c r="AN20" i="25"/>
  <c r="AS20" i="25" s="1"/>
  <c r="AB20" i="25"/>
  <c r="AG20" i="25" s="1"/>
  <c r="P20" i="25"/>
  <c r="U20" i="25" s="1"/>
  <c r="ER19" i="25"/>
  <c r="EW19" i="25" s="1"/>
  <c r="EF19" i="25"/>
  <c r="EK19" i="25" s="1"/>
  <c r="DT19" i="25"/>
  <c r="DY19" i="25" s="1"/>
  <c r="DH19" i="25"/>
  <c r="DM19" i="25" s="1"/>
  <c r="CV19" i="25"/>
  <c r="DA19" i="25" s="1"/>
  <c r="CJ19" i="25"/>
  <c r="CO19" i="25" s="1"/>
  <c r="BX19" i="25"/>
  <c r="CC19" i="25" s="1"/>
  <c r="BL19" i="25"/>
  <c r="BQ19" i="25" s="1"/>
  <c r="AZ19" i="25"/>
  <c r="BE19" i="25" s="1"/>
  <c r="AN19" i="25"/>
  <c r="AS19" i="25" s="1"/>
  <c r="AB19" i="25"/>
  <c r="AG19" i="25" s="1"/>
  <c r="P19" i="25"/>
  <c r="U19" i="25" s="1"/>
  <c r="ER18" i="25"/>
  <c r="EW18" i="25" s="1"/>
  <c r="EF18" i="25"/>
  <c r="EK18" i="25" s="1"/>
  <c r="DT18" i="25"/>
  <c r="DY18" i="25" s="1"/>
  <c r="DH18" i="25"/>
  <c r="DM18" i="25" s="1"/>
  <c r="CV18" i="25"/>
  <c r="DA18" i="25" s="1"/>
  <c r="CJ18" i="25"/>
  <c r="CO18" i="25" s="1"/>
  <c r="BX18" i="25"/>
  <c r="CC18" i="25" s="1"/>
  <c r="BL18" i="25"/>
  <c r="BQ18" i="25" s="1"/>
  <c r="AZ18" i="25"/>
  <c r="BE18" i="25" s="1"/>
  <c r="AN18" i="25"/>
  <c r="AS18" i="25" s="1"/>
  <c r="AB18" i="25"/>
  <c r="AG18" i="25" s="1"/>
  <c r="P18" i="25"/>
  <c r="U18" i="25" s="1"/>
  <c r="ER17" i="25"/>
  <c r="EW17" i="25" s="1"/>
  <c r="EF17" i="25"/>
  <c r="EK17" i="25" s="1"/>
  <c r="DT17" i="25"/>
  <c r="DY17" i="25" s="1"/>
  <c r="DH17" i="25"/>
  <c r="DM17" i="25" s="1"/>
  <c r="CV17" i="25"/>
  <c r="DA17" i="25" s="1"/>
  <c r="CJ17" i="25"/>
  <c r="CO17" i="25" s="1"/>
  <c r="BX17" i="25"/>
  <c r="CC17" i="25" s="1"/>
  <c r="BL17" i="25"/>
  <c r="BQ17" i="25" s="1"/>
  <c r="AZ17" i="25"/>
  <c r="BE17" i="25" s="1"/>
  <c r="AN17" i="25"/>
  <c r="AS17" i="25" s="1"/>
  <c r="AB17" i="25"/>
  <c r="AG17" i="25" s="1"/>
  <c r="P17" i="25"/>
  <c r="U17" i="25" s="1"/>
  <c r="ER16" i="25"/>
  <c r="EW16" i="25" s="1"/>
  <c r="EF16" i="25"/>
  <c r="EK16" i="25" s="1"/>
  <c r="DT16" i="25"/>
  <c r="DY16" i="25" s="1"/>
  <c r="DH16" i="25"/>
  <c r="DM16" i="25" s="1"/>
  <c r="CV16" i="25"/>
  <c r="DA16" i="25" s="1"/>
  <c r="CJ16" i="25"/>
  <c r="CO16" i="25" s="1"/>
  <c r="BX16" i="25"/>
  <c r="CC16" i="25" s="1"/>
  <c r="BL16" i="25"/>
  <c r="BQ16" i="25" s="1"/>
  <c r="AZ16" i="25"/>
  <c r="BE16" i="25" s="1"/>
  <c r="AN16" i="25"/>
  <c r="AS16" i="25" s="1"/>
  <c r="AB16" i="25"/>
  <c r="AG16" i="25" s="1"/>
  <c r="P16" i="25"/>
  <c r="U16" i="25" s="1"/>
  <c r="ER15" i="25"/>
  <c r="EW15" i="25" s="1"/>
  <c r="EF15" i="25"/>
  <c r="EK15" i="25" s="1"/>
  <c r="DT15" i="25"/>
  <c r="DY15" i="25" s="1"/>
  <c r="DH15" i="25"/>
  <c r="DM15" i="25" s="1"/>
  <c r="CV15" i="25"/>
  <c r="DA15" i="25" s="1"/>
  <c r="CJ15" i="25"/>
  <c r="CO15" i="25" s="1"/>
  <c r="BX15" i="25"/>
  <c r="CC15" i="25" s="1"/>
  <c r="BL15" i="25"/>
  <c r="BQ15" i="25" s="1"/>
  <c r="AZ15" i="25"/>
  <c r="BE15" i="25" s="1"/>
  <c r="AN15" i="25"/>
  <c r="AS15" i="25" s="1"/>
  <c r="AB15" i="25"/>
  <c r="AG15" i="25" s="1"/>
  <c r="P15" i="25"/>
  <c r="U15" i="25" s="1"/>
  <c r="ER14" i="25"/>
  <c r="EW14" i="25" s="1"/>
  <c r="EF14" i="25"/>
  <c r="EK14" i="25" s="1"/>
  <c r="DT14" i="25"/>
  <c r="DY14" i="25" s="1"/>
  <c r="DH14" i="25"/>
  <c r="DM14" i="25" s="1"/>
  <c r="CV14" i="25"/>
  <c r="DA14" i="25" s="1"/>
  <c r="CJ14" i="25"/>
  <c r="CO14" i="25" s="1"/>
  <c r="BX14" i="25"/>
  <c r="CC14" i="25" s="1"/>
  <c r="BL14" i="25"/>
  <c r="BQ14" i="25" s="1"/>
  <c r="AZ14" i="25"/>
  <c r="BE14" i="25" s="1"/>
  <c r="AN14" i="25"/>
  <c r="AS14" i="25" s="1"/>
  <c r="AB14" i="25"/>
  <c r="AG14" i="25" s="1"/>
  <c r="P14" i="25"/>
  <c r="U14" i="25" s="1"/>
  <c r="ER13" i="25"/>
  <c r="EW13" i="25" s="1"/>
  <c r="EF13" i="25"/>
  <c r="EK13" i="25" s="1"/>
  <c r="DT13" i="25"/>
  <c r="DY13" i="25" s="1"/>
  <c r="DH13" i="25"/>
  <c r="DM13" i="25" s="1"/>
  <c r="CV13" i="25"/>
  <c r="DA13" i="25" s="1"/>
  <c r="CJ13" i="25"/>
  <c r="CO13" i="25" s="1"/>
  <c r="BX13" i="25"/>
  <c r="CC13" i="25" s="1"/>
  <c r="BL13" i="25"/>
  <c r="BQ13" i="25" s="1"/>
  <c r="AZ13" i="25"/>
  <c r="BE13" i="25" s="1"/>
  <c r="AN13" i="25"/>
  <c r="AS13" i="25" s="1"/>
  <c r="AB13" i="25"/>
  <c r="AG13" i="25" s="1"/>
  <c r="P13" i="25"/>
  <c r="U13" i="25" s="1"/>
  <c r="ER12" i="25"/>
  <c r="EW12" i="25" s="1"/>
  <c r="EF12" i="25"/>
  <c r="EK12" i="25" s="1"/>
  <c r="DT12" i="25"/>
  <c r="DY12" i="25" s="1"/>
  <c r="DH12" i="25"/>
  <c r="DM12" i="25" s="1"/>
  <c r="CV12" i="25"/>
  <c r="DA12" i="25" s="1"/>
  <c r="CJ12" i="25"/>
  <c r="CO12" i="25" s="1"/>
  <c r="BX12" i="25"/>
  <c r="CC12" i="25" s="1"/>
  <c r="BL12" i="25"/>
  <c r="BQ12" i="25" s="1"/>
  <c r="AZ12" i="25"/>
  <c r="BE12" i="25" s="1"/>
  <c r="AN12" i="25"/>
  <c r="AS12" i="25" s="1"/>
  <c r="AB12" i="25"/>
  <c r="AG12" i="25" s="1"/>
  <c r="P12" i="25"/>
  <c r="U12" i="25" s="1"/>
  <c r="ER11" i="25"/>
  <c r="EW11" i="25" s="1"/>
  <c r="EF11" i="25"/>
  <c r="EK11" i="25" s="1"/>
  <c r="DT11" i="25"/>
  <c r="DY11" i="25" s="1"/>
  <c r="DH11" i="25"/>
  <c r="DM11" i="25" s="1"/>
  <c r="CV11" i="25"/>
  <c r="DA11" i="25" s="1"/>
  <c r="CJ11" i="25"/>
  <c r="CO11" i="25" s="1"/>
  <c r="BX11" i="25"/>
  <c r="CC11" i="25" s="1"/>
  <c r="BL11" i="25"/>
  <c r="BQ11" i="25" s="1"/>
  <c r="AZ11" i="25"/>
  <c r="BE11" i="25" s="1"/>
  <c r="AN11" i="25"/>
  <c r="AS11" i="25" s="1"/>
  <c r="AB11" i="25"/>
  <c r="AG11" i="25" s="1"/>
  <c r="P11" i="25"/>
  <c r="U11" i="25" s="1"/>
  <c r="ER10" i="25"/>
  <c r="EW10" i="25" s="1"/>
  <c r="EF10" i="25"/>
  <c r="EK10" i="25" s="1"/>
  <c r="DT10" i="25"/>
  <c r="DY10" i="25" s="1"/>
  <c r="DH10" i="25"/>
  <c r="DM10" i="25" s="1"/>
  <c r="CV10" i="25"/>
  <c r="DA10" i="25" s="1"/>
  <c r="CJ10" i="25"/>
  <c r="CO10" i="25" s="1"/>
  <c r="BX10" i="25"/>
  <c r="CC10" i="25" s="1"/>
  <c r="BL10" i="25"/>
  <c r="BQ10" i="25" s="1"/>
  <c r="AZ10" i="25"/>
  <c r="BE10" i="25" s="1"/>
  <c r="AN10" i="25"/>
  <c r="AS10" i="25" s="1"/>
  <c r="AB10" i="25"/>
  <c r="AG10" i="25" s="1"/>
  <c r="P10" i="25"/>
  <c r="U10" i="25" s="1"/>
  <c r="ER9" i="25"/>
  <c r="EW9" i="25" s="1"/>
  <c r="EF9" i="25"/>
  <c r="EK9" i="25" s="1"/>
  <c r="DT9" i="25"/>
  <c r="DY9" i="25" s="1"/>
  <c r="DH9" i="25"/>
  <c r="DM9" i="25" s="1"/>
  <c r="CV9" i="25"/>
  <c r="DA9" i="25" s="1"/>
  <c r="CJ9" i="25"/>
  <c r="CO9" i="25" s="1"/>
  <c r="BX9" i="25"/>
  <c r="CC9" i="25" s="1"/>
  <c r="BL9" i="25"/>
  <c r="BQ9" i="25" s="1"/>
  <c r="AZ9" i="25"/>
  <c r="BE9" i="25" s="1"/>
  <c r="AN9" i="25"/>
  <c r="AS9" i="25" s="1"/>
  <c r="AB9" i="25"/>
  <c r="AG9" i="25" s="1"/>
  <c r="P9" i="25"/>
  <c r="U9" i="25" s="1"/>
  <c r="ER8" i="25"/>
  <c r="EW8" i="25" s="1"/>
  <c r="EF8" i="25"/>
  <c r="EK8" i="25" s="1"/>
  <c r="DT8" i="25"/>
  <c r="DY8" i="25" s="1"/>
  <c r="DH8" i="25"/>
  <c r="DM8" i="25" s="1"/>
  <c r="CV8" i="25"/>
  <c r="DA8" i="25" s="1"/>
  <c r="CJ8" i="25"/>
  <c r="CO8" i="25" s="1"/>
  <c r="BX8" i="25"/>
  <c r="CC8" i="25" s="1"/>
  <c r="BL8" i="25"/>
  <c r="BQ8" i="25" s="1"/>
  <c r="AZ8" i="25"/>
  <c r="BE8" i="25" s="1"/>
  <c r="AN8" i="25"/>
  <c r="AS8" i="25" s="1"/>
  <c r="AB8" i="25"/>
  <c r="AG8" i="25" s="1"/>
  <c r="P8" i="25"/>
  <c r="U8" i="25" s="1"/>
  <c r="ER7" i="25"/>
  <c r="EW7" i="25" s="1"/>
  <c r="EF7" i="25"/>
  <c r="EK7" i="25" s="1"/>
  <c r="DT7" i="25"/>
  <c r="DY7" i="25" s="1"/>
  <c r="DH7" i="25"/>
  <c r="DM7" i="25" s="1"/>
  <c r="CV7" i="25"/>
  <c r="DA7" i="25" s="1"/>
  <c r="CJ7" i="25"/>
  <c r="CO7" i="25" s="1"/>
  <c r="BX7" i="25"/>
  <c r="CC7" i="25" s="1"/>
  <c r="BL7" i="25"/>
  <c r="BQ7" i="25" s="1"/>
  <c r="AZ7" i="25"/>
  <c r="BE7" i="25" s="1"/>
  <c r="AN7" i="25"/>
  <c r="AS7" i="25" s="1"/>
  <c r="AB7" i="25"/>
  <c r="AG7" i="25" s="1"/>
  <c r="P7" i="25"/>
  <c r="U7" i="25" s="1"/>
  <c r="ER6" i="25"/>
  <c r="EW6" i="25" s="1"/>
  <c r="EF6" i="25"/>
  <c r="EK6" i="25" s="1"/>
  <c r="DT6" i="25"/>
  <c r="DY6" i="25" s="1"/>
  <c r="DH6" i="25"/>
  <c r="DM6" i="25" s="1"/>
  <c r="CV6" i="25"/>
  <c r="DA6" i="25" s="1"/>
  <c r="CJ6" i="25"/>
  <c r="CO6" i="25" s="1"/>
  <c r="BX6" i="25"/>
  <c r="CC6" i="25" s="1"/>
  <c r="BL6" i="25"/>
  <c r="BQ6" i="25" s="1"/>
  <c r="AZ6" i="25"/>
  <c r="BE6" i="25" s="1"/>
  <c r="AN6" i="25"/>
  <c r="AS6" i="25" s="1"/>
  <c r="AB6" i="25"/>
  <c r="AG6" i="25" s="1"/>
  <c r="P6" i="25"/>
  <c r="U6" i="25" s="1"/>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21" i="24"/>
  <c r="A820" i="24"/>
  <c r="A819" i="24"/>
  <c r="A818" i="24"/>
  <c r="A817" i="24"/>
  <c r="A816" i="24"/>
  <c r="A815" i="24"/>
  <c r="A814" i="24"/>
  <c r="A813" i="24"/>
  <c r="A812" i="24"/>
  <c r="A811" i="24"/>
  <c r="A810" i="24"/>
  <c r="A809" i="24"/>
  <c r="A808" i="24"/>
  <c r="A807" i="24"/>
  <c r="A806" i="24"/>
  <c r="A805" i="24"/>
  <c r="A804" i="24"/>
  <c r="A803" i="24"/>
  <c r="A802" i="24"/>
  <c r="A801" i="24"/>
  <c r="A800" i="24"/>
  <c r="A799" i="24"/>
  <c r="A798" i="24"/>
  <c r="A797" i="24"/>
  <c r="A796" i="24"/>
  <c r="A795" i="24"/>
  <c r="A794" i="24"/>
  <c r="A793" i="24"/>
  <c r="A792" i="24"/>
  <c r="A791" i="24"/>
  <c r="A790" i="24"/>
  <c r="A789" i="24"/>
  <c r="A788" i="24"/>
  <c r="A787" i="24"/>
  <c r="A786" i="24"/>
  <c r="A785" i="24"/>
  <c r="A784" i="24"/>
  <c r="A783" i="24"/>
  <c r="A782" i="24"/>
  <c r="A781" i="24"/>
  <c r="A780" i="24"/>
  <c r="A779" i="24"/>
  <c r="A778" i="24"/>
  <c r="A777" i="24"/>
  <c r="A776" i="24"/>
  <c r="A775" i="24"/>
  <c r="A774" i="24"/>
  <c r="A773" i="24"/>
  <c r="A772" i="24"/>
  <c r="A771" i="24"/>
  <c r="A770" i="24"/>
  <c r="A769" i="24"/>
  <c r="A768" i="24"/>
  <c r="A767" i="24"/>
  <c r="A766" i="24"/>
  <c r="A765" i="24"/>
  <c r="A764" i="24"/>
  <c r="A763" i="24"/>
  <c r="A762" i="24"/>
  <c r="A761" i="24"/>
  <c r="A760" i="24"/>
  <c r="A759" i="24"/>
  <c r="A758" i="24"/>
  <c r="A757" i="24"/>
  <c r="A756" i="24"/>
  <c r="A755" i="24"/>
  <c r="A754" i="24"/>
  <c r="A753" i="24"/>
  <c r="A752"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6" i="24"/>
  <c r="A715" i="24"/>
  <c r="ER400" i="24"/>
  <c r="EW400" i="24" s="1"/>
  <c r="EF400" i="24"/>
  <c r="EK400" i="24" s="1"/>
  <c r="DT400" i="24"/>
  <c r="DY400" i="24" s="1"/>
  <c r="DH400" i="24"/>
  <c r="DM400" i="24" s="1"/>
  <c r="CV400" i="24"/>
  <c r="DA400" i="24" s="1"/>
  <c r="CJ400" i="24"/>
  <c r="CO400" i="24" s="1"/>
  <c r="BX400" i="24"/>
  <c r="CC400" i="24" s="1"/>
  <c r="BL400" i="24"/>
  <c r="BQ400" i="24" s="1"/>
  <c r="AZ400" i="24"/>
  <c r="BE400" i="24" s="1"/>
  <c r="AN400" i="24"/>
  <c r="AS400" i="24" s="1"/>
  <c r="AB400" i="24"/>
  <c r="AG400" i="24" s="1"/>
  <c r="P400" i="24"/>
  <c r="U400" i="24" s="1"/>
  <c r="ER399" i="24"/>
  <c r="EW399" i="24" s="1"/>
  <c r="EF399" i="24"/>
  <c r="EK399" i="24" s="1"/>
  <c r="DT399" i="24"/>
  <c r="DY399" i="24" s="1"/>
  <c r="DH399" i="24"/>
  <c r="DM399" i="24" s="1"/>
  <c r="CV399" i="24"/>
  <c r="DA399" i="24" s="1"/>
  <c r="CJ399" i="24"/>
  <c r="CO399" i="24" s="1"/>
  <c r="BX399" i="24"/>
  <c r="CC399" i="24" s="1"/>
  <c r="BL399" i="24"/>
  <c r="BQ399" i="24" s="1"/>
  <c r="AZ399" i="24"/>
  <c r="BE399" i="24" s="1"/>
  <c r="AN399" i="24"/>
  <c r="AS399" i="24" s="1"/>
  <c r="AB399" i="24"/>
  <c r="AG399" i="24" s="1"/>
  <c r="P399" i="24"/>
  <c r="U399" i="24" s="1"/>
  <c r="ER398" i="24"/>
  <c r="EW398" i="24" s="1"/>
  <c r="EF398" i="24"/>
  <c r="EK398" i="24" s="1"/>
  <c r="DT398" i="24"/>
  <c r="DY398" i="24" s="1"/>
  <c r="DH398" i="24"/>
  <c r="DM398" i="24" s="1"/>
  <c r="CV398" i="24"/>
  <c r="DA398" i="24" s="1"/>
  <c r="CJ398" i="24"/>
  <c r="CO398" i="24" s="1"/>
  <c r="BX398" i="24"/>
  <c r="CC398" i="24" s="1"/>
  <c r="BL398" i="24"/>
  <c r="BQ398" i="24" s="1"/>
  <c r="AZ398" i="24"/>
  <c r="BE398" i="24" s="1"/>
  <c r="AN398" i="24"/>
  <c r="AS398" i="24" s="1"/>
  <c r="AB398" i="24"/>
  <c r="AG398" i="24" s="1"/>
  <c r="P398" i="24"/>
  <c r="U398" i="24" s="1"/>
  <c r="ER397" i="24"/>
  <c r="EW397" i="24" s="1"/>
  <c r="EF397" i="24"/>
  <c r="EK397" i="24" s="1"/>
  <c r="DT397" i="24"/>
  <c r="DY397" i="24" s="1"/>
  <c r="DH397" i="24"/>
  <c r="DM397" i="24" s="1"/>
  <c r="CV397" i="24"/>
  <c r="DA397" i="24" s="1"/>
  <c r="CJ397" i="24"/>
  <c r="CO397" i="24" s="1"/>
  <c r="BX397" i="24"/>
  <c r="CC397" i="24" s="1"/>
  <c r="BL397" i="24"/>
  <c r="BQ397" i="24" s="1"/>
  <c r="AZ397" i="24"/>
  <c r="BE397" i="24" s="1"/>
  <c r="AN397" i="24"/>
  <c r="AS397" i="24" s="1"/>
  <c r="AB397" i="24"/>
  <c r="AG397" i="24" s="1"/>
  <c r="P397" i="24"/>
  <c r="U397" i="24" s="1"/>
  <c r="ER396" i="24"/>
  <c r="EW396" i="24" s="1"/>
  <c r="EF396" i="24"/>
  <c r="EK396" i="24" s="1"/>
  <c r="DT396" i="24"/>
  <c r="DY396" i="24" s="1"/>
  <c r="DH396" i="24"/>
  <c r="DM396" i="24" s="1"/>
  <c r="CV396" i="24"/>
  <c r="DA396" i="24" s="1"/>
  <c r="CJ396" i="24"/>
  <c r="CO396" i="24" s="1"/>
  <c r="BX396" i="24"/>
  <c r="CC396" i="24" s="1"/>
  <c r="BL396" i="24"/>
  <c r="BQ396" i="24" s="1"/>
  <c r="AZ396" i="24"/>
  <c r="BE396" i="24" s="1"/>
  <c r="AN396" i="24"/>
  <c r="AS396" i="24" s="1"/>
  <c r="AB396" i="24"/>
  <c r="AG396" i="24" s="1"/>
  <c r="P396" i="24"/>
  <c r="U396" i="24" s="1"/>
  <c r="ER395" i="24"/>
  <c r="EW395" i="24" s="1"/>
  <c r="EF395" i="24"/>
  <c r="EK395" i="24" s="1"/>
  <c r="DT395" i="24"/>
  <c r="DY395" i="24" s="1"/>
  <c r="DH395" i="24"/>
  <c r="DM395" i="24" s="1"/>
  <c r="CV395" i="24"/>
  <c r="DA395" i="24" s="1"/>
  <c r="CJ395" i="24"/>
  <c r="CO395" i="24" s="1"/>
  <c r="BX395" i="24"/>
  <c r="CC395" i="24" s="1"/>
  <c r="BL395" i="24"/>
  <c r="BQ395" i="24" s="1"/>
  <c r="AZ395" i="24"/>
  <c r="BE395" i="24" s="1"/>
  <c r="AN395" i="24"/>
  <c r="AS395" i="24" s="1"/>
  <c r="AB395" i="24"/>
  <c r="AG395" i="24" s="1"/>
  <c r="P395" i="24"/>
  <c r="U395" i="24" s="1"/>
  <c r="ER394" i="24"/>
  <c r="EW394" i="24" s="1"/>
  <c r="EF394" i="24"/>
  <c r="EK394" i="24" s="1"/>
  <c r="DT394" i="24"/>
  <c r="DY394" i="24" s="1"/>
  <c r="DH394" i="24"/>
  <c r="DM394" i="24" s="1"/>
  <c r="CV394" i="24"/>
  <c r="DA394" i="24" s="1"/>
  <c r="CJ394" i="24"/>
  <c r="CO394" i="24" s="1"/>
  <c r="BX394" i="24"/>
  <c r="CC394" i="24" s="1"/>
  <c r="BL394" i="24"/>
  <c r="BQ394" i="24" s="1"/>
  <c r="AZ394" i="24"/>
  <c r="BE394" i="24" s="1"/>
  <c r="AN394" i="24"/>
  <c r="AS394" i="24" s="1"/>
  <c r="AB394" i="24"/>
  <c r="AG394" i="24" s="1"/>
  <c r="P394" i="24"/>
  <c r="U394" i="24" s="1"/>
  <c r="ER393" i="24"/>
  <c r="EW393" i="24" s="1"/>
  <c r="EF393" i="24"/>
  <c r="EK393" i="24" s="1"/>
  <c r="DT393" i="24"/>
  <c r="DY393" i="24" s="1"/>
  <c r="DH393" i="24"/>
  <c r="DM393" i="24" s="1"/>
  <c r="CV393" i="24"/>
  <c r="DA393" i="24" s="1"/>
  <c r="CJ393" i="24"/>
  <c r="CO393" i="24" s="1"/>
  <c r="BX393" i="24"/>
  <c r="CC393" i="24" s="1"/>
  <c r="BL393" i="24"/>
  <c r="BQ393" i="24" s="1"/>
  <c r="AZ393" i="24"/>
  <c r="BE393" i="24" s="1"/>
  <c r="AN393" i="24"/>
  <c r="AS393" i="24" s="1"/>
  <c r="AB393" i="24"/>
  <c r="AG393" i="24" s="1"/>
  <c r="P393" i="24"/>
  <c r="U393" i="24" s="1"/>
  <c r="ER392" i="24"/>
  <c r="EW392" i="24" s="1"/>
  <c r="EF392" i="24"/>
  <c r="EK392" i="24" s="1"/>
  <c r="DT392" i="24"/>
  <c r="DY392" i="24" s="1"/>
  <c r="DH392" i="24"/>
  <c r="DM392" i="24" s="1"/>
  <c r="CV392" i="24"/>
  <c r="DA392" i="24" s="1"/>
  <c r="CJ392" i="24"/>
  <c r="CO392" i="24" s="1"/>
  <c r="BX392" i="24"/>
  <c r="CC392" i="24" s="1"/>
  <c r="BL392" i="24"/>
  <c r="BQ392" i="24" s="1"/>
  <c r="AZ392" i="24"/>
  <c r="BE392" i="24" s="1"/>
  <c r="AN392" i="24"/>
  <c r="AS392" i="24" s="1"/>
  <c r="AB392" i="24"/>
  <c r="AG392" i="24" s="1"/>
  <c r="P392" i="24"/>
  <c r="U392" i="24" s="1"/>
  <c r="ER391" i="24"/>
  <c r="EW391" i="24" s="1"/>
  <c r="EF391" i="24"/>
  <c r="EK391" i="24" s="1"/>
  <c r="DT391" i="24"/>
  <c r="DY391" i="24" s="1"/>
  <c r="DH391" i="24"/>
  <c r="DM391" i="24" s="1"/>
  <c r="CV391" i="24"/>
  <c r="DA391" i="24" s="1"/>
  <c r="CJ391" i="24"/>
  <c r="CO391" i="24" s="1"/>
  <c r="BX391" i="24"/>
  <c r="CC391" i="24" s="1"/>
  <c r="BL391" i="24"/>
  <c r="BQ391" i="24" s="1"/>
  <c r="AZ391" i="24"/>
  <c r="BE391" i="24" s="1"/>
  <c r="AN391" i="24"/>
  <c r="AS391" i="24" s="1"/>
  <c r="AB391" i="24"/>
  <c r="AG391" i="24" s="1"/>
  <c r="P391" i="24"/>
  <c r="U391" i="24" s="1"/>
  <c r="ER390" i="24"/>
  <c r="EW390" i="24" s="1"/>
  <c r="EF390" i="24"/>
  <c r="EK390" i="24" s="1"/>
  <c r="DT390" i="24"/>
  <c r="DY390" i="24" s="1"/>
  <c r="DH390" i="24"/>
  <c r="DM390" i="24" s="1"/>
  <c r="CV390" i="24"/>
  <c r="DA390" i="24" s="1"/>
  <c r="CJ390" i="24"/>
  <c r="CO390" i="24" s="1"/>
  <c r="BX390" i="24"/>
  <c r="CC390" i="24" s="1"/>
  <c r="BL390" i="24"/>
  <c r="BQ390" i="24" s="1"/>
  <c r="AZ390" i="24"/>
  <c r="BE390" i="24" s="1"/>
  <c r="AN390" i="24"/>
  <c r="AS390" i="24" s="1"/>
  <c r="AB390" i="24"/>
  <c r="AG390" i="24" s="1"/>
  <c r="P390" i="24"/>
  <c r="U390" i="24" s="1"/>
  <c r="ER389" i="24"/>
  <c r="EW389" i="24" s="1"/>
  <c r="EF389" i="24"/>
  <c r="EK389" i="24" s="1"/>
  <c r="DT389" i="24"/>
  <c r="DY389" i="24" s="1"/>
  <c r="DH389" i="24"/>
  <c r="DM389" i="24" s="1"/>
  <c r="CV389" i="24"/>
  <c r="DA389" i="24" s="1"/>
  <c r="CJ389" i="24"/>
  <c r="CO389" i="24" s="1"/>
  <c r="BX389" i="24"/>
  <c r="CC389" i="24" s="1"/>
  <c r="BL389" i="24"/>
  <c r="BQ389" i="24" s="1"/>
  <c r="AZ389" i="24"/>
  <c r="BE389" i="24" s="1"/>
  <c r="AN389" i="24"/>
  <c r="AS389" i="24" s="1"/>
  <c r="AB389" i="24"/>
  <c r="AG389" i="24" s="1"/>
  <c r="P389" i="24"/>
  <c r="U389" i="24" s="1"/>
  <c r="ER388" i="24"/>
  <c r="EW388" i="24" s="1"/>
  <c r="EF388" i="24"/>
  <c r="EK388" i="24" s="1"/>
  <c r="DT388" i="24"/>
  <c r="DY388" i="24" s="1"/>
  <c r="DH388" i="24"/>
  <c r="DM388" i="24" s="1"/>
  <c r="CV388" i="24"/>
  <c r="DA388" i="24" s="1"/>
  <c r="CJ388" i="24"/>
  <c r="CO388" i="24" s="1"/>
  <c r="BX388" i="24"/>
  <c r="CC388" i="24" s="1"/>
  <c r="BL388" i="24"/>
  <c r="BQ388" i="24" s="1"/>
  <c r="AZ388" i="24"/>
  <c r="BE388" i="24" s="1"/>
  <c r="AN388" i="24"/>
  <c r="AS388" i="24" s="1"/>
  <c r="AB388" i="24"/>
  <c r="AG388" i="24" s="1"/>
  <c r="P388" i="24"/>
  <c r="U388" i="24" s="1"/>
  <c r="ER387" i="24"/>
  <c r="EW387" i="24" s="1"/>
  <c r="EF387" i="24"/>
  <c r="EK387" i="24" s="1"/>
  <c r="DT387" i="24"/>
  <c r="DY387" i="24" s="1"/>
  <c r="DH387" i="24"/>
  <c r="DM387" i="24" s="1"/>
  <c r="CV387" i="24"/>
  <c r="DA387" i="24" s="1"/>
  <c r="CJ387" i="24"/>
  <c r="CO387" i="24" s="1"/>
  <c r="BX387" i="24"/>
  <c r="CC387" i="24" s="1"/>
  <c r="BL387" i="24"/>
  <c r="BQ387" i="24" s="1"/>
  <c r="AZ387" i="24"/>
  <c r="BE387" i="24" s="1"/>
  <c r="AN387" i="24"/>
  <c r="AS387" i="24" s="1"/>
  <c r="AB387" i="24"/>
  <c r="AG387" i="24" s="1"/>
  <c r="P387" i="24"/>
  <c r="U387" i="24" s="1"/>
  <c r="ER386" i="24"/>
  <c r="EW386" i="24" s="1"/>
  <c r="EF386" i="24"/>
  <c r="EK386" i="24" s="1"/>
  <c r="DT386" i="24"/>
  <c r="DY386" i="24" s="1"/>
  <c r="DH386" i="24"/>
  <c r="DM386" i="24" s="1"/>
  <c r="CV386" i="24"/>
  <c r="DA386" i="24" s="1"/>
  <c r="CJ386" i="24"/>
  <c r="CO386" i="24" s="1"/>
  <c r="BX386" i="24"/>
  <c r="CC386" i="24" s="1"/>
  <c r="BL386" i="24"/>
  <c r="BQ386" i="24" s="1"/>
  <c r="AZ386" i="24"/>
  <c r="BE386" i="24" s="1"/>
  <c r="AN386" i="24"/>
  <c r="AS386" i="24" s="1"/>
  <c r="AB386" i="24"/>
  <c r="AG386" i="24" s="1"/>
  <c r="P386" i="24"/>
  <c r="U386" i="24" s="1"/>
  <c r="ER385" i="24"/>
  <c r="EW385" i="24" s="1"/>
  <c r="EF385" i="24"/>
  <c r="EK385" i="24" s="1"/>
  <c r="DT385" i="24"/>
  <c r="DY385" i="24" s="1"/>
  <c r="DH385" i="24"/>
  <c r="DM385" i="24" s="1"/>
  <c r="CV385" i="24"/>
  <c r="DA385" i="24" s="1"/>
  <c r="CJ385" i="24"/>
  <c r="CO385" i="24" s="1"/>
  <c r="BX385" i="24"/>
  <c r="CC385" i="24" s="1"/>
  <c r="BL385" i="24"/>
  <c r="BQ385" i="24" s="1"/>
  <c r="AZ385" i="24"/>
  <c r="BE385" i="24" s="1"/>
  <c r="AN385" i="24"/>
  <c r="AS385" i="24" s="1"/>
  <c r="AB385" i="24"/>
  <c r="AG385" i="24" s="1"/>
  <c r="P385" i="24"/>
  <c r="U385" i="24" s="1"/>
  <c r="ER384" i="24"/>
  <c r="EW384" i="24" s="1"/>
  <c r="EF384" i="24"/>
  <c r="EK384" i="24" s="1"/>
  <c r="DT384" i="24"/>
  <c r="DY384" i="24" s="1"/>
  <c r="DH384" i="24"/>
  <c r="DM384" i="24" s="1"/>
  <c r="CV384" i="24"/>
  <c r="DA384" i="24" s="1"/>
  <c r="CJ384" i="24"/>
  <c r="CO384" i="24" s="1"/>
  <c r="BX384" i="24"/>
  <c r="CC384" i="24" s="1"/>
  <c r="BL384" i="24"/>
  <c r="BQ384" i="24" s="1"/>
  <c r="AZ384" i="24"/>
  <c r="BE384" i="24" s="1"/>
  <c r="AN384" i="24"/>
  <c r="AS384" i="24" s="1"/>
  <c r="AB384" i="24"/>
  <c r="AG384" i="24" s="1"/>
  <c r="P384" i="24"/>
  <c r="U384" i="24" s="1"/>
  <c r="ER383" i="24"/>
  <c r="EW383" i="24" s="1"/>
  <c r="EF383" i="24"/>
  <c r="EK383" i="24" s="1"/>
  <c r="DT383" i="24"/>
  <c r="DY383" i="24" s="1"/>
  <c r="DH383" i="24"/>
  <c r="DM383" i="24" s="1"/>
  <c r="CV383" i="24"/>
  <c r="DA383" i="24" s="1"/>
  <c r="CJ383" i="24"/>
  <c r="CO383" i="24" s="1"/>
  <c r="BX383" i="24"/>
  <c r="CC383" i="24" s="1"/>
  <c r="BL383" i="24"/>
  <c r="BQ383" i="24" s="1"/>
  <c r="AZ383" i="24"/>
  <c r="BE383" i="24" s="1"/>
  <c r="AN383" i="24"/>
  <c r="AS383" i="24" s="1"/>
  <c r="AB383" i="24"/>
  <c r="AG383" i="24" s="1"/>
  <c r="P383" i="24"/>
  <c r="U383" i="24" s="1"/>
  <c r="ER382" i="24"/>
  <c r="EW382" i="24" s="1"/>
  <c r="EF382" i="24"/>
  <c r="EK382" i="24" s="1"/>
  <c r="DT382" i="24"/>
  <c r="DY382" i="24" s="1"/>
  <c r="DH382" i="24"/>
  <c r="DM382" i="24" s="1"/>
  <c r="CV382" i="24"/>
  <c r="DA382" i="24" s="1"/>
  <c r="CJ382" i="24"/>
  <c r="CO382" i="24" s="1"/>
  <c r="BX382" i="24"/>
  <c r="CC382" i="24" s="1"/>
  <c r="BL382" i="24"/>
  <c r="BQ382" i="24" s="1"/>
  <c r="AZ382" i="24"/>
  <c r="BE382" i="24" s="1"/>
  <c r="AN382" i="24"/>
  <c r="AS382" i="24" s="1"/>
  <c r="AB382" i="24"/>
  <c r="AG382" i="24" s="1"/>
  <c r="P382" i="24"/>
  <c r="U382" i="24" s="1"/>
  <c r="ER381" i="24"/>
  <c r="EW381" i="24" s="1"/>
  <c r="EF381" i="24"/>
  <c r="EK381" i="24" s="1"/>
  <c r="DT381" i="24"/>
  <c r="DY381" i="24" s="1"/>
  <c r="DH381" i="24"/>
  <c r="DM381" i="24" s="1"/>
  <c r="CV381" i="24"/>
  <c r="DA381" i="24" s="1"/>
  <c r="CJ381" i="24"/>
  <c r="CO381" i="24" s="1"/>
  <c r="BX381" i="24"/>
  <c r="CC381" i="24" s="1"/>
  <c r="BL381" i="24"/>
  <c r="BQ381" i="24" s="1"/>
  <c r="AZ381" i="24"/>
  <c r="BE381" i="24" s="1"/>
  <c r="AN381" i="24"/>
  <c r="AS381" i="24" s="1"/>
  <c r="AB381" i="24"/>
  <c r="AG381" i="24" s="1"/>
  <c r="P381" i="24"/>
  <c r="U381" i="24" s="1"/>
  <c r="ER380" i="24"/>
  <c r="EW380" i="24" s="1"/>
  <c r="EF380" i="24"/>
  <c r="EK380" i="24" s="1"/>
  <c r="DT380" i="24"/>
  <c r="DY380" i="24" s="1"/>
  <c r="DH380" i="24"/>
  <c r="DM380" i="24" s="1"/>
  <c r="CV380" i="24"/>
  <c r="DA380" i="24" s="1"/>
  <c r="CJ380" i="24"/>
  <c r="CO380" i="24" s="1"/>
  <c r="BX380" i="24"/>
  <c r="CC380" i="24" s="1"/>
  <c r="BL380" i="24"/>
  <c r="BQ380" i="24" s="1"/>
  <c r="AZ380" i="24"/>
  <c r="BE380" i="24" s="1"/>
  <c r="AN380" i="24"/>
  <c r="AS380" i="24" s="1"/>
  <c r="AB380" i="24"/>
  <c r="AG380" i="24" s="1"/>
  <c r="P380" i="24"/>
  <c r="U380" i="24" s="1"/>
  <c r="ER379" i="24"/>
  <c r="EW379" i="24" s="1"/>
  <c r="EF379" i="24"/>
  <c r="EK379" i="24" s="1"/>
  <c r="DT379" i="24"/>
  <c r="DY379" i="24" s="1"/>
  <c r="DH379" i="24"/>
  <c r="DM379" i="24" s="1"/>
  <c r="CV379" i="24"/>
  <c r="DA379" i="24" s="1"/>
  <c r="CJ379" i="24"/>
  <c r="CO379" i="24" s="1"/>
  <c r="BX379" i="24"/>
  <c r="CC379" i="24" s="1"/>
  <c r="BL379" i="24"/>
  <c r="BQ379" i="24" s="1"/>
  <c r="AZ379" i="24"/>
  <c r="BE379" i="24" s="1"/>
  <c r="AN379" i="24"/>
  <c r="AS379" i="24" s="1"/>
  <c r="AB379" i="24"/>
  <c r="AG379" i="24" s="1"/>
  <c r="P379" i="24"/>
  <c r="U379" i="24" s="1"/>
  <c r="ER378" i="24"/>
  <c r="EW378" i="24" s="1"/>
  <c r="EF378" i="24"/>
  <c r="EK378" i="24" s="1"/>
  <c r="DT378" i="24"/>
  <c r="DY378" i="24" s="1"/>
  <c r="DH378" i="24"/>
  <c r="DM378" i="24" s="1"/>
  <c r="CV378" i="24"/>
  <c r="DA378" i="24" s="1"/>
  <c r="CJ378" i="24"/>
  <c r="CO378" i="24" s="1"/>
  <c r="BX378" i="24"/>
  <c r="CC378" i="24" s="1"/>
  <c r="BL378" i="24"/>
  <c r="BQ378" i="24" s="1"/>
  <c r="AZ378" i="24"/>
  <c r="BE378" i="24" s="1"/>
  <c r="AN378" i="24"/>
  <c r="AS378" i="24" s="1"/>
  <c r="AB378" i="24"/>
  <c r="AG378" i="24" s="1"/>
  <c r="P378" i="24"/>
  <c r="U378" i="24" s="1"/>
  <c r="ER377" i="24"/>
  <c r="EW377" i="24" s="1"/>
  <c r="EF377" i="24"/>
  <c r="EK377" i="24" s="1"/>
  <c r="DT377" i="24"/>
  <c r="DY377" i="24" s="1"/>
  <c r="DH377" i="24"/>
  <c r="DM377" i="24" s="1"/>
  <c r="CV377" i="24"/>
  <c r="DA377" i="24" s="1"/>
  <c r="CJ377" i="24"/>
  <c r="CO377" i="24" s="1"/>
  <c r="BX377" i="24"/>
  <c r="CC377" i="24" s="1"/>
  <c r="BL377" i="24"/>
  <c r="BQ377" i="24" s="1"/>
  <c r="AZ377" i="24"/>
  <c r="BE377" i="24" s="1"/>
  <c r="AN377" i="24"/>
  <c r="AS377" i="24" s="1"/>
  <c r="AB377" i="24"/>
  <c r="AG377" i="24" s="1"/>
  <c r="P377" i="24"/>
  <c r="U377" i="24" s="1"/>
  <c r="ER376" i="24"/>
  <c r="EW376" i="24" s="1"/>
  <c r="EF376" i="24"/>
  <c r="EK376" i="24" s="1"/>
  <c r="DT376" i="24"/>
  <c r="DY376" i="24" s="1"/>
  <c r="DH376" i="24"/>
  <c r="DM376" i="24" s="1"/>
  <c r="CV376" i="24"/>
  <c r="DA376" i="24" s="1"/>
  <c r="CJ376" i="24"/>
  <c r="CO376" i="24" s="1"/>
  <c r="BX376" i="24"/>
  <c r="CC376" i="24" s="1"/>
  <c r="BL376" i="24"/>
  <c r="BQ376" i="24" s="1"/>
  <c r="AZ376" i="24"/>
  <c r="BE376" i="24" s="1"/>
  <c r="AN376" i="24"/>
  <c r="AS376" i="24" s="1"/>
  <c r="AB376" i="24"/>
  <c r="AG376" i="24" s="1"/>
  <c r="P376" i="24"/>
  <c r="U376" i="24" s="1"/>
  <c r="ER375" i="24"/>
  <c r="EW375" i="24" s="1"/>
  <c r="EF375" i="24"/>
  <c r="EK375" i="24" s="1"/>
  <c r="DT375" i="24"/>
  <c r="DY375" i="24" s="1"/>
  <c r="DH375" i="24"/>
  <c r="DM375" i="24" s="1"/>
  <c r="CV375" i="24"/>
  <c r="DA375" i="24" s="1"/>
  <c r="CJ375" i="24"/>
  <c r="CO375" i="24" s="1"/>
  <c r="BX375" i="24"/>
  <c r="CC375" i="24" s="1"/>
  <c r="BL375" i="24"/>
  <c r="BQ375" i="24" s="1"/>
  <c r="AZ375" i="24"/>
  <c r="BE375" i="24" s="1"/>
  <c r="AN375" i="24"/>
  <c r="AS375" i="24" s="1"/>
  <c r="AB375" i="24"/>
  <c r="AG375" i="24" s="1"/>
  <c r="P375" i="24"/>
  <c r="U375" i="24" s="1"/>
  <c r="ER374" i="24"/>
  <c r="EW374" i="24" s="1"/>
  <c r="EF374" i="24"/>
  <c r="EK374" i="24" s="1"/>
  <c r="DT374" i="24"/>
  <c r="DY374" i="24" s="1"/>
  <c r="DH374" i="24"/>
  <c r="DM374" i="24" s="1"/>
  <c r="CV374" i="24"/>
  <c r="DA374" i="24" s="1"/>
  <c r="CJ374" i="24"/>
  <c r="CO374" i="24" s="1"/>
  <c r="BX374" i="24"/>
  <c r="CC374" i="24" s="1"/>
  <c r="BL374" i="24"/>
  <c r="BQ374" i="24" s="1"/>
  <c r="AZ374" i="24"/>
  <c r="BE374" i="24" s="1"/>
  <c r="AN374" i="24"/>
  <c r="AS374" i="24" s="1"/>
  <c r="AB374" i="24"/>
  <c r="AG374" i="24" s="1"/>
  <c r="P374" i="24"/>
  <c r="U374" i="24" s="1"/>
  <c r="ER373" i="24"/>
  <c r="EW373" i="24" s="1"/>
  <c r="EF373" i="24"/>
  <c r="EK373" i="24" s="1"/>
  <c r="DT373" i="24"/>
  <c r="DY373" i="24" s="1"/>
  <c r="DH373" i="24"/>
  <c r="DM373" i="24" s="1"/>
  <c r="CV373" i="24"/>
  <c r="DA373" i="24" s="1"/>
  <c r="CJ373" i="24"/>
  <c r="CO373" i="24" s="1"/>
  <c r="BX373" i="24"/>
  <c r="CC373" i="24" s="1"/>
  <c r="BL373" i="24"/>
  <c r="BQ373" i="24" s="1"/>
  <c r="AZ373" i="24"/>
  <c r="BE373" i="24" s="1"/>
  <c r="AN373" i="24"/>
  <c r="AS373" i="24" s="1"/>
  <c r="AB373" i="24"/>
  <c r="AG373" i="24" s="1"/>
  <c r="P373" i="24"/>
  <c r="U373" i="24" s="1"/>
  <c r="ER372" i="24"/>
  <c r="EW372" i="24" s="1"/>
  <c r="EF372" i="24"/>
  <c r="EK372" i="24" s="1"/>
  <c r="DT372" i="24"/>
  <c r="DY372" i="24" s="1"/>
  <c r="DH372" i="24"/>
  <c r="DM372" i="24" s="1"/>
  <c r="CV372" i="24"/>
  <c r="DA372" i="24" s="1"/>
  <c r="CJ372" i="24"/>
  <c r="CO372" i="24" s="1"/>
  <c r="BX372" i="24"/>
  <c r="CC372" i="24" s="1"/>
  <c r="BL372" i="24"/>
  <c r="BQ372" i="24" s="1"/>
  <c r="AZ372" i="24"/>
  <c r="BE372" i="24" s="1"/>
  <c r="AN372" i="24"/>
  <c r="AS372" i="24" s="1"/>
  <c r="AB372" i="24"/>
  <c r="AG372" i="24" s="1"/>
  <c r="P372" i="24"/>
  <c r="U372" i="24" s="1"/>
  <c r="ER371" i="24"/>
  <c r="EW371" i="24" s="1"/>
  <c r="EF371" i="24"/>
  <c r="EK371" i="24" s="1"/>
  <c r="DT371" i="24"/>
  <c r="DY371" i="24" s="1"/>
  <c r="DH371" i="24"/>
  <c r="DM371" i="24" s="1"/>
  <c r="CV371" i="24"/>
  <c r="DA371" i="24" s="1"/>
  <c r="CJ371" i="24"/>
  <c r="CO371" i="24" s="1"/>
  <c r="BX371" i="24"/>
  <c r="CC371" i="24" s="1"/>
  <c r="BL371" i="24"/>
  <c r="BQ371" i="24" s="1"/>
  <c r="AZ371" i="24"/>
  <c r="BE371" i="24" s="1"/>
  <c r="AN371" i="24"/>
  <c r="AS371" i="24" s="1"/>
  <c r="AB371" i="24"/>
  <c r="AG371" i="24" s="1"/>
  <c r="P371" i="24"/>
  <c r="U371" i="24" s="1"/>
  <c r="ER370" i="24"/>
  <c r="EW370" i="24" s="1"/>
  <c r="EF370" i="24"/>
  <c r="EK370" i="24" s="1"/>
  <c r="DT370" i="24"/>
  <c r="DY370" i="24" s="1"/>
  <c r="DH370" i="24"/>
  <c r="DM370" i="24" s="1"/>
  <c r="CV370" i="24"/>
  <c r="DA370" i="24" s="1"/>
  <c r="CJ370" i="24"/>
  <c r="CO370" i="24" s="1"/>
  <c r="BX370" i="24"/>
  <c r="CC370" i="24" s="1"/>
  <c r="BL370" i="24"/>
  <c r="BQ370" i="24" s="1"/>
  <c r="AZ370" i="24"/>
  <c r="BE370" i="24" s="1"/>
  <c r="AN370" i="24"/>
  <c r="AS370" i="24" s="1"/>
  <c r="AB370" i="24"/>
  <c r="AG370" i="24" s="1"/>
  <c r="P370" i="24"/>
  <c r="U370" i="24" s="1"/>
  <c r="ER369" i="24"/>
  <c r="EW369" i="24" s="1"/>
  <c r="EF369" i="24"/>
  <c r="EK369" i="24" s="1"/>
  <c r="DT369" i="24"/>
  <c r="DY369" i="24" s="1"/>
  <c r="DH369" i="24"/>
  <c r="DM369" i="24" s="1"/>
  <c r="CV369" i="24"/>
  <c r="DA369" i="24" s="1"/>
  <c r="CJ369" i="24"/>
  <c r="CO369" i="24" s="1"/>
  <c r="BX369" i="24"/>
  <c r="CC369" i="24" s="1"/>
  <c r="BL369" i="24"/>
  <c r="BQ369" i="24" s="1"/>
  <c r="AZ369" i="24"/>
  <c r="BE369" i="24" s="1"/>
  <c r="AN369" i="24"/>
  <c r="AS369" i="24" s="1"/>
  <c r="AB369" i="24"/>
  <c r="AG369" i="24" s="1"/>
  <c r="P369" i="24"/>
  <c r="U369" i="24" s="1"/>
  <c r="ER368" i="24"/>
  <c r="EW368" i="24" s="1"/>
  <c r="EF368" i="24"/>
  <c r="EK368" i="24" s="1"/>
  <c r="DT368" i="24"/>
  <c r="DY368" i="24" s="1"/>
  <c r="DH368" i="24"/>
  <c r="DM368" i="24" s="1"/>
  <c r="CV368" i="24"/>
  <c r="DA368" i="24" s="1"/>
  <c r="CJ368" i="24"/>
  <c r="CO368" i="24" s="1"/>
  <c r="BX368" i="24"/>
  <c r="CC368" i="24" s="1"/>
  <c r="BL368" i="24"/>
  <c r="BQ368" i="24" s="1"/>
  <c r="AZ368" i="24"/>
  <c r="BE368" i="24" s="1"/>
  <c r="AN368" i="24"/>
  <c r="AS368" i="24" s="1"/>
  <c r="AB368" i="24"/>
  <c r="AG368" i="24" s="1"/>
  <c r="P368" i="24"/>
  <c r="U368" i="24" s="1"/>
  <c r="ER367" i="24"/>
  <c r="EW367" i="24" s="1"/>
  <c r="EF367" i="24"/>
  <c r="EK367" i="24" s="1"/>
  <c r="DT367" i="24"/>
  <c r="DY367" i="24" s="1"/>
  <c r="DH367" i="24"/>
  <c r="DM367" i="24" s="1"/>
  <c r="CV367" i="24"/>
  <c r="DA367" i="24" s="1"/>
  <c r="CJ367" i="24"/>
  <c r="CO367" i="24" s="1"/>
  <c r="BX367" i="24"/>
  <c r="CC367" i="24" s="1"/>
  <c r="BL367" i="24"/>
  <c r="BQ367" i="24" s="1"/>
  <c r="AZ367" i="24"/>
  <c r="BE367" i="24" s="1"/>
  <c r="AN367" i="24"/>
  <c r="AS367" i="24" s="1"/>
  <c r="AB367" i="24"/>
  <c r="AG367" i="24" s="1"/>
  <c r="P367" i="24"/>
  <c r="U367" i="24" s="1"/>
  <c r="ER366" i="24"/>
  <c r="EW366" i="24" s="1"/>
  <c r="EF366" i="24"/>
  <c r="EK366" i="24" s="1"/>
  <c r="DT366" i="24"/>
  <c r="DY366" i="24" s="1"/>
  <c r="DH366" i="24"/>
  <c r="DM366" i="24" s="1"/>
  <c r="CV366" i="24"/>
  <c r="DA366" i="24" s="1"/>
  <c r="CJ366" i="24"/>
  <c r="CO366" i="24" s="1"/>
  <c r="BX366" i="24"/>
  <c r="CC366" i="24" s="1"/>
  <c r="BL366" i="24"/>
  <c r="BQ366" i="24" s="1"/>
  <c r="AZ366" i="24"/>
  <c r="BE366" i="24" s="1"/>
  <c r="AN366" i="24"/>
  <c r="AS366" i="24" s="1"/>
  <c r="AB366" i="24"/>
  <c r="AG366" i="24" s="1"/>
  <c r="P366" i="24"/>
  <c r="U366" i="24" s="1"/>
  <c r="ER365" i="24"/>
  <c r="EW365" i="24" s="1"/>
  <c r="EF365" i="24"/>
  <c r="EK365" i="24" s="1"/>
  <c r="DT365" i="24"/>
  <c r="DY365" i="24" s="1"/>
  <c r="DH365" i="24"/>
  <c r="DM365" i="24" s="1"/>
  <c r="CV365" i="24"/>
  <c r="DA365" i="24" s="1"/>
  <c r="CO365" i="24"/>
  <c r="CJ365" i="24"/>
  <c r="BX365" i="24"/>
  <c r="CC365" i="24" s="1"/>
  <c r="BL365" i="24"/>
  <c r="BQ365" i="24" s="1"/>
  <c r="AZ365" i="24"/>
  <c r="BE365" i="24" s="1"/>
  <c r="AS365" i="24"/>
  <c r="AN365" i="24"/>
  <c r="AB365" i="24"/>
  <c r="AG365" i="24" s="1"/>
  <c r="P365" i="24"/>
  <c r="U365" i="24" s="1"/>
  <c r="ER364" i="24"/>
  <c r="EW364" i="24" s="1"/>
  <c r="EF364" i="24"/>
  <c r="EK364" i="24" s="1"/>
  <c r="DT364" i="24"/>
  <c r="DY364" i="24" s="1"/>
  <c r="DH364" i="24"/>
  <c r="DM364" i="24" s="1"/>
  <c r="CV364" i="24"/>
  <c r="DA364" i="24" s="1"/>
  <c r="CO364" i="24"/>
  <c r="CJ364" i="24"/>
  <c r="BX364" i="24"/>
  <c r="CC364" i="24" s="1"/>
  <c r="BL364" i="24"/>
  <c r="BQ364" i="24" s="1"/>
  <c r="AZ364" i="24"/>
  <c r="BE364" i="24" s="1"/>
  <c r="AS364" i="24"/>
  <c r="AN364" i="24"/>
  <c r="AB364" i="24"/>
  <c r="AG364" i="24" s="1"/>
  <c r="P364" i="24"/>
  <c r="U364" i="24" s="1"/>
  <c r="ER363" i="24"/>
  <c r="EW363" i="24" s="1"/>
  <c r="EF363" i="24"/>
  <c r="EK363" i="24" s="1"/>
  <c r="DT363" i="24"/>
  <c r="DY363" i="24" s="1"/>
  <c r="DH363" i="24"/>
  <c r="DM363" i="24" s="1"/>
  <c r="CV363" i="24"/>
  <c r="DA363" i="24" s="1"/>
  <c r="CO363" i="24"/>
  <c r="CJ363" i="24"/>
  <c r="BX363" i="24"/>
  <c r="CC363" i="24" s="1"/>
  <c r="BL363" i="24"/>
  <c r="BQ363" i="24" s="1"/>
  <c r="AZ363" i="24"/>
  <c r="BE363" i="24" s="1"/>
  <c r="AS363" i="24"/>
  <c r="AN363" i="24"/>
  <c r="AB363" i="24"/>
  <c r="AG363" i="24" s="1"/>
  <c r="P363" i="24"/>
  <c r="U363" i="24" s="1"/>
  <c r="ER362" i="24"/>
  <c r="EW362" i="24" s="1"/>
  <c r="EF362" i="24"/>
  <c r="EK362" i="24" s="1"/>
  <c r="DT362" i="24"/>
  <c r="DY362" i="24" s="1"/>
  <c r="DH362" i="24"/>
  <c r="DM362" i="24" s="1"/>
  <c r="CV362" i="24"/>
  <c r="DA362" i="24" s="1"/>
  <c r="CO362" i="24"/>
  <c r="CJ362" i="24"/>
  <c r="BX362" i="24"/>
  <c r="CC362" i="24" s="1"/>
  <c r="BL362" i="24"/>
  <c r="BQ362" i="24" s="1"/>
  <c r="AZ362" i="24"/>
  <c r="BE362" i="24" s="1"/>
  <c r="AS362" i="24"/>
  <c r="AN362" i="24"/>
  <c r="AB362" i="24"/>
  <c r="AG362" i="24" s="1"/>
  <c r="P362" i="24"/>
  <c r="U362" i="24" s="1"/>
  <c r="ER361" i="24"/>
  <c r="EW361" i="24" s="1"/>
  <c r="EF361" i="24"/>
  <c r="EK361" i="24" s="1"/>
  <c r="DT361" i="24"/>
  <c r="DY361" i="24" s="1"/>
  <c r="DH361" i="24"/>
  <c r="DM361" i="24" s="1"/>
  <c r="CV361" i="24"/>
  <c r="DA361" i="24" s="1"/>
  <c r="CO361" i="24"/>
  <c r="CJ361" i="24"/>
  <c r="BX361" i="24"/>
  <c r="CC361" i="24" s="1"/>
  <c r="BL361" i="24"/>
  <c r="BQ361" i="24" s="1"/>
  <c r="AZ361" i="24"/>
  <c r="BE361" i="24" s="1"/>
  <c r="AN361" i="24"/>
  <c r="AS361" i="24" s="1"/>
  <c r="AB361" i="24"/>
  <c r="AG361" i="24" s="1"/>
  <c r="P361" i="24"/>
  <c r="U361" i="24" s="1"/>
  <c r="ER360" i="24"/>
  <c r="EW360" i="24" s="1"/>
  <c r="EF360" i="24"/>
  <c r="EK360" i="24" s="1"/>
  <c r="DT360" i="24"/>
  <c r="DY360" i="24" s="1"/>
  <c r="DH360" i="24"/>
  <c r="DM360" i="24" s="1"/>
  <c r="CV360" i="24"/>
  <c r="DA360" i="24" s="1"/>
  <c r="CJ360" i="24"/>
  <c r="CO360" i="24" s="1"/>
  <c r="BX360" i="24"/>
  <c r="CC360" i="24" s="1"/>
  <c r="BQ360" i="24"/>
  <c r="BL360" i="24"/>
  <c r="AZ360" i="24"/>
  <c r="BE360" i="24" s="1"/>
  <c r="AN360" i="24"/>
  <c r="AS360" i="24" s="1"/>
  <c r="AB360" i="24"/>
  <c r="AG360" i="24" s="1"/>
  <c r="U360" i="24"/>
  <c r="P360" i="24"/>
  <c r="ER359" i="24"/>
  <c r="EW359" i="24" s="1"/>
  <c r="EF359" i="24"/>
  <c r="EK359" i="24" s="1"/>
  <c r="DT359" i="24"/>
  <c r="DY359" i="24" s="1"/>
  <c r="DM359" i="24"/>
  <c r="DH359" i="24"/>
  <c r="CV359" i="24"/>
  <c r="DA359" i="24" s="1"/>
  <c r="CJ359" i="24"/>
  <c r="CO359" i="24" s="1"/>
  <c r="BX359" i="24"/>
  <c r="CC359" i="24" s="1"/>
  <c r="BL359" i="24"/>
  <c r="BQ359" i="24" s="1"/>
  <c r="AZ359" i="24"/>
  <c r="BE359" i="24" s="1"/>
  <c r="AN359" i="24"/>
  <c r="AS359" i="24" s="1"/>
  <c r="AB359" i="24"/>
  <c r="AG359" i="24" s="1"/>
  <c r="P359" i="24"/>
  <c r="U359" i="24" s="1"/>
  <c r="ER358" i="24"/>
  <c r="EW358" i="24" s="1"/>
  <c r="EF358" i="24"/>
  <c r="EK358" i="24" s="1"/>
  <c r="DT358" i="24"/>
  <c r="DY358" i="24" s="1"/>
  <c r="DH358" i="24"/>
  <c r="DM358" i="24" s="1"/>
  <c r="CV358" i="24"/>
  <c r="DA358" i="24" s="1"/>
  <c r="CJ358" i="24"/>
  <c r="CO358" i="24" s="1"/>
  <c r="BX358" i="24"/>
  <c r="CC358" i="24" s="1"/>
  <c r="BQ358" i="24"/>
  <c r="BL358" i="24"/>
  <c r="AZ358" i="24"/>
  <c r="BE358" i="24" s="1"/>
  <c r="AN358" i="24"/>
  <c r="AS358" i="24" s="1"/>
  <c r="AB358" i="24"/>
  <c r="AG358" i="24" s="1"/>
  <c r="U358" i="24"/>
  <c r="P358" i="24"/>
  <c r="ER357" i="24"/>
  <c r="EW357" i="24" s="1"/>
  <c r="EF357" i="24"/>
  <c r="EK357" i="24" s="1"/>
  <c r="DT357" i="24"/>
  <c r="DY357" i="24" s="1"/>
  <c r="DH357" i="24"/>
  <c r="DM357" i="24" s="1"/>
  <c r="CV357" i="24"/>
  <c r="DA357" i="24" s="1"/>
  <c r="CJ357" i="24"/>
  <c r="CO357" i="24" s="1"/>
  <c r="BX357" i="24"/>
  <c r="CC357" i="24" s="1"/>
  <c r="BL357" i="24"/>
  <c r="BQ357" i="24" s="1"/>
  <c r="AZ357" i="24"/>
  <c r="BE357" i="24" s="1"/>
  <c r="AN357" i="24"/>
  <c r="AS357" i="24" s="1"/>
  <c r="AB357" i="24"/>
  <c r="AG357" i="24" s="1"/>
  <c r="U357" i="24"/>
  <c r="P357" i="24"/>
  <c r="ER356" i="24"/>
  <c r="EW356" i="24" s="1"/>
  <c r="EF356" i="24"/>
  <c r="EK356" i="24" s="1"/>
  <c r="DT356" i="24"/>
  <c r="DY356" i="24" s="1"/>
  <c r="DH356" i="24"/>
  <c r="DM356" i="24" s="1"/>
  <c r="CV356" i="24"/>
  <c r="DA356" i="24" s="1"/>
  <c r="CJ356" i="24"/>
  <c r="CO356" i="24" s="1"/>
  <c r="BX356" i="24"/>
  <c r="CC356" i="24" s="1"/>
  <c r="BQ356" i="24"/>
  <c r="BL356" i="24"/>
  <c r="AZ356" i="24"/>
  <c r="BE356" i="24" s="1"/>
  <c r="AN356" i="24"/>
  <c r="AS356" i="24" s="1"/>
  <c r="AB356" i="24"/>
  <c r="AG356" i="24" s="1"/>
  <c r="P356" i="24"/>
  <c r="U356" i="24" s="1"/>
  <c r="ER355" i="24"/>
  <c r="EW355" i="24" s="1"/>
  <c r="EF355" i="24"/>
  <c r="EK355" i="24" s="1"/>
  <c r="DT355" i="24"/>
  <c r="DY355" i="24" s="1"/>
  <c r="DH355" i="24"/>
  <c r="DM355" i="24" s="1"/>
  <c r="CV355" i="24"/>
  <c r="DA355" i="24" s="1"/>
  <c r="CJ355" i="24"/>
  <c r="CO355" i="24" s="1"/>
  <c r="BX355" i="24"/>
  <c r="CC355" i="24" s="1"/>
  <c r="BQ355" i="24"/>
  <c r="BL355" i="24"/>
  <c r="AZ355" i="24"/>
  <c r="BE355" i="24" s="1"/>
  <c r="AN355" i="24"/>
  <c r="AS355" i="24" s="1"/>
  <c r="AB355" i="24"/>
  <c r="AG355" i="24" s="1"/>
  <c r="P355" i="24"/>
  <c r="U355" i="24" s="1"/>
  <c r="ER354" i="24"/>
  <c r="EW354" i="24" s="1"/>
  <c r="EF354" i="24"/>
  <c r="EK354" i="24" s="1"/>
  <c r="DT354" i="24"/>
  <c r="DY354" i="24" s="1"/>
  <c r="DH354" i="24"/>
  <c r="DM354" i="24" s="1"/>
  <c r="CV354" i="24"/>
  <c r="DA354" i="24" s="1"/>
  <c r="CJ354" i="24"/>
  <c r="CO354" i="24" s="1"/>
  <c r="BX354" i="24"/>
  <c r="CC354" i="24" s="1"/>
  <c r="BQ354" i="24"/>
  <c r="BL354" i="24"/>
  <c r="AZ354" i="24"/>
  <c r="BE354" i="24" s="1"/>
  <c r="AN354" i="24"/>
  <c r="AS354" i="24" s="1"/>
  <c r="AB354" i="24"/>
  <c r="AG354" i="24" s="1"/>
  <c r="P354" i="24"/>
  <c r="U354" i="24" s="1"/>
  <c r="ER353" i="24"/>
  <c r="EW353" i="24" s="1"/>
  <c r="EF353" i="24"/>
  <c r="EK353" i="24" s="1"/>
  <c r="DT353" i="24"/>
  <c r="DY353" i="24" s="1"/>
  <c r="DM353" i="24"/>
  <c r="DH353" i="24"/>
  <c r="CV353" i="24"/>
  <c r="DA353" i="24" s="1"/>
  <c r="CJ353" i="24"/>
  <c r="CO353" i="24" s="1"/>
  <c r="BX353" i="24"/>
  <c r="CC353" i="24" s="1"/>
  <c r="BQ353" i="24"/>
  <c r="BL353" i="24"/>
  <c r="AZ353" i="24"/>
  <c r="BE353" i="24" s="1"/>
  <c r="AN353" i="24"/>
  <c r="AS353" i="24" s="1"/>
  <c r="AB353" i="24"/>
  <c r="AG353" i="24" s="1"/>
  <c r="U353" i="24"/>
  <c r="P353" i="24"/>
  <c r="ER352" i="24"/>
  <c r="EW352" i="24" s="1"/>
  <c r="EF352" i="24"/>
  <c r="EK352" i="24" s="1"/>
  <c r="DT352" i="24"/>
  <c r="DY352" i="24" s="1"/>
  <c r="DH352" i="24"/>
  <c r="DM352" i="24" s="1"/>
  <c r="CV352" i="24"/>
  <c r="DA352" i="24" s="1"/>
  <c r="CJ352" i="24"/>
  <c r="CO352" i="24" s="1"/>
  <c r="BX352" i="24"/>
  <c r="CC352" i="24" s="1"/>
  <c r="BQ352" i="24"/>
  <c r="BL352" i="24"/>
  <c r="AZ352" i="24"/>
  <c r="BE352" i="24" s="1"/>
  <c r="AN352" i="24"/>
  <c r="AS352" i="24" s="1"/>
  <c r="AB352" i="24"/>
  <c r="AG352" i="24" s="1"/>
  <c r="U352" i="24"/>
  <c r="P352" i="24"/>
  <c r="ER351" i="24"/>
  <c r="EW351" i="24" s="1"/>
  <c r="EF351" i="24"/>
  <c r="EK351" i="24" s="1"/>
  <c r="DT351" i="24"/>
  <c r="DY351" i="24" s="1"/>
  <c r="DM351" i="24"/>
  <c r="DH351" i="24"/>
  <c r="CV351" i="24"/>
  <c r="DA351" i="24" s="1"/>
  <c r="CJ351" i="24"/>
  <c r="CO351" i="24" s="1"/>
  <c r="BX351" i="24"/>
  <c r="CC351" i="24" s="1"/>
  <c r="BQ351" i="24"/>
  <c r="BL351" i="24"/>
  <c r="AZ351" i="24"/>
  <c r="BE351" i="24" s="1"/>
  <c r="AN351" i="24"/>
  <c r="AS351" i="24" s="1"/>
  <c r="AB351" i="24"/>
  <c r="AG351" i="24" s="1"/>
  <c r="P351" i="24"/>
  <c r="U351" i="24" s="1"/>
  <c r="ER350" i="24"/>
  <c r="EW350" i="24" s="1"/>
  <c r="EF350" i="24"/>
  <c r="EK350" i="24" s="1"/>
  <c r="DT350" i="24"/>
  <c r="DY350" i="24" s="1"/>
  <c r="DH350" i="24"/>
  <c r="DM350" i="24" s="1"/>
  <c r="CV350" i="24"/>
  <c r="DA350" i="24" s="1"/>
  <c r="CJ350" i="24"/>
  <c r="CO350" i="24" s="1"/>
  <c r="BX350" i="24"/>
  <c r="CC350" i="24" s="1"/>
  <c r="BQ350" i="24"/>
  <c r="BL350" i="24"/>
  <c r="AZ350" i="24"/>
  <c r="BE350" i="24" s="1"/>
  <c r="AN350" i="24"/>
  <c r="AS350" i="24" s="1"/>
  <c r="AB350" i="24"/>
  <c r="AG350" i="24" s="1"/>
  <c r="U350" i="24"/>
  <c r="P350" i="24"/>
  <c r="ER349" i="24"/>
  <c r="EW349" i="24" s="1"/>
  <c r="EF349" i="24"/>
  <c r="EK349" i="24" s="1"/>
  <c r="DT349" i="24"/>
  <c r="DY349" i="24" s="1"/>
  <c r="DM349" i="24"/>
  <c r="DH349" i="24"/>
  <c r="CV349" i="24"/>
  <c r="DA349" i="24" s="1"/>
  <c r="CJ349" i="24"/>
  <c r="CO349" i="24" s="1"/>
  <c r="BX349" i="24"/>
  <c r="CC349" i="24" s="1"/>
  <c r="BL349" i="24"/>
  <c r="BQ349" i="24" s="1"/>
  <c r="AZ349" i="24"/>
  <c r="BE349" i="24" s="1"/>
  <c r="AN349" i="24"/>
  <c r="AS349" i="24" s="1"/>
  <c r="AB349" i="24"/>
  <c r="AG349" i="24" s="1"/>
  <c r="P349" i="24"/>
  <c r="U349" i="24" s="1"/>
  <c r="ER348" i="24"/>
  <c r="EW348" i="24" s="1"/>
  <c r="EF348" i="24"/>
  <c r="EK348" i="24" s="1"/>
  <c r="DT348" i="24"/>
  <c r="DY348" i="24" s="1"/>
  <c r="DH348" i="24"/>
  <c r="DM348" i="24" s="1"/>
  <c r="CV348" i="24"/>
  <c r="DA348" i="24" s="1"/>
  <c r="CJ348" i="24"/>
  <c r="CO348" i="24" s="1"/>
  <c r="BX348" i="24"/>
  <c r="CC348" i="24" s="1"/>
  <c r="BQ348" i="24"/>
  <c r="BL348" i="24"/>
  <c r="AZ348" i="24"/>
  <c r="BE348" i="24" s="1"/>
  <c r="AN348" i="24"/>
  <c r="AS348" i="24" s="1"/>
  <c r="AB348" i="24"/>
  <c r="AG348" i="24" s="1"/>
  <c r="P348" i="24"/>
  <c r="U348" i="24" s="1"/>
  <c r="ER347" i="24"/>
  <c r="EW347" i="24" s="1"/>
  <c r="EF347" i="24"/>
  <c r="EK347" i="24" s="1"/>
  <c r="DT347" i="24"/>
  <c r="DY347" i="24" s="1"/>
  <c r="DM347" i="24"/>
  <c r="DH347" i="24"/>
  <c r="CV347" i="24"/>
  <c r="DA347" i="24" s="1"/>
  <c r="CJ347" i="24"/>
  <c r="CO347" i="24" s="1"/>
  <c r="BX347" i="24"/>
  <c r="CC347" i="24" s="1"/>
  <c r="BL347" i="24"/>
  <c r="BQ347" i="24" s="1"/>
  <c r="AZ347" i="24"/>
  <c r="BE347" i="24" s="1"/>
  <c r="AN347" i="24"/>
  <c r="AS347" i="24" s="1"/>
  <c r="AB347" i="24"/>
  <c r="AG347" i="24" s="1"/>
  <c r="P347" i="24"/>
  <c r="U347" i="24" s="1"/>
  <c r="ER346" i="24"/>
  <c r="EW346" i="24" s="1"/>
  <c r="EF346" i="24"/>
  <c r="EK346" i="24" s="1"/>
  <c r="DT346" i="24"/>
  <c r="DY346" i="24" s="1"/>
  <c r="DH346" i="24"/>
  <c r="DM346" i="24" s="1"/>
  <c r="CV346" i="24"/>
  <c r="DA346" i="24" s="1"/>
  <c r="CJ346" i="24"/>
  <c r="CO346" i="24" s="1"/>
  <c r="BX346" i="24"/>
  <c r="CC346" i="24" s="1"/>
  <c r="BQ346" i="24"/>
  <c r="BL346" i="24"/>
  <c r="AZ346" i="24"/>
  <c r="BE346" i="24" s="1"/>
  <c r="AN346" i="24"/>
  <c r="AS346" i="24" s="1"/>
  <c r="AB346" i="24"/>
  <c r="AG346" i="24" s="1"/>
  <c r="P346" i="24"/>
  <c r="U346" i="24" s="1"/>
  <c r="ER345" i="24"/>
  <c r="EW345" i="24" s="1"/>
  <c r="EF345" i="24"/>
  <c r="EK345" i="24" s="1"/>
  <c r="DT345" i="24"/>
  <c r="DY345" i="24" s="1"/>
  <c r="DH345" i="24"/>
  <c r="DM345" i="24" s="1"/>
  <c r="CV345" i="24"/>
  <c r="DA345" i="24" s="1"/>
  <c r="CJ345" i="24"/>
  <c r="CO345" i="24" s="1"/>
  <c r="BX345" i="24"/>
  <c r="CC345" i="24" s="1"/>
  <c r="BL345" i="24"/>
  <c r="BQ345" i="24" s="1"/>
  <c r="AZ345" i="24"/>
  <c r="BE345" i="24" s="1"/>
  <c r="AN345" i="24"/>
  <c r="AS345" i="24" s="1"/>
  <c r="AB345" i="24"/>
  <c r="AG345" i="24" s="1"/>
  <c r="U345" i="24"/>
  <c r="P345" i="24"/>
  <c r="ER344" i="24"/>
  <c r="EW344" i="24" s="1"/>
  <c r="EF344" i="24"/>
  <c r="EK344" i="24" s="1"/>
  <c r="DT344" i="24"/>
  <c r="DY344" i="24" s="1"/>
  <c r="DH344" i="24"/>
  <c r="DM344" i="24" s="1"/>
  <c r="CV344" i="24"/>
  <c r="DA344" i="24" s="1"/>
  <c r="CJ344" i="24"/>
  <c r="CO344" i="24" s="1"/>
  <c r="BX344" i="24"/>
  <c r="CC344" i="24" s="1"/>
  <c r="BQ344" i="24"/>
  <c r="BL344" i="24"/>
  <c r="AZ344" i="24"/>
  <c r="BE344" i="24" s="1"/>
  <c r="AN344" i="24"/>
  <c r="AS344" i="24" s="1"/>
  <c r="AB344" i="24"/>
  <c r="AG344" i="24" s="1"/>
  <c r="P344" i="24"/>
  <c r="U344" i="24" s="1"/>
  <c r="ER343" i="24"/>
  <c r="EW343" i="24" s="1"/>
  <c r="EF343" i="24"/>
  <c r="EK343" i="24" s="1"/>
  <c r="DT343" i="24"/>
  <c r="DY343" i="24" s="1"/>
  <c r="DH343" i="24"/>
  <c r="DM343" i="24" s="1"/>
  <c r="CV343" i="24"/>
  <c r="DA343" i="24" s="1"/>
  <c r="CJ343" i="24"/>
  <c r="CO343" i="24" s="1"/>
  <c r="BX343" i="24"/>
  <c r="CC343" i="24" s="1"/>
  <c r="BQ343" i="24"/>
  <c r="BL343" i="24"/>
  <c r="AZ343" i="24"/>
  <c r="BE343" i="24" s="1"/>
  <c r="AN343" i="24"/>
  <c r="AS343" i="24" s="1"/>
  <c r="AB343" i="24"/>
  <c r="AG343" i="24" s="1"/>
  <c r="U343" i="24"/>
  <c r="P343" i="24"/>
  <c r="ER342" i="24"/>
  <c r="EW342" i="24" s="1"/>
  <c r="EF342" i="24"/>
  <c r="EK342" i="24" s="1"/>
  <c r="DT342" i="24"/>
  <c r="DY342" i="24" s="1"/>
  <c r="DH342" i="24"/>
  <c r="DM342" i="24" s="1"/>
  <c r="CV342" i="24"/>
  <c r="DA342" i="24" s="1"/>
  <c r="CJ342" i="24"/>
  <c r="CO342" i="24" s="1"/>
  <c r="BX342" i="24"/>
  <c r="CC342" i="24" s="1"/>
  <c r="BQ342" i="24"/>
  <c r="BL342" i="24"/>
  <c r="AZ342" i="24"/>
  <c r="BE342" i="24" s="1"/>
  <c r="AN342" i="24"/>
  <c r="AS342" i="24" s="1"/>
  <c r="AB342" i="24"/>
  <c r="AG342" i="24" s="1"/>
  <c r="P342" i="24"/>
  <c r="U342" i="24" s="1"/>
  <c r="ER341" i="24"/>
  <c r="EW341" i="24" s="1"/>
  <c r="EF341" i="24"/>
  <c r="EK341" i="24" s="1"/>
  <c r="DT341" i="24"/>
  <c r="DY341" i="24" s="1"/>
  <c r="DM341" i="24"/>
  <c r="DH341" i="24"/>
  <c r="CV341" i="24"/>
  <c r="DA341" i="24" s="1"/>
  <c r="CJ341" i="24"/>
  <c r="CO341" i="24" s="1"/>
  <c r="BX341" i="24"/>
  <c r="CC341" i="24" s="1"/>
  <c r="BL341" i="24"/>
  <c r="BQ341" i="24" s="1"/>
  <c r="AZ341" i="24"/>
  <c r="BE341" i="24" s="1"/>
  <c r="AN341" i="24"/>
  <c r="AS341" i="24" s="1"/>
  <c r="AB341" i="24"/>
  <c r="AG341" i="24" s="1"/>
  <c r="U341" i="24"/>
  <c r="P341" i="24"/>
  <c r="ER340" i="24"/>
  <c r="EW340" i="24" s="1"/>
  <c r="EF340" i="24"/>
  <c r="EK340" i="24" s="1"/>
  <c r="DT340" i="24"/>
  <c r="DY340" i="24" s="1"/>
  <c r="DH340" i="24"/>
  <c r="DM340" i="24" s="1"/>
  <c r="CV340" i="24"/>
  <c r="DA340" i="24" s="1"/>
  <c r="CJ340" i="24"/>
  <c r="CO340" i="24" s="1"/>
  <c r="BX340" i="24"/>
  <c r="CC340" i="24" s="1"/>
  <c r="BQ340" i="24"/>
  <c r="BL340" i="24"/>
  <c r="AZ340" i="24"/>
  <c r="BE340" i="24" s="1"/>
  <c r="AN340" i="24"/>
  <c r="AS340" i="24" s="1"/>
  <c r="AB340" i="24"/>
  <c r="AG340" i="24" s="1"/>
  <c r="U340" i="24"/>
  <c r="P340" i="24"/>
  <c r="ER339" i="24"/>
  <c r="EW339" i="24" s="1"/>
  <c r="EF339" i="24"/>
  <c r="EK339" i="24" s="1"/>
  <c r="DT339" i="24"/>
  <c r="DY339" i="24" s="1"/>
  <c r="DH339" i="24"/>
  <c r="DM339" i="24" s="1"/>
  <c r="CV339" i="24"/>
  <c r="DA339" i="24" s="1"/>
  <c r="CJ339" i="24"/>
  <c r="CO339" i="24" s="1"/>
  <c r="BX339" i="24"/>
  <c r="CC339" i="24" s="1"/>
  <c r="BQ339" i="24"/>
  <c r="BL339" i="24"/>
  <c r="AZ339" i="24"/>
  <c r="BE339" i="24" s="1"/>
  <c r="AN339" i="24"/>
  <c r="AS339" i="24" s="1"/>
  <c r="AB339" i="24"/>
  <c r="AG339" i="24" s="1"/>
  <c r="U339" i="24"/>
  <c r="P339" i="24"/>
  <c r="ER338" i="24"/>
  <c r="EW338" i="24" s="1"/>
  <c r="EF338" i="24"/>
  <c r="EK338" i="24" s="1"/>
  <c r="DT338" i="24"/>
  <c r="DY338" i="24" s="1"/>
  <c r="DH338" i="24"/>
  <c r="DM338" i="24" s="1"/>
  <c r="CV338" i="24"/>
  <c r="DA338" i="24" s="1"/>
  <c r="CJ338" i="24"/>
  <c r="CO338" i="24" s="1"/>
  <c r="BX338" i="24"/>
  <c r="CC338" i="24" s="1"/>
  <c r="BQ338" i="24"/>
  <c r="BL338" i="24"/>
  <c r="AZ338" i="24"/>
  <c r="BE338" i="24" s="1"/>
  <c r="AN338" i="24"/>
  <c r="AS338" i="24" s="1"/>
  <c r="AB338" i="24"/>
  <c r="AG338" i="24" s="1"/>
  <c r="P338" i="24"/>
  <c r="U338" i="24" s="1"/>
  <c r="ER337" i="24"/>
  <c r="EW337" i="24" s="1"/>
  <c r="EF337" i="24"/>
  <c r="EK337" i="24" s="1"/>
  <c r="DT337" i="24"/>
  <c r="DY337" i="24" s="1"/>
  <c r="DM337" i="24"/>
  <c r="DH337" i="24"/>
  <c r="CV337" i="24"/>
  <c r="DA337" i="24" s="1"/>
  <c r="CJ337" i="24"/>
  <c r="CO337" i="24" s="1"/>
  <c r="BX337" i="24"/>
  <c r="CC337" i="24" s="1"/>
  <c r="BL337" i="24"/>
  <c r="BQ337" i="24" s="1"/>
  <c r="AZ337" i="24"/>
  <c r="BE337" i="24" s="1"/>
  <c r="AN337" i="24"/>
  <c r="AS337" i="24" s="1"/>
  <c r="AB337" i="24"/>
  <c r="AG337" i="24" s="1"/>
  <c r="P337" i="24"/>
  <c r="U337" i="24" s="1"/>
  <c r="ER336" i="24"/>
  <c r="EW336" i="24" s="1"/>
  <c r="EF336" i="24"/>
  <c r="EK336" i="24" s="1"/>
  <c r="DT336" i="24"/>
  <c r="DY336" i="24" s="1"/>
  <c r="DH336" i="24"/>
  <c r="DM336" i="24" s="1"/>
  <c r="CV336" i="24"/>
  <c r="DA336" i="24" s="1"/>
  <c r="CJ336" i="24"/>
  <c r="CO336" i="24" s="1"/>
  <c r="BX336" i="24"/>
  <c r="CC336" i="24" s="1"/>
  <c r="BL336" i="24"/>
  <c r="BQ336" i="24" s="1"/>
  <c r="AZ336" i="24"/>
  <c r="BE336" i="24" s="1"/>
  <c r="AN336" i="24"/>
  <c r="AS336" i="24" s="1"/>
  <c r="AB336" i="24"/>
  <c r="AG336" i="24" s="1"/>
  <c r="P336" i="24"/>
  <c r="U336" i="24" s="1"/>
  <c r="ER335" i="24"/>
  <c r="EW335" i="24" s="1"/>
  <c r="EF335" i="24"/>
  <c r="EK335" i="24" s="1"/>
  <c r="DT335" i="24"/>
  <c r="DY335" i="24" s="1"/>
  <c r="DH335" i="24"/>
  <c r="DM335" i="24" s="1"/>
  <c r="CV335" i="24"/>
  <c r="DA335" i="24" s="1"/>
  <c r="CJ335" i="24"/>
  <c r="CO335" i="24" s="1"/>
  <c r="BX335" i="24"/>
  <c r="CC335" i="24" s="1"/>
  <c r="BL335" i="24"/>
  <c r="BQ335" i="24" s="1"/>
  <c r="AZ335" i="24"/>
  <c r="BE335" i="24" s="1"/>
  <c r="AN335" i="24"/>
  <c r="AS335" i="24" s="1"/>
  <c r="AB335" i="24"/>
  <c r="AG335" i="24" s="1"/>
  <c r="P335" i="24"/>
  <c r="U335" i="24" s="1"/>
  <c r="ER334" i="24"/>
  <c r="EW334" i="24" s="1"/>
  <c r="EF334" i="24"/>
  <c r="EK334" i="24" s="1"/>
  <c r="DT334" i="24"/>
  <c r="DY334" i="24" s="1"/>
  <c r="DH334" i="24"/>
  <c r="DM334" i="24" s="1"/>
  <c r="CV334" i="24"/>
  <c r="DA334" i="24" s="1"/>
  <c r="CJ334" i="24"/>
  <c r="CO334" i="24" s="1"/>
  <c r="BX334" i="24"/>
  <c r="CC334" i="24" s="1"/>
  <c r="BL334" i="24"/>
  <c r="BQ334" i="24" s="1"/>
  <c r="AZ334" i="24"/>
  <c r="BE334" i="24" s="1"/>
  <c r="AN334" i="24"/>
  <c r="AS334" i="24" s="1"/>
  <c r="AB334" i="24"/>
  <c r="AG334" i="24" s="1"/>
  <c r="P334" i="24"/>
  <c r="U334" i="24" s="1"/>
  <c r="ER333" i="24"/>
  <c r="EW333" i="24" s="1"/>
  <c r="EF333" i="24"/>
  <c r="EK333" i="24" s="1"/>
  <c r="DT333" i="24"/>
  <c r="DY333" i="24" s="1"/>
  <c r="DH333" i="24"/>
  <c r="DM333" i="24" s="1"/>
  <c r="CV333" i="24"/>
  <c r="DA333" i="24" s="1"/>
  <c r="CJ333" i="24"/>
  <c r="CO333" i="24" s="1"/>
  <c r="BX333" i="24"/>
  <c r="CC333" i="24" s="1"/>
  <c r="BL333" i="24"/>
  <c r="BQ333" i="24" s="1"/>
  <c r="AZ333" i="24"/>
  <c r="BE333" i="24" s="1"/>
  <c r="AN333" i="24"/>
  <c r="AS333" i="24" s="1"/>
  <c r="AB333" i="24"/>
  <c r="AG333" i="24" s="1"/>
  <c r="P333" i="24"/>
  <c r="U333" i="24" s="1"/>
  <c r="ER332" i="24"/>
  <c r="EW332" i="24" s="1"/>
  <c r="EF332" i="24"/>
  <c r="EK332" i="24" s="1"/>
  <c r="DT332" i="24"/>
  <c r="DY332" i="24" s="1"/>
  <c r="DH332" i="24"/>
  <c r="DM332" i="24" s="1"/>
  <c r="CV332" i="24"/>
  <c r="DA332" i="24" s="1"/>
  <c r="CJ332" i="24"/>
  <c r="CO332" i="24" s="1"/>
  <c r="BX332" i="24"/>
  <c r="CC332" i="24" s="1"/>
  <c r="BL332" i="24"/>
  <c r="BQ332" i="24" s="1"/>
  <c r="AZ332" i="24"/>
  <c r="BE332" i="24" s="1"/>
  <c r="AN332" i="24"/>
  <c r="AS332" i="24" s="1"/>
  <c r="AB332" i="24"/>
  <c r="AG332" i="24" s="1"/>
  <c r="P332" i="24"/>
  <c r="U332" i="24" s="1"/>
  <c r="ER331" i="24"/>
  <c r="EW331" i="24" s="1"/>
  <c r="EF331" i="24"/>
  <c r="EK331" i="24" s="1"/>
  <c r="DT331" i="24"/>
  <c r="DY331" i="24" s="1"/>
  <c r="DH331" i="24"/>
  <c r="DM331" i="24" s="1"/>
  <c r="CV331" i="24"/>
  <c r="DA331" i="24" s="1"/>
  <c r="CJ331" i="24"/>
  <c r="CO331" i="24" s="1"/>
  <c r="BX331" i="24"/>
  <c r="CC331" i="24" s="1"/>
  <c r="BQ331" i="24"/>
  <c r="BL331" i="24"/>
  <c r="AZ331" i="24"/>
  <c r="BE331" i="24" s="1"/>
  <c r="AN331" i="24"/>
  <c r="AS331" i="24" s="1"/>
  <c r="AB331" i="24"/>
  <c r="AG331" i="24" s="1"/>
  <c r="P331" i="24"/>
  <c r="U331" i="24" s="1"/>
  <c r="ER330" i="24"/>
  <c r="EW330" i="24" s="1"/>
  <c r="EF330" i="24"/>
  <c r="EK330" i="24" s="1"/>
  <c r="DT330" i="24"/>
  <c r="DY330" i="24" s="1"/>
  <c r="DH330" i="24"/>
  <c r="DM330" i="24" s="1"/>
  <c r="CV330" i="24"/>
  <c r="DA330" i="24" s="1"/>
  <c r="CO330" i="24"/>
  <c r="CJ330" i="24"/>
  <c r="BX330" i="24"/>
  <c r="CC330" i="24" s="1"/>
  <c r="BL330" i="24"/>
  <c r="BQ330" i="24" s="1"/>
  <c r="AZ330" i="24"/>
  <c r="BE330" i="24" s="1"/>
  <c r="AN330" i="24"/>
  <c r="AS330" i="24" s="1"/>
  <c r="AB330" i="24"/>
  <c r="AG330" i="24" s="1"/>
  <c r="P330" i="24"/>
  <c r="U330" i="24" s="1"/>
  <c r="ER329" i="24"/>
  <c r="EW329" i="24" s="1"/>
  <c r="EK329" i="24"/>
  <c r="EF329" i="24"/>
  <c r="DT329" i="24"/>
  <c r="DY329" i="24" s="1"/>
  <c r="DH329" i="24"/>
  <c r="DM329" i="24" s="1"/>
  <c r="CV329" i="24"/>
  <c r="DA329" i="24" s="1"/>
  <c r="CJ329" i="24"/>
  <c r="CO329" i="24" s="1"/>
  <c r="BX329" i="24"/>
  <c r="CC329" i="24" s="1"/>
  <c r="BL329" i="24"/>
  <c r="BQ329" i="24" s="1"/>
  <c r="AZ329" i="24"/>
  <c r="BE329" i="24" s="1"/>
  <c r="AN329" i="24"/>
  <c r="AS329" i="24" s="1"/>
  <c r="AB329" i="24"/>
  <c r="AG329" i="24" s="1"/>
  <c r="P329" i="24"/>
  <c r="U329" i="24" s="1"/>
  <c r="EW328" i="24"/>
  <c r="ER328" i="24"/>
  <c r="EF328" i="24"/>
  <c r="EK328" i="24" s="1"/>
  <c r="DT328" i="24"/>
  <c r="DY328" i="24" s="1"/>
  <c r="DH328" i="24"/>
  <c r="DM328" i="24" s="1"/>
  <c r="CV328" i="24"/>
  <c r="DA328" i="24" s="1"/>
  <c r="CJ328" i="24"/>
  <c r="CO328" i="24" s="1"/>
  <c r="BX328" i="24"/>
  <c r="CC328" i="24" s="1"/>
  <c r="BQ328" i="24"/>
  <c r="BL328" i="24"/>
  <c r="AZ328" i="24"/>
  <c r="BE328" i="24" s="1"/>
  <c r="AN328" i="24"/>
  <c r="AS328" i="24" s="1"/>
  <c r="AG328" i="24"/>
  <c r="AB328" i="24"/>
  <c r="P328" i="24"/>
  <c r="U328" i="24" s="1"/>
  <c r="ER327" i="24"/>
  <c r="EW327" i="24" s="1"/>
  <c r="EF327" i="24"/>
  <c r="EK327" i="24" s="1"/>
  <c r="DT327" i="24"/>
  <c r="DY327" i="24" s="1"/>
  <c r="DH327" i="24"/>
  <c r="DM327" i="24" s="1"/>
  <c r="DA327" i="24"/>
  <c r="CV327" i="24"/>
  <c r="CJ327" i="24"/>
  <c r="CO327" i="24" s="1"/>
  <c r="CC327" i="24"/>
  <c r="BX327" i="24"/>
  <c r="BL327" i="24"/>
  <c r="BQ327" i="24" s="1"/>
  <c r="AZ327" i="24"/>
  <c r="BE327" i="24" s="1"/>
  <c r="AS327" i="24"/>
  <c r="AN327" i="24"/>
  <c r="AB327" i="24"/>
  <c r="AG327" i="24" s="1"/>
  <c r="P327" i="24"/>
  <c r="U327" i="24" s="1"/>
  <c r="ER326" i="24"/>
  <c r="EW326" i="24" s="1"/>
  <c r="EK326" i="24"/>
  <c r="EF326" i="24"/>
  <c r="DT326" i="24"/>
  <c r="DY326" i="24" s="1"/>
  <c r="DM326" i="24"/>
  <c r="DH326" i="24"/>
  <c r="DA326" i="24"/>
  <c r="CV326" i="24"/>
  <c r="CJ326" i="24"/>
  <c r="CO326" i="24" s="1"/>
  <c r="BX326" i="24"/>
  <c r="CC326" i="24" s="1"/>
  <c r="BQ326" i="24"/>
  <c r="BL326" i="24"/>
  <c r="AZ326" i="24"/>
  <c r="BE326" i="24" s="1"/>
  <c r="AN326" i="24"/>
  <c r="AS326" i="24" s="1"/>
  <c r="AB326" i="24"/>
  <c r="AG326" i="24" s="1"/>
  <c r="P326" i="24"/>
  <c r="U326" i="24" s="1"/>
  <c r="EW325" i="24"/>
  <c r="ER325" i="24"/>
  <c r="EF325" i="24"/>
  <c r="EK325" i="24" s="1"/>
  <c r="DT325" i="24"/>
  <c r="DY325" i="24" s="1"/>
  <c r="DM325" i="24"/>
  <c r="DH325" i="24"/>
  <c r="CV325" i="24"/>
  <c r="DA325" i="24" s="1"/>
  <c r="CJ325" i="24"/>
  <c r="CO325" i="24" s="1"/>
  <c r="CC325" i="24"/>
  <c r="BX325" i="24"/>
  <c r="BQ325" i="24"/>
  <c r="BL325" i="24"/>
  <c r="AZ325" i="24"/>
  <c r="BE325" i="24" s="1"/>
  <c r="AS325" i="24"/>
  <c r="AN325" i="24"/>
  <c r="AB325" i="24"/>
  <c r="AG325" i="24" s="1"/>
  <c r="P325" i="24"/>
  <c r="U325" i="24" s="1"/>
  <c r="ER324" i="24"/>
  <c r="EW324" i="24" s="1"/>
  <c r="EK324" i="24"/>
  <c r="EF324" i="24"/>
  <c r="DT324" i="24"/>
  <c r="DY324" i="24" s="1"/>
  <c r="DH324" i="24"/>
  <c r="DM324" i="24" s="1"/>
  <c r="DA324" i="24"/>
  <c r="CV324" i="24"/>
  <c r="CJ324" i="24"/>
  <c r="CO324" i="24" s="1"/>
  <c r="CC324" i="24"/>
  <c r="BX324" i="24"/>
  <c r="BL324" i="24"/>
  <c r="BQ324" i="24" s="1"/>
  <c r="AZ324" i="24"/>
  <c r="BE324" i="24" s="1"/>
  <c r="AN324" i="24"/>
  <c r="AS324" i="24" s="1"/>
  <c r="AB324" i="24"/>
  <c r="AG324" i="24" s="1"/>
  <c r="P324" i="24"/>
  <c r="U324" i="24" s="1"/>
  <c r="ER323" i="24"/>
  <c r="EW323" i="24" s="1"/>
  <c r="EK323" i="24"/>
  <c r="EF323" i="24"/>
  <c r="DT323" i="24"/>
  <c r="DY323" i="24" s="1"/>
  <c r="DH323" i="24"/>
  <c r="DM323" i="24" s="1"/>
  <c r="DA323" i="24"/>
  <c r="CV323" i="24"/>
  <c r="CJ323" i="24"/>
  <c r="CO323" i="24" s="1"/>
  <c r="BX323" i="24"/>
  <c r="CC323" i="24" s="1"/>
  <c r="BL323" i="24"/>
  <c r="BQ323" i="24" s="1"/>
  <c r="AZ323" i="24"/>
  <c r="BE323" i="24" s="1"/>
  <c r="AN323" i="24"/>
  <c r="AS323" i="24" s="1"/>
  <c r="AG323" i="24"/>
  <c r="AB323" i="24"/>
  <c r="P323" i="24"/>
  <c r="U323" i="24" s="1"/>
  <c r="EW322" i="24"/>
  <c r="ER322" i="24"/>
  <c r="EF322" i="24"/>
  <c r="EK322" i="24" s="1"/>
  <c r="DT322" i="24"/>
  <c r="DY322" i="24" s="1"/>
  <c r="DM322" i="24"/>
  <c r="DH322" i="24"/>
  <c r="CV322" i="24"/>
  <c r="DA322" i="24" s="1"/>
  <c r="CJ322" i="24"/>
  <c r="CO322" i="24" s="1"/>
  <c r="BX322" i="24"/>
  <c r="CC322" i="24" s="1"/>
  <c r="BQ322" i="24"/>
  <c r="BL322" i="24"/>
  <c r="AZ322" i="24"/>
  <c r="BE322" i="24" s="1"/>
  <c r="AS322" i="24"/>
  <c r="AN322" i="24"/>
  <c r="AG322" i="24"/>
  <c r="AB322" i="24"/>
  <c r="P322" i="24"/>
  <c r="U322" i="24" s="1"/>
  <c r="ER321" i="24"/>
  <c r="EW321" i="24" s="1"/>
  <c r="EK321" i="24"/>
  <c r="EF321" i="24"/>
  <c r="DT321" i="24"/>
  <c r="DY321" i="24" s="1"/>
  <c r="DH321" i="24"/>
  <c r="DM321" i="24" s="1"/>
  <c r="CV321" i="24"/>
  <c r="DA321" i="24" s="1"/>
  <c r="CJ321" i="24"/>
  <c r="CO321" i="24" s="1"/>
  <c r="CC321" i="24"/>
  <c r="BX321" i="24"/>
  <c r="BL321" i="24"/>
  <c r="BQ321" i="24" s="1"/>
  <c r="AZ321" i="24"/>
  <c r="BE321" i="24" s="1"/>
  <c r="AS321" i="24"/>
  <c r="AN321" i="24"/>
  <c r="AB321" i="24"/>
  <c r="AG321" i="24" s="1"/>
  <c r="P321" i="24"/>
  <c r="U321" i="24" s="1"/>
  <c r="EW320" i="24"/>
  <c r="ER320" i="24"/>
  <c r="EK320" i="24"/>
  <c r="EF320" i="24"/>
  <c r="DT320" i="24"/>
  <c r="DY320" i="24" s="1"/>
  <c r="DM320" i="24"/>
  <c r="DH320" i="24"/>
  <c r="CV320" i="24"/>
  <c r="DA320" i="24" s="1"/>
  <c r="CJ320" i="24"/>
  <c r="CO320" i="24" s="1"/>
  <c r="BX320" i="24"/>
  <c r="CC320" i="24" s="1"/>
  <c r="BQ320" i="24"/>
  <c r="BL320" i="24"/>
  <c r="AZ320" i="24"/>
  <c r="BE320" i="24" s="1"/>
  <c r="AN320" i="24"/>
  <c r="AS320" i="24" s="1"/>
  <c r="AG320" i="24"/>
  <c r="AB320" i="24"/>
  <c r="P320" i="24"/>
  <c r="U320" i="24" s="1"/>
  <c r="EW319" i="24"/>
  <c r="ER319" i="24"/>
  <c r="EF319" i="24"/>
  <c r="EK319" i="24" s="1"/>
  <c r="DT319" i="24"/>
  <c r="DY319" i="24" s="1"/>
  <c r="DH319" i="24"/>
  <c r="DM319" i="24" s="1"/>
  <c r="CV319" i="24"/>
  <c r="DA319" i="24" s="1"/>
  <c r="CJ319" i="24"/>
  <c r="CO319" i="24" s="1"/>
  <c r="BX319" i="24"/>
  <c r="CC319" i="24" s="1"/>
  <c r="BQ319" i="24"/>
  <c r="BL319" i="24"/>
  <c r="AZ319" i="24"/>
  <c r="BE319" i="24" s="1"/>
  <c r="AN319" i="24"/>
  <c r="AS319" i="24" s="1"/>
  <c r="AG319" i="24"/>
  <c r="AB319" i="24"/>
  <c r="P319" i="24"/>
  <c r="U319" i="24" s="1"/>
  <c r="ER318" i="24"/>
  <c r="EW318" i="24" s="1"/>
  <c r="EF318" i="24"/>
  <c r="EK318" i="24" s="1"/>
  <c r="DT318" i="24"/>
  <c r="DY318" i="24" s="1"/>
  <c r="DH318" i="24"/>
  <c r="DM318" i="24" s="1"/>
  <c r="DA318" i="24"/>
  <c r="CV318" i="24"/>
  <c r="CJ318" i="24"/>
  <c r="CO318" i="24" s="1"/>
  <c r="CC318" i="24"/>
  <c r="BX318" i="24"/>
  <c r="BL318" i="24"/>
  <c r="BQ318" i="24" s="1"/>
  <c r="AZ318" i="24"/>
  <c r="BE318" i="24" s="1"/>
  <c r="AS318" i="24"/>
  <c r="AN318" i="24"/>
  <c r="AB318" i="24"/>
  <c r="AG318" i="24" s="1"/>
  <c r="P318" i="24"/>
  <c r="U318" i="24" s="1"/>
  <c r="ER317" i="24"/>
  <c r="EW317" i="24" s="1"/>
  <c r="EK317" i="24"/>
  <c r="EF317" i="24"/>
  <c r="DT317" i="24"/>
  <c r="DY317" i="24" s="1"/>
  <c r="DM317" i="24"/>
  <c r="DH317" i="24"/>
  <c r="DA317" i="24"/>
  <c r="CV317" i="24"/>
  <c r="CJ317" i="24"/>
  <c r="CO317" i="24" s="1"/>
  <c r="BX317" i="24"/>
  <c r="CC317" i="24" s="1"/>
  <c r="BQ317" i="24"/>
  <c r="BL317" i="24"/>
  <c r="AZ317" i="24"/>
  <c r="BE317" i="24" s="1"/>
  <c r="AN317" i="24"/>
  <c r="AS317" i="24" s="1"/>
  <c r="AB317" i="24"/>
  <c r="AG317" i="24" s="1"/>
  <c r="P317" i="24"/>
  <c r="U317" i="24" s="1"/>
  <c r="EW316" i="24"/>
  <c r="ER316" i="24"/>
  <c r="EF316" i="24"/>
  <c r="EK316" i="24" s="1"/>
  <c r="DT316" i="24"/>
  <c r="DY316" i="24" s="1"/>
  <c r="DM316" i="24"/>
  <c r="DH316" i="24"/>
  <c r="CV316" i="24"/>
  <c r="DA316" i="24" s="1"/>
  <c r="CJ316" i="24"/>
  <c r="CO316" i="24" s="1"/>
  <c r="CC316" i="24"/>
  <c r="BX316" i="24"/>
  <c r="BQ316" i="24"/>
  <c r="BL316" i="24"/>
  <c r="AZ316" i="24"/>
  <c r="BE316" i="24" s="1"/>
  <c r="AS316" i="24"/>
  <c r="AN316" i="24"/>
  <c r="AB316" i="24"/>
  <c r="AG316" i="24" s="1"/>
  <c r="P316" i="24"/>
  <c r="U316" i="24" s="1"/>
  <c r="ER315" i="24"/>
  <c r="EW315" i="24" s="1"/>
  <c r="EK315" i="24"/>
  <c r="EF315" i="24"/>
  <c r="DT315" i="24"/>
  <c r="DY315" i="24" s="1"/>
  <c r="DH315" i="24"/>
  <c r="DM315" i="24" s="1"/>
  <c r="DA315" i="24"/>
  <c r="CV315" i="24"/>
  <c r="CJ315" i="24"/>
  <c r="CO315" i="24" s="1"/>
  <c r="CC315" i="24"/>
  <c r="BX315" i="24"/>
  <c r="BL315" i="24"/>
  <c r="BQ315" i="24" s="1"/>
  <c r="AZ315" i="24"/>
  <c r="BE315" i="24" s="1"/>
  <c r="AN315" i="24"/>
  <c r="AS315" i="24" s="1"/>
  <c r="AB315" i="24"/>
  <c r="AG315" i="24" s="1"/>
  <c r="P315" i="24"/>
  <c r="U315" i="24" s="1"/>
  <c r="ER314" i="24"/>
  <c r="EW314" i="24" s="1"/>
  <c r="EK314" i="24"/>
  <c r="EF314" i="24"/>
  <c r="DT314" i="24"/>
  <c r="DY314" i="24" s="1"/>
  <c r="DH314" i="24"/>
  <c r="DM314" i="24" s="1"/>
  <c r="DA314" i="24"/>
  <c r="CV314" i="24"/>
  <c r="CJ314" i="24"/>
  <c r="CO314" i="24" s="1"/>
  <c r="BX314" i="24"/>
  <c r="CC314" i="24" s="1"/>
  <c r="BL314" i="24"/>
  <c r="BQ314" i="24" s="1"/>
  <c r="AZ314" i="24"/>
  <c r="BE314" i="24" s="1"/>
  <c r="AN314" i="24"/>
  <c r="AS314" i="24" s="1"/>
  <c r="AG314" i="24"/>
  <c r="AB314" i="24"/>
  <c r="P314" i="24"/>
  <c r="U314" i="24" s="1"/>
  <c r="EW313" i="24"/>
  <c r="ER313" i="24"/>
  <c r="EF313" i="24"/>
  <c r="EK313" i="24" s="1"/>
  <c r="DT313" i="24"/>
  <c r="DY313" i="24" s="1"/>
  <c r="DM313" i="24"/>
  <c r="DH313" i="24"/>
  <c r="CV313" i="24"/>
  <c r="DA313" i="24" s="1"/>
  <c r="CJ313" i="24"/>
  <c r="CO313" i="24" s="1"/>
  <c r="BX313" i="24"/>
  <c r="CC313" i="24" s="1"/>
  <c r="BQ313" i="24"/>
  <c r="BL313" i="24"/>
  <c r="AZ313" i="24"/>
  <c r="BE313" i="24" s="1"/>
  <c r="AS313" i="24"/>
  <c r="AN313" i="24"/>
  <c r="AG313" i="24"/>
  <c r="AB313" i="24"/>
  <c r="P313" i="24"/>
  <c r="U313" i="24" s="1"/>
  <c r="ER312" i="24"/>
  <c r="EW312" i="24" s="1"/>
  <c r="EK312" i="24"/>
  <c r="EF312" i="24"/>
  <c r="DT312" i="24"/>
  <c r="DY312" i="24" s="1"/>
  <c r="DH312" i="24"/>
  <c r="DM312" i="24" s="1"/>
  <c r="CV312" i="24"/>
  <c r="DA312" i="24" s="1"/>
  <c r="CJ312" i="24"/>
  <c r="CO312" i="24" s="1"/>
  <c r="CC312" i="24"/>
  <c r="BX312" i="24"/>
  <c r="BL312" i="24"/>
  <c r="BQ312" i="24" s="1"/>
  <c r="AZ312" i="24"/>
  <c r="BE312" i="24" s="1"/>
  <c r="AS312" i="24"/>
  <c r="AN312" i="24"/>
  <c r="AB312" i="24"/>
  <c r="AG312" i="24" s="1"/>
  <c r="P312" i="24"/>
  <c r="U312" i="24" s="1"/>
  <c r="EW311" i="24"/>
  <c r="ER311" i="24"/>
  <c r="EK311" i="24"/>
  <c r="EF311" i="24"/>
  <c r="DT311" i="24"/>
  <c r="DY311" i="24" s="1"/>
  <c r="DM311" i="24"/>
  <c r="DH311" i="24"/>
  <c r="CV311" i="24"/>
  <c r="DA311" i="24" s="1"/>
  <c r="CJ311" i="24"/>
  <c r="CO311" i="24" s="1"/>
  <c r="BX311" i="24"/>
  <c r="CC311" i="24" s="1"/>
  <c r="BQ311" i="24"/>
  <c r="BL311" i="24"/>
  <c r="BE311" i="24"/>
  <c r="AZ311" i="24"/>
  <c r="AN311" i="24"/>
  <c r="AS311" i="24" s="1"/>
  <c r="AB311" i="24"/>
  <c r="AG311" i="24" s="1"/>
  <c r="U311" i="24"/>
  <c r="P311" i="24"/>
  <c r="ER310" i="24"/>
  <c r="EW310" i="24" s="1"/>
  <c r="EK310" i="24"/>
  <c r="EF310" i="24"/>
  <c r="DY310" i="24"/>
  <c r="DT310" i="24"/>
  <c r="DH310" i="24"/>
  <c r="DM310" i="24" s="1"/>
  <c r="CV310" i="24"/>
  <c r="DA310" i="24" s="1"/>
  <c r="CO310" i="24"/>
  <c r="CJ310" i="24"/>
  <c r="BX310" i="24"/>
  <c r="CC310" i="24" s="1"/>
  <c r="BL310" i="24"/>
  <c r="BQ310" i="24" s="1"/>
  <c r="BE310" i="24"/>
  <c r="AZ310" i="24"/>
  <c r="AN310" i="24"/>
  <c r="AS310" i="24" s="1"/>
  <c r="AG310" i="24"/>
  <c r="AB310" i="24"/>
  <c r="U310" i="24"/>
  <c r="P310" i="24"/>
  <c r="ER309" i="24"/>
  <c r="EW309" i="24" s="1"/>
  <c r="EK309" i="24"/>
  <c r="EF309" i="24"/>
  <c r="DY309" i="24"/>
  <c r="DT309" i="24"/>
  <c r="DH309" i="24"/>
  <c r="DM309" i="24" s="1"/>
  <c r="CV309" i="24"/>
  <c r="DA309" i="24" s="1"/>
  <c r="CO309" i="24"/>
  <c r="CJ309" i="24"/>
  <c r="BX309" i="24"/>
  <c r="CC309" i="24" s="1"/>
  <c r="BQ309" i="24"/>
  <c r="BL309" i="24"/>
  <c r="BE309" i="24"/>
  <c r="AZ309" i="24"/>
  <c r="AN309" i="24"/>
  <c r="AS309" i="24" s="1"/>
  <c r="AB309" i="24"/>
  <c r="AG309" i="24" s="1"/>
  <c r="U309" i="24"/>
  <c r="P309" i="24"/>
  <c r="ER308" i="24"/>
  <c r="EW308" i="24" s="1"/>
  <c r="EF308" i="24"/>
  <c r="EK308" i="24" s="1"/>
  <c r="DY308" i="24"/>
  <c r="DT308" i="24"/>
  <c r="DH308" i="24"/>
  <c r="DM308" i="24" s="1"/>
  <c r="DA308" i="24"/>
  <c r="CV308" i="24"/>
  <c r="CO308" i="24"/>
  <c r="CJ308" i="24"/>
  <c r="BX308" i="24"/>
  <c r="CC308" i="24" s="1"/>
  <c r="BQ308" i="24"/>
  <c r="BL308" i="24"/>
  <c r="BE308" i="24"/>
  <c r="AZ308" i="24"/>
  <c r="AN308" i="24"/>
  <c r="AS308" i="24" s="1"/>
  <c r="AB308" i="24"/>
  <c r="AG308" i="24" s="1"/>
  <c r="U308" i="24"/>
  <c r="P308" i="24"/>
  <c r="ER307" i="24"/>
  <c r="EW307" i="24" s="1"/>
  <c r="EK307" i="24"/>
  <c r="EF307" i="24"/>
  <c r="DY307" i="24"/>
  <c r="DT307" i="24"/>
  <c r="DH307" i="24"/>
  <c r="DM307" i="24" s="1"/>
  <c r="DA307" i="24"/>
  <c r="CV307" i="24"/>
  <c r="CO307" i="24"/>
  <c r="CJ307" i="24"/>
  <c r="BX307" i="24"/>
  <c r="CC307" i="24" s="1"/>
  <c r="BL307" i="24"/>
  <c r="BQ307" i="24" s="1"/>
  <c r="BE307" i="24"/>
  <c r="AZ307" i="24"/>
  <c r="AN307" i="24"/>
  <c r="AS307" i="24" s="1"/>
  <c r="AG307" i="24"/>
  <c r="AB307" i="24"/>
  <c r="U307" i="24"/>
  <c r="P307" i="24"/>
  <c r="ER306" i="24"/>
  <c r="EW306" i="24" s="1"/>
  <c r="EK306" i="24"/>
  <c r="EF306" i="24"/>
  <c r="DY306" i="24"/>
  <c r="DT306" i="24"/>
  <c r="DH306" i="24"/>
  <c r="DM306" i="24" s="1"/>
  <c r="CV306" i="24"/>
  <c r="DA306" i="24" s="1"/>
  <c r="CO306" i="24"/>
  <c r="CJ306" i="24"/>
  <c r="BX306" i="24"/>
  <c r="CC306" i="24" s="1"/>
  <c r="BQ306" i="24"/>
  <c r="BL306" i="24"/>
  <c r="BE306" i="24"/>
  <c r="AZ306" i="24"/>
  <c r="AN306" i="24"/>
  <c r="AS306" i="24" s="1"/>
  <c r="AB306" i="24"/>
  <c r="AG306" i="24" s="1"/>
  <c r="U306" i="24"/>
  <c r="P306" i="24"/>
  <c r="ER305" i="24"/>
  <c r="EW305" i="24" s="1"/>
  <c r="EF305" i="24"/>
  <c r="EK305" i="24" s="1"/>
  <c r="DY305" i="24"/>
  <c r="DT305" i="24"/>
  <c r="DH305" i="24"/>
  <c r="DM305" i="24" s="1"/>
  <c r="DA305" i="24"/>
  <c r="CV305" i="24"/>
  <c r="CO305" i="24"/>
  <c r="CJ305" i="24"/>
  <c r="BX305" i="24"/>
  <c r="CC305" i="24" s="1"/>
  <c r="BQ305" i="24"/>
  <c r="BL305" i="24"/>
  <c r="BE305" i="24"/>
  <c r="AZ305" i="24"/>
  <c r="AN305" i="24"/>
  <c r="AS305" i="24" s="1"/>
  <c r="AB305" i="24"/>
  <c r="AG305" i="24" s="1"/>
  <c r="U305" i="24"/>
  <c r="P305" i="24"/>
  <c r="ER304" i="24"/>
  <c r="EW304" i="24" s="1"/>
  <c r="EK304" i="24"/>
  <c r="EF304" i="24"/>
  <c r="DY304" i="24"/>
  <c r="DT304" i="24"/>
  <c r="DH304" i="24"/>
  <c r="DM304" i="24" s="1"/>
  <c r="CV304" i="24"/>
  <c r="DA304" i="24" s="1"/>
  <c r="CO304" i="24"/>
  <c r="CJ304" i="24"/>
  <c r="BX304" i="24"/>
  <c r="CC304" i="24" s="1"/>
  <c r="BL304" i="24"/>
  <c r="BQ304" i="24" s="1"/>
  <c r="BE304" i="24"/>
  <c r="AZ304" i="24"/>
  <c r="AN304" i="24"/>
  <c r="AS304" i="24" s="1"/>
  <c r="AG304" i="24"/>
  <c r="AB304" i="24"/>
  <c r="U304" i="24"/>
  <c r="P304" i="24"/>
  <c r="ER303" i="24"/>
  <c r="EW303" i="24" s="1"/>
  <c r="EK303" i="24"/>
  <c r="EF303" i="24"/>
  <c r="DY303" i="24"/>
  <c r="DT303" i="24"/>
  <c r="DH303" i="24"/>
  <c r="DM303" i="24" s="1"/>
  <c r="CV303" i="24"/>
  <c r="DA303" i="24" s="1"/>
  <c r="CO303" i="24"/>
  <c r="CJ303" i="24"/>
  <c r="BX303" i="24"/>
  <c r="CC303" i="24" s="1"/>
  <c r="BQ303" i="24"/>
  <c r="BL303" i="24"/>
  <c r="BE303" i="24"/>
  <c r="AZ303" i="24"/>
  <c r="AN303" i="24"/>
  <c r="AS303" i="24" s="1"/>
  <c r="AG303" i="24"/>
  <c r="AB303" i="24"/>
  <c r="U303" i="24"/>
  <c r="P303" i="24"/>
  <c r="ER302" i="24"/>
  <c r="EW302" i="24" s="1"/>
  <c r="EF302" i="24"/>
  <c r="EK302" i="24" s="1"/>
  <c r="DY302" i="24"/>
  <c r="DT302" i="24"/>
  <c r="DH302" i="24"/>
  <c r="DM302" i="24" s="1"/>
  <c r="DA302" i="24"/>
  <c r="CV302" i="24"/>
  <c r="CO302" i="24"/>
  <c r="CJ302" i="24"/>
  <c r="BX302" i="24"/>
  <c r="CC302" i="24" s="1"/>
  <c r="BQ302" i="24"/>
  <c r="BL302" i="24"/>
  <c r="BE302" i="24"/>
  <c r="AZ302" i="24"/>
  <c r="AS302" i="24"/>
  <c r="AN302" i="24"/>
  <c r="AG302" i="24"/>
  <c r="AB302" i="24"/>
  <c r="U302" i="24"/>
  <c r="P302" i="24"/>
  <c r="EW301" i="24"/>
  <c r="ER301" i="24"/>
  <c r="EK301" i="24"/>
  <c r="EF301" i="24"/>
  <c r="DY301" i="24"/>
  <c r="DT301" i="24"/>
  <c r="DM301" i="24"/>
  <c r="DH301" i="24"/>
  <c r="DA301" i="24"/>
  <c r="CV301" i="24"/>
  <c r="CO301" i="24"/>
  <c r="CJ301" i="24"/>
  <c r="CC301" i="24"/>
  <c r="BX301" i="24"/>
  <c r="BQ301" i="24"/>
  <c r="BL301" i="24"/>
  <c r="BE301" i="24"/>
  <c r="AZ301" i="24"/>
  <c r="AS301" i="24"/>
  <c r="AN301" i="24"/>
  <c r="AG301" i="24"/>
  <c r="AB301" i="24"/>
  <c r="U301" i="24"/>
  <c r="P301" i="24"/>
  <c r="EW300" i="24"/>
  <c r="ER300" i="24"/>
  <c r="EK300" i="24"/>
  <c r="EF300" i="24"/>
  <c r="DY300" i="24"/>
  <c r="DT300" i="24"/>
  <c r="DM300" i="24"/>
  <c r="DH300" i="24"/>
  <c r="DA300" i="24"/>
  <c r="CV300" i="24"/>
  <c r="CO300" i="24"/>
  <c r="CJ300" i="24"/>
  <c r="CC300" i="24"/>
  <c r="BX300" i="24"/>
  <c r="BQ300" i="24"/>
  <c r="BL300" i="24"/>
  <c r="BE300" i="24"/>
  <c r="AZ300" i="24"/>
  <c r="AS300" i="24"/>
  <c r="AN300" i="24"/>
  <c r="AG300" i="24"/>
  <c r="AB300" i="24"/>
  <c r="U300" i="24"/>
  <c r="P300" i="24"/>
  <c r="EW299" i="24"/>
  <c r="ER299" i="24"/>
  <c r="EK299" i="24"/>
  <c r="EF299" i="24"/>
  <c r="DY299" i="24"/>
  <c r="DT299" i="24"/>
  <c r="DM299" i="24"/>
  <c r="DH299" i="24"/>
  <c r="DA299" i="24"/>
  <c r="CV299" i="24"/>
  <c r="CO299" i="24"/>
  <c r="CJ299" i="24"/>
  <c r="CC299" i="24"/>
  <c r="BX299" i="24"/>
  <c r="BQ299" i="24"/>
  <c r="BL299" i="24"/>
  <c r="BE299" i="24"/>
  <c r="AZ299" i="24"/>
  <c r="AS299" i="24"/>
  <c r="AN299" i="24"/>
  <c r="AG299" i="24"/>
  <c r="AB299" i="24"/>
  <c r="U299" i="24"/>
  <c r="P299" i="24"/>
  <c r="EW298" i="24"/>
  <c r="ER298" i="24"/>
  <c r="EK298" i="24"/>
  <c r="EF298" i="24"/>
  <c r="DY298" i="24"/>
  <c r="DT298" i="24"/>
  <c r="DM298" i="24"/>
  <c r="DH298" i="24"/>
  <c r="DA298" i="24"/>
  <c r="CV298" i="24"/>
  <c r="CO298" i="24"/>
  <c r="CJ298" i="24"/>
  <c r="CC298" i="24"/>
  <c r="BX298" i="24"/>
  <c r="BQ298" i="24"/>
  <c r="BL298" i="24"/>
  <c r="BE298" i="24"/>
  <c r="AZ298" i="24"/>
  <c r="AS298" i="24"/>
  <c r="AN298" i="24"/>
  <c r="AG298" i="24"/>
  <c r="AB298" i="24"/>
  <c r="U298" i="24"/>
  <c r="P298" i="24"/>
  <c r="EW297" i="24"/>
  <c r="ER297" i="24"/>
  <c r="EK297" i="24"/>
  <c r="EF297" i="24"/>
  <c r="DY297" i="24"/>
  <c r="DT297" i="24"/>
  <c r="DM297" i="24"/>
  <c r="DH297" i="24"/>
  <c r="DA297" i="24"/>
  <c r="CV297" i="24"/>
  <c r="CO297" i="24"/>
  <c r="CJ297" i="24"/>
  <c r="CC297" i="24"/>
  <c r="BX297" i="24"/>
  <c r="BQ297" i="24"/>
  <c r="BL297" i="24"/>
  <c r="BE297" i="24"/>
  <c r="AZ297" i="24"/>
  <c r="AS297" i="24"/>
  <c r="AN297" i="24"/>
  <c r="AG297" i="24"/>
  <c r="AB297" i="24"/>
  <c r="U297" i="24"/>
  <c r="P297" i="24"/>
  <c r="EW296" i="24"/>
  <c r="ER296" i="24"/>
  <c r="EK296" i="24"/>
  <c r="EF296" i="24"/>
  <c r="DY296" i="24"/>
  <c r="DT296" i="24"/>
  <c r="DM296" i="24"/>
  <c r="DH296" i="24"/>
  <c r="DA296" i="24"/>
  <c r="CV296" i="24"/>
  <c r="CO296" i="24"/>
  <c r="CJ296" i="24"/>
  <c r="CC296" i="24"/>
  <c r="BX296" i="24"/>
  <c r="BQ296" i="24"/>
  <c r="BL296" i="24"/>
  <c r="BE296" i="24"/>
  <c r="AZ296" i="24"/>
  <c r="AS296" i="24"/>
  <c r="AN296" i="24"/>
  <c r="AG296" i="24"/>
  <c r="AB296" i="24"/>
  <c r="U296" i="24"/>
  <c r="P296" i="24"/>
  <c r="EW295" i="24"/>
  <c r="ER295" i="24"/>
  <c r="EK295" i="24"/>
  <c r="EF295" i="24"/>
  <c r="DY295" i="24"/>
  <c r="DT295" i="24"/>
  <c r="DM295" i="24"/>
  <c r="DH295" i="24"/>
  <c r="DA295" i="24"/>
  <c r="CV295" i="24"/>
  <c r="CO295" i="24"/>
  <c r="CJ295" i="24"/>
  <c r="CC295" i="24"/>
  <c r="BX295" i="24"/>
  <c r="BQ295" i="24"/>
  <c r="BL295" i="24"/>
  <c r="BE295" i="24"/>
  <c r="AZ295" i="24"/>
  <c r="AS295" i="24"/>
  <c r="AN295" i="24"/>
  <c r="AG295" i="24"/>
  <c r="AB295" i="24"/>
  <c r="U295" i="24"/>
  <c r="P295" i="24"/>
  <c r="EW294" i="24"/>
  <c r="ER294" i="24"/>
  <c r="EK294" i="24"/>
  <c r="EF294" i="24"/>
  <c r="DY294" i="24"/>
  <c r="DT294" i="24"/>
  <c r="DM294" i="24"/>
  <c r="DH294" i="24"/>
  <c r="DA294" i="24"/>
  <c r="CV294" i="24"/>
  <c r="CO294" i="24"/>
  <c r="CJ294" i="24"/>
  <c r="CC294" i="24"/>
  <c r="BX294" i="24"/>
  <c r="BQ294" i="24"/>
  <c r="BL294" i="24"/>
  <c r="BE294" i="24"/>
  <c r="AZ294" i="24"/>
  <c r="AS294" i="24"/>
  <c r="AN294" i="24"/>
  <c r="AG294" i="24"/>
  <c r="AB294" i="24"/>
  <c r="U294" i="24"/>
  <c r="P294" i="24"/>
  <c r="EW293" i="24"/>
  <c r="ER293" i="24"/>
  <c r="EK293" i="24"/>
  <c r="EF293" i="24"/>
  <c r="DY293" i="24"/>
  <c r="DT293" i="24"/>
  <c r="DM293" i="24"/>
  <c r="DH293" i="24"/>
  <c r="DA293" i="24"/>
  <c r="CV293" i="24"/>
  <c r="CO293" i="24"/>
  <c r="CJ293" i="24"/>
  <c r="CC293" i="24"/>
  <c r="BX293" i="24"/>
  <c r="BQ293" i="24"/>
  <c r="BL293" i="24"/>
  <c r="BE293" i="24"/>
  <c r="AZ293" i="24"/>
  <c r="AS293" i="24"/>
  <c r="AN293" i="24"/>
  <c r="AG293" i="24"/>
  <c r="AB293" i="24"/>
  <c r="U293" i="24"/>
  <c r="P293" i="24"/>
  <c r="EW292" i="24"/>
  <c r="ER292" i="24"/>
  <c r="EK292" i="24"/>
  <c r="EF292" i="24"/>
  <c r="DY292" i="24"/>
  <c r="DT292" i="24"/>
  <c r="DM292" i="24"/>
  <c r="DH292" i="24"/>
  <c r="DA292" i="24"/>
  <c r="CV292" i="24"/>
  <c r="CO292" i="24"/>
  <c r="CJ292" i="24"/>
  <c r="CC292" i="24"/>
  <c r="BX292" i="24"/>
  <c r="BQ292" i="24"/>
  <c r="BL292" i="24"/>
  <c r="BE292" i="24"/>
  <c r="AZ292" i="24"/>
  <c r="AS292" i="24"/>
  <c r="AN292" i="24"/>
  <c r="AG292" i="24"/>
  <c r="AB292" i="24"/>
  <c r="U292" i="24"/>
  <c r="P292" i="24"/>
  <c r="EW291" i="24"/>
  <c r="ER291" i="24"/>
  <c r="EK291" i="24"/>
  <c r="EF291" i="24"/>
  <c r="DY291" i="24"/>
  <c r="DT291" i="24"/>
  <c r="DM291" i="24"/>
  <c r="DH291" i="24"/>
  <c r="DA291" i="24"/>
  <c r="CV291" i="24"/>
  <c r="CO291" i="24"/>
  <c r="CJ291" i="24"/>
  <c r="CC291" i="24"/>
  <c r="BX291" i="24"/>
  <c r="BQ291" i="24"/>
  <c r="BL291" i="24"/>
  <c r="BE291" i="24"/>
  <c r="AZ291" i="24"/>
  <c r="AS291" i="24"/>
  <c r="AN291" i="24"/>
  <c r="AG291" i="24"/>
  <c r="AB291" i="24"/>
  <c r="U291" i="24"/>
  <c r="P291" i="24"/>
  <c r="EW290" i="24"/>
  <c r="ER290" i="24"/>
  <c r="EK290" i="24"/>
  <c r="EF290" i="24"/>
  <c r="DY290" i="24"/>
  <c r="DT290" i="24"/>
  <c r="DM290" i="24"/>
  <c r="DH290" i="24"/>
  <c r="DA290" i="24"/>
  <c r="CV290" i="24"/>
  <c r="CO290" i="24"/>
  <c r="CJ290" i="24"/>
  <c r="CC290" i="24"/>
  <c r="BX290" i="24"/>
  <c r="BQ290" i="24"/>
  <c r="BL290" i="24"/>
  <c r="BE290" i="24"/>
  <c r="AZ290" i="24"/>
  <c r="AS290" i="24"/>
  <c r="AN290" i="24"/>
  <c r="AG290" i="24"/>
  <c r="AB290" i="24"/>
  <c r="U290" i="24"/>
  <c r="P290" i="24"/>
  <c r="EW289" i="24"/>
  <c r="ER289" i="24"/>
  <c r="EK289" i="24"/>
  <c r="EF289" i="24"/>
  <c r="DY289" i="24"/>
  <c r="DT289" i="24"/>
  <c r="DM289" i="24"/>
  <c r="DH289" i="24"/>
  <c r="DA289" i="24"/>
  <c r="CV289" i="24"/>
  <c r="CO289" i="24"/>
  <c r="CJ289" i="24"/>
  <c r="CC289" i="24"/>
  <c r="BX289" i="24"/>
  <c r="BQ289" i="24"/>
  <c r="BL289" i="24"/>
  <c r="BE289" i="24"/>
  <c r="AZ289" i="24"/>
  <c r="AS289" i="24"/>
  <c r="AN289" i="24"/>
  <c r="AG289" i="24"/>
  <c r="AB289" i="24"/>
  <c r="U289" i="24"/>
  <c r="P289" i="24"/>
  <c r="EW288" i="24"/>
  <c r="ER288" i="24"/>
  <c r="EK288" i="24"/>
  <c r="EF288" i="24"/>
  <c r="DY288" i="24"/>
  <c r="DT288" i="24"/>
  <c r="DM288" i="24"/>
  <c r="DH288" i="24"/>
  <c r="DA288" i="24"/>
  <c r="CV288" i="24"/>
  <c r="CO288" i="24"/>
  <c r="CJ288" i="24"/>
  <c r="CC288" i="24"/>
  <c r="BX288" i="24"/>
  <c r="BQ288" i="24"/>
  <c r="BL288" i="24"/>
  <c r="BE288" i="24"/>
  <c r="AZ288" i="24"/>
  <c r="AS288" i="24"/>
  <c r="AN288" i="24"/>
  <c r="AG288" i="24"/>
  <c r="AB288" i="24"/>
  <c r="U288" i="24"/>
  <c r="P288" i="24"/>
  <c r="EW287" i="24"/>
  <c r="ER287" i="24"/>
  <c r="EK287" i="24"/>
  <c r="EF287" i="24"/>
  <c r="DY287" i="24"/>
  <c r="DT287" i="24"/>
  <c r="DM287" i="24"/>
  <c r="DH287" i="24"/>
  <c r="DA287" i="24"/>
  <c r="CV287" i="24"/>
  <c r="CO287" i="24"/>
  <c r="CJ287" i="24"/>
  <c r="CC287" i="24"/>
  <c r="BX287" i="24"/>
  <c r="BQ287" i="24"/>
  <c r="BL287" i="24"/>
  <c r="BE287" i="24"/>
  <c r="AZ287" i="24"/>
  <c r="AS287" i="24"/>
  <c r="AN287" i="24"/>
  <c r="AG287" i="24"/>
  <c r="AB287" i="24"/>
  <c r="U287" i="24"/>
  <c r="P287" i="24"/>
  <c r="EW286" i="24"/>
  <c r="ER286" i="24"/>
  <c r="EK286" i="24"/>
  <c r="EF286" i="24"/>
  <c r="DY286" i="24"/>
  <c r="DT286" i="24"/>
  <c r="DM286" i="24"/>
  <c r="DH286" i="24"/>
  <c r="DA286" i="24"/>
  <c r="CV286" i="24"/>
  <c r="CO286" i="24"/>
  <c r="CJ286" i="24"/>
  <c r="CC286" i="24"/>
  <c r="BX286" i="24"/>
  <c r="BQ286" i="24"/>
  <c r="BL286" i="24"/>
  <c r="BE286" i="24"/>
  <c r="AZ286" i="24"/>
  <c r="AS286" i="24"/>
  <c r="AN286" i="24"/>
  <c r="AG286" i="24"/>
  <c r="AB286" i="24"/>
  <c r="U286" i="24"/>
  <c r="P286" i="24"/>
  <c r="EW285" i="24"/>
  <c r="ER285" i="24"/>
  <c r="EK285" i="24"/>
  <c r="EF285" i="24"/>
  <c r="DY285" i="24"/>
  <c r="DT285" i="24"/>
  <c r="DM285" i="24"/>
  <c r="DH285" i="24"/>
  <c r="DA285" i="24"/>
  <c r="CV285" i="24"/>
  <c r="CO285" i="24"/>
  <c r="CJ285" i="24"/>
  <c r="CC285" i="24"/>
  <c r="BX285" i="24"/>
  <c r="BQ285" i="24"/>
  <c r="BL285" i="24"/>
  <c r="BE285" i="24"/>
  <c r="AZ285" i="24"/>
  <c r="AS285" i="24"/>
  <c r="AN285" i="24"/>
  <c r="AG285" i="24"/>
  <c r="AB285" i="24"/>
  <c r="U285" i="24"/>
  <c r="P285" i="24"/>
  <c r="EW284" i="24"/>
  <c r="ER284" i="24"/>
  <c r="EK284" i="24"/>
  <c r="EF284" i="24"/>
  <c r="DY284" i="24"/>
  <c r="DT284" i="24"/>
  <c r="DM284" i="24"/>
  <c r="DH284" i="24"/>
  <c r="DA284" i="24"/>
  <c r="CV284" i="24"/>
  <c r="CO284" i="24"/>
  <c r="CJ284" i="24"/>
  <c r="CC284" i="24"/>
  <c r="BX284" i="24"/>
  <c r="BQ284" i="24"/>
  <c r="BL284" i="24"/>
  <c r="BE284" i="24"/>
  <c r="AZ284" i="24"/>
  <c r="AS284" i="24"/>
  <c r="AN284" i="24"/>
  <c r="AG284" i="24"/>
  <c r="AB284" i="24"/>
  <c r="U284" i="24"/>
  <c r="P284" i="24"/>
  <c r="EW283" i="24"/>
  <c r="ER283" i="24"/>
  <c r="EK283" i="24"/>
  <c r="EF283" i="24"/>
  <c r="DY283" i="24"/>
  <c r="DT283" i="24"/>
  <c r="DM283" i="24"/>
  <c r="DH283" i="24"/>
  <c r="DA283" i="24"/>
  <c r="CV283" i="24"/>
  <c r="CO283" i="24"/>
  <c r="CJ283" i="24"/>
  <c r="CC283" i="24"/>
  <c r="BX283" i="24"/>
  <c r="BQ283" i="24"/>
  <c r="BL283" i="24"/>
  <c r="BE283" i="24"/>
  <c r="AZ283" i="24"/>
  <c r="AS283" i="24"/>
  <c r="AN283" i="24"/>
  <c r="AG283" i="24"/>
  <c r="AB283" i="24"/>
  <c r="U283" i="24"/>
  <c r="P283" i="24"/>
  <c r="EW282" i="24"/>
  <c r="ER282" i="24"/>
  <c r="EK282" i="24"/>
  <c r="EF282" i="24"/>
  <c r="DY282" i="24"/>
  <c r="DT282" i="24"/>
  <c r="DM282" i="24"/>
  <c r="DH282" i="24"/>
  <c r="DA282" i="24"/>
  <c r="CV282" i="24"/>
  <c r="CO282" i="24"/>
  <c r="CJ282" i="24"/>
  <c r="CC282" i="24"/>
  <c r="BX282" i="24"/>
  <c r="BQ282" i="24"/>
  <c r="BL282" i="24"/>
  <c r="BE282" i="24"/>
  <c r="AZ282" i="24"/>
  <c r="AS282" i="24"/>
  <c r="AN282" i="24"/>
  <c r="AG282" i="24"/>
  <c r="AB282" i="24"/>
  <c r="U282" i="24"/>
  <c r="P282" i="24"/>
  <c r="EW281" i="24"/>
  <c r="ER281" i="24"/>
  <c r="EK281" i="24"/>
  <c r="EF281" i="24"/>
  <c r="DY281" i="24"/>
  <c r="DT281" i="24"/>
  <c r="DM281" i="24"/>
  <c r="DH281" i="24"/>
  <c r="DA281" i="24"/>
  <c r="CV281" i="24"/>
  <c r="CO281" i="24"/>
  <c r="CJ281" i="24"/>
  <c r="CC281" i="24"/>
  <c r="BX281" i="24"/>
  <c r="BQ281" i="24"/>
  <c r="BL281" i="24"/>
  <c r="BE281" i="24"/>
  <c r="AZ281" i="24"/>
  <c r="AS281" i="24"/>
  <c r="AN281" i="24"/>
  <c r="AG281" i="24"/>
  <c r="AB281" i="24"/>
  <c r="U281" i="24"/>
  <c r="P281" i="24"/>
  <c r="EW280" i="24"/>
  <c r="ER280" i="24"/>
  <c r="EK280" i="24"/>
  <c r="EF280" i="24"/>
  <c r="DT280" i="24"/>
  <c r="DY280" i="24" s="1"/>
  <c r="DH280" i="24"/>
  <c r="DM280" i="24" s="1"/>
  <c r="CV280" i="24"/>
  <c r="DA280" i="24" s="1"/>
  <c r="CJ280" i="24"/>
  <c r="CO280" i="24" s="1"/>
  <c r="BX280" i="24"/>
  <c r="CC280" i="24" s="1"/>
  <c r="BQ280" i="24"/>
  <c r="BL280" i="24"/>
  <c r="AZ280" i="24"/>
  <c r="BE280" i="24" s="1"/>
  <c r="AS280" i="24"/>
  <c r="AN280" i="24"/>
  <c r="AG280" i="24"/>
  <c r="AB280" i="24"/>
  <c r="P280" i="24"/>
  <c r="U280" i="24" s="1"/>
  <c r="EW279" i="24"/>
  <c r="ER279" i="24"/>
  <c r="EF279" i="24"/>
  <c r="EK279" i="24" s="1"/>
  <c r="DT279" i="24"/>
  <c r="DY279" i="24" s="1"/>
  <c r="DH279" i="24"/>
  <c r="DM279" i="24" s="1"/>
  <c r="DA279" i="24"/>
  <c r="CV279" i="24"/>
  <c r="CJ279" i="24"/>
  <c r="CO279" i="24" s="1"/>
  <c r="CC279" i="24"/>
  <c r="BX279" i="24"/>
  <c r="BQ279" i="24"/>
  <c r="BL279" i="24"/>
  <c r="AZ279" i="24"/>
  <c r="BE279" i="24" s="1"/>
  <c r="AN279" i="24"/>
  <c r="AS279" i="24" s="1"/>
  <c r="AB279" i="24"/>
  <c r="AG279" i="24" s="1"/>
  <c r="P279" i="24"/>
  <c r="U279" i="24" s="1"/>
  <c r="ER278" i="24"/>
  <c r="EW278" i="24" s="1"/>
  <c r="EK278" i="24"/>
  <c r="EF278" i="24"/>
  <c r="DT278" i="24"/>
  <c r="DY278" i="24" s="1"/>
  <c r="DM278" i="24"/>
  <c r="DH278" i="24"/>
  <c r="CV278" i="24"/>
  <c r="DA278" i="24" s="1"/>
  <c r="CJ278" i="24"/>
  <c r="CO278" i="24" s="1"/>
  <c r="CC278" i="24"/>
  <c r="BX278" i="24"/>
  <c r="BL278" i="24"/>
  <c r="BQ278" i="24" s="1"/>
  <c r="AZ278" i="24"/>
  <c r="BE278" i="24" s="1"/>
  <c r="AN278" i="24"/>
  <c r="AS278" i="24" s="1"/>
  <c r="AG278" i="24"/>
  <c r="AB278" i="24"/>
  <c r="P278" i="24"/>
  <c r="U278" i="24" s="1"/>
  <c r="EW277" i="24"/>
  <c r="ER277" i="24"/>
  <c r="EK277" i="24"/>
  <c r="EF277" i="24"/>
  <c r="DT277" i="24"/>
  <c r="DY277" i="24" s="1"/>
  <c r="DM277" i="24"/>
  <c r="DH277" i="24"/>
  <c r="CV277" i="24"/>
  <c r="DA277" i="24" s="1"/>
  <c r="CJ277" i="24"/>
  <c r="CO277" i="24" s="1"/>
  <c r="BX277" i="24"/>
  <c r="CC277" i="24" s="1"/>
  <c r="BQ277" i="24"/>
  <c r="BL277" i="24"/>
  <c r="AZ277" i="24"/>
  <c r="BE277" i="24" s="1"/>
  <c r="AS277" i="24"/>
  <c r="AN277" i="24"/>
  <c r="AB277" i="24"/>
  <c r="AG277" i="24" s="1"/>
  <c r="P277" i="24"/>
  <c r="U277" i="24" s="1"/>
  <c r="EW276" i="24"/>
  <c r="ER276" i="24"/>
  <c r="EF276" i="24"/>
  <c r="EK276" i="24" s="1"/>
  <c r="DT276" i="24"/>
  <c r="DY276" i="24" s="1"/>
  <c r="DH276" i="24"/>
  <c r="DM276" i="24" s="1"/>
  <c r="DA276" i="24"/>
  <c r="CV276" i="24"/>
  <c r="CJ276" i="24"/>
  <c r="CO276" i="24" s="1"/>
  <c r="CC276" i="24"/>
  <c r="BX276" i="24"/>
  <c r="BQ276" i="24"/>
  <c r="BL276" i="24"/>
  <c r="AZ276" i="24"/>
  <c r="BE276" i="24" s="1"/>
  <c r="AN276" i="24"/>
  <c r="AS276" i="24" s="1"/>
  <c r="AB276" i="24"/>
  <c r="AG276" i="24" s="1"/>
  <c r="P276" i="24"/>
  <c r="U276" i="24" s="1"/>
  <c r="ER275" i="24"/>
  <c r="EW275" i="24" s="1"/>
  <c r="EK275" i="24"/>
  <c r="EF275" i="24"/>
  <c r="DT275" i="24"/>
  <c r="DY275" i="24" s="1"/>
  <c r="DM275" i="24"/>
  <c r="DH275" i="24"/>
  <c r="DA275" i="24"/>
  <c r="CV275" i="24"/>
  <c r="CJ275" i="24"/>
  <c r="CO275" i="24" s="1"/>
  <c r="CC275" i="24"/>
  <c r="BX275" i="24"/>
  <c r="BL275" i="24"/>
  <c r="BQ275" i="24" s="1"/>
  <c r="AZ275" i="24"/>
  <c r="BE275" i="24" s="1"/>
  <c r="AN275" i="24"/>
  <c r="AS275" i="24" s="1"/>
  <c r="AG275" i="24"/>
  <c r="AB275" i="24"/>
  <c r="P275" i="24"/>
  <c r="U275" i="24" s="1"/>
  <c r="EW274" i="24"/>
  <c r="ER274" i="24"/>
  <c r="EK274" i="24"/>
  <c r="EF274" i="24"/>
  <c r="DT274" i="24"/>
  <c r="DY274" i="24" s="1"/>
  <c r="DH274" i="24"/>
  <c r="DM274" i="24" s="1"/>
  <c r="CV274" i="24"/>
  <c r="DA274" i="24" s="1"/>
  <c r="CJ274" i="24"/>
  <c r="CO274" i="24" s="1"/>
  <c r="BX274" i="24"/>
  <c r="CC274" i="24" s="1"/>
  <c r="BQ274" i="24"/>
  <c r="BL274" i="24"/>
  <c r="AZ274" i="24"/>
  <c r="BE274" i="24" s="1"/>
  <c r="AS274" i="24"/>
  <c r="AN274" i="24"/>
  <c r="AB274" i="24"/>
  <c r="AG274" i="24" s="1"/>
  <c r="P274" i="24"/>
  <c r="U274" i="24" s="1"/>
  <c r="EW273" i="24"/>
  <c r="ER273" i="24"/>
  <c r="EF273" i="24"/>
  <c r="EK273" i="24" s="1"/>
  <c r="DT273" i="24"/>
  <c r="DY273" i="24" s="1"/>
  <c r="DH273" i="24"/>
  <c r="DM273" i="24" s="1"/>
  <c r="DA273" i="24"/>
  <c r="CV273" i="24"/>
  <c r="CJ273" i="24"/>
  <c r="CO273" i="24" s="1"/>
  <c r="CC273" i="24"/>
  <c r="BX273" i="24"/>
  <c r="BQ273" i="24"/>
  <c r="BL273" i="24"/>
  <c r="AZ273" i="24"/>
  <c r="BE273" i="24" s="1"/>
  <c r="AS273" i="24"/>
  <c r="AN273" i="24"/>
  <c r="AB273" i="24"/>
  <c r="AG273" i="24" s="1"/>
  <c r="P273" i="24"/>
  <c r="U273" i="24" s="1"/>
  <c r="ER272" i="24"/>
  <c r="EW272" i="24" s="1"/>
  <c r="EK272" i="24"/>
  <c r="EF272" i="24"/>
  <c r="DT272" i="24"/>
  <c r="DY272" i="24" s="1"/>
  <c r="DM272" i="24"/>
  <c r="DH272" i="24"/>
  <c r="CV272" i="24"/>
  <c r="DA272" i="24" s="1"/>
  <c r="CJ272" i="24"/>
  <c r="CO272" i="24" s="1"/>
  <c r="CC272" i="24"/>
  <c r="BX272" i="24"/>
  <c r="BL272" i="24"/>
  <c r="BQ272" i="24" s="1"/>
  <c r="AZ272" i="24"/>
  <c r="BE272" i="24" s="1"/>
  <c r="AN272" i="24"/>
  <c r="AS272" i="24" s="1"/>
  <c r="AG272" i="24"/>
  <c r="AB272" i="24"/>
  <c r="P272" i="24"/>
  <c r="U272" i="24" s="1"/>
  <c r="EW271" i="24"/>
  <c r="ER271" i="24"/>
  <c r="EK271" i="24"/>
  <c r="EF271" i="24"/>
  <c r="DT271" i="24"/>
  <c r="DY271" i="24" s="1"/>
  <c r="DH271" i="24"/>
  <c r="DM271" i="24" s="1"/>
  <c r="CV271" i="24"/>
  <c r="DA271" i="24" s="1"/>
  <c r="CJ271" i="24"/>
  <c r="CO271" i="24" s="1"/>
  <c r="BX271" i="24"/>
  <c r="CC271" i="24" s="1"/>
  <c r="BQ271" i="24"/>
  <c r="BL271" i="24"/>
  <c r="AZ271" i="24"/>
  <c r="BE271" i="24" s="1"/>
  <c r="AS271" i="24"/>
  <c r="AN271" i="24"/>
  <c r="AG271" i="24"/>
  <c r="AB271" i="24"/>
  <c r="P271" i="24"/>
  <c r="U271" i="24" s="1"/>
  <c r="EW270" i="24"/>
  <c r="ER270" i="24"/>
  <c r="EF270" i="24"/>
  <c r="EK270" i="24" s="1"/>
  <c r="DT270" i="24"/>
  <c r="DY270" i="24" s="1"/>
  <c r="DH270" i="24"/>
  <c r="DM270" i="24" s="1"/>
  <c r="DA270" i="24"/>
  <c r="CV270" i="24"/>
  <c r="CJ270" i="24"/>
  <c r="CO270" i="24" s="1"/>
  <c r="CC270" i="24"/>
  <c r="BX270" i="24"/>
  <c r="BQ270" i="24"/>
  <c r="BL270" i="24"/>
  <c r="AZ270" i="24"/>
  <c r="BE270" i="24" s="1"/>
  <c r="AN270" i="24"/>
  <c r="AS270" i="24" s="1"/>
  <c r="AB270" i="24"/>
  <c r="AG270" i="24" s="1"/>
  <c r="P270" i="24"/>
  <c r="U270" i="24" s="1"/>
  <c r="ER269" i="24"/>
  <c r="EW269" i="24" s="1"/>
  <c r="EK269" i="24"/>
  <c r="EF269" i="24"/>
  <c r="DT269" i="24"/>
  <c r="DY269" i="24" s="1"/>
  <c r="DM269" i="24"/>
  <c r="DH269" i="24"/>
  <c r="CV269" i="24"/>
  <c r="DA269" i="24" s="1"/>
  <c r="CJ269" i="24"/>
  <c r="CO269" i="24" s="1"/>
  <c r="CC269" i="24"/>
  <c r="BX269" i="24"/>
  <c r="BL269" i="24"/>
  <c r="BQ269" i="24" s="1"/>
  <c r="AZ269" i="24"/>
  <c r="BE269" i="24" s="1"/>
  <c r="AN269" i="24"/>
  <c r="AS269" i="24" s="1"/>
  <c r="AG269" i="24"/>
  <c r="AB269" i="24"/>
  <c r="P269" i="24"/>
  <c r="U269" i="24" s="1"/>
  <c r="EW268" i="24"/>
  <c r="ER268" i="24"/>
  <c r="EK268" i="24"/>
  <c r="EF268" i="24"/>
  <c r="DT268" i="24"/>
  <c r="DY268" i="24" s="1"/>
  <c r="DM268" i="24"/>
  <c r="DH268" i="24"/>
  <c r="CV268" i="24"/>
  <c r="DA268" i="24" s="1"/>
  <c r="CJ268" i="24"/>
  <c r="CO268" i="24" s="1"/>
  <c r="BX268" i="24"/>
  <c r="CC268" i="24" s="1"/>
  <c r="BQ268" i="24"/>
  <c r="BL268" i="24"/>
  <c r="AZ268" i="24"/>
  <c r="BE268" i="24" s="1"/>
  <c r="AS268" i="24"/>
  <c r="AN268" i="24"/>
  <c r="AB268" i="24"/>
  <c r="AG268" i="24" s="1"/>
  <c r="P268" i="24"/>
  <c r="U268" i="24" s="1"/>
  <c r="EW267" i="24"/>
  <c r="ER267" i="24"/>
  <c r="EF267" i="24"/>
  <c r="EK267" i="24" s="1"/>
  <c r="DT267" i="24"/>
  <c r="DY267" i="24" s="1"/>
  <c r="DH267" i="24"/>
  <c r="DM267" i="24" s="1"/>
  <c r="DA267" i="24"/>
  <c r="CV267" i="24"/>
  <c r="CJ267" i="24"/>
  <c r="CO267" i="24" s="1"/>
  <c r="CC267" i="24"/>
  <c r="BX267" i="24"/>
  <c r="BQ267" i="24"/>
  <c r="BL267" i="24"/>
  <c r="AZ267" i="24"/>
  <c r="BE267" i="24" s="1"/>
  <c r="AN267" i="24"/>
  <c r="AS267" i="24" s="1"/>
  <c r="AB267" i="24"/>
  <c r="AG267" i="24" s="1"/>
  <c r="P267" i="24"/>
  <c r="U267" i="24" s="1"/>
  <c r="ER266" i="24"/>
  <c r="EW266" i="24" s="1"/>
  <c r="EK266" i="24"/>
  <c r="EF266" i="24"/>
  <c r="DT266" i="24"/>
  <c r="DY266" i="24" s="1"/>
  <c r="DM266" i="24"/>
  <c r="DH266" i="24"/>
  <c r="DA266" i="24"/>
  <c r="CV266" i="24"/>
  <c r="CJ266" i="24"/>
  <c r="CO266" i="24" s="1"/>
  <c r="CC266" i="24"/>
  <c r="BX266" i="24"/>
  <c r="BL266" i="24"/>
  <c r="BQ266" i="24" s="1"/>
  <c r="AZ266" i="24"/>
  <c r="BE266" i="24" s="1"/>
  <c r="AN266" i="24"/>
  <c r="AS266" i="24" s="1"/>
  <c r="AG266" i="24"/>
  <c r="AB266" i="24"/>
  <c r="P266" i="24"/>
  <c r="U266" i="24" s="1"/>
  <c r="EW265" i="24"/>
  <c r="ER265" i="24"/>
  <c r="EK265" i="24"/>
  <c r="EF265" i="24"/>
  <c r="DT265" i="24"/>
  <c r="DY265" i="24" s="1"/>
  <c r="DH265" i="24"/>
  <c r="DM265" i="24" s="1"/>
  <c r="CV265" i="24"/>
  <c r="DA265" i="24" s="1"/>
  <c r="CJ265" i="24"/>
  <c r="CO265" i="24" s="1"/>
  <c r="BX265" i="24"/>
  <c r="CC265" i="24" s="1"/>
  <c r="BQ265" i="24"/>
  <c r="BL265" i="24"/>
  <c r="AZ265" i="24"/>
  <c r="BE265" i="24" s="1"/>
  <c r="AS265" i="24"/>
  <c r="AN265" i="24"/>
  <c r="AB265" i="24"/>
  <c r="AG265" i="24" s="1"/>
  <c r="P265" i="24"/>
  <c r="U265" i="24" s="1"/>
  <c r="EW264" i="24"/>
  <c r="ER264" i="24"/>
  <c r="EF264" i="24"/>
  <c r="EK264" i="24" s="1"/>
  <c r="DT264" i="24"/>
  <c r="DY264" i="24" s="1"/>
  <c r="DM264" i="24"/>
  <c r="DH264" i="24"/>
  <c r="DA264" i="24"/>
  <c r="CV264" i="24"/>
  <c r="CJ264" i="24"/>
  <c r="CO264" i="24" s="1"/>
  <c r="BX264" i="24"/>
  <c r="CC264" i="24" s="1"/>
  <c r="BQ264" i="24"/>
  <c r="BL264" i="24"/>
  <c r="AZ264" i="24"/>
  <c r="BE264" i="24" s="1"/>
  <c r="AS264" i="24"/>
  <c r="AN264" i="24"/>
  <c r="AB264" i="24"/>
  <c r="AG264" i="24" s="1"/>
  <c r="P264" i="24"/>
  <c r="U264" i="24" s="1"/>
  <c r="ER263" i="24"/>
  <c r="EW263" i="24" s="1"/>
  <c r="EK263" i="24"/>
  <c r="EF263" i="24"/>
  <c r="DT263" i="24"/>
  <c r="DY263" i="24" s="1"/>
  <c r="DM263" i="24"/>
  <c r="DH263" i="24"/>
  <c r="CV263" i="24"/>
  <c r="DA263" i="24" s="1"/>
  <c r="CJ263" i="24"/>
  <c r="CO263" i="24" s="1"/>
  <c r="CC263" i="24"/>
  <c r="BX263" i="24"/>
  <c r="BL263" i="24"/>
  <c r="BQ263" i="24" s="1"/>
  <c r="AZ263" i="24"/>
  <c r="BE263" i="24" s="1"/>
  <c r="AS263" i="24"/>
  <c r="AN263" i="24"/>
  <c r="AG263" i="24"/>
  <c r="AB263" i="24"/>
  <c r="P263" i="24"/>
  <c r="U263" i="24" s="1"/>
  <c r="ER262" i="24"/>
  <c r="EW262" i="24" s="1"/>
  <c r="EK262" i="24"/>
  <c r="EF262" i="24"/>
  <c r="DT262" i="24"/>
  <c r="DY262" i="24" s="1"/>
  <c r="DH262" i="24"/>
  <c r="DM262" i="24" s="1"/>
  <c r="DA262" i="24"/>
  <c r="CV262" i="24"/>
  <c r="CJ262" i="24"/>
  <c r="CO262" i="24" s="1"/>
  <c r="BX262" i="24"/>
  <c r="CC262" i="24" s="1"/>
  <c r="BL262" i="24"/>
  <c r="BQ262" i="24" s="1"/>
  <c r="AZ262" i="24"/>
  <c r="BE262" i="24" s="1"/>
  <c r="AS262" i="24"/>
  <c r="AN262" i="24"/>
  <c r="AG262" i="24"/>
  <c r="AB262" i="24"/>
  <c r="P262" i="24"/>
  <c r="U262" i="24" s="1"/>
  <c r="EW261" i="24"/>
  <c r="ER261" i="24"/>
  <c r="EF261" i="24"/>
  <c r="EK261" i="24" s="1"/>
  <c r="DT261" i="24"/>
  <c r="DY261" i="24" s="1"/>
  <c r="DH261" i="24"/>
  <c r="DM261" i="24" s="1"/>
  <c r="DA261" i="24"/>
  <c r="CV261" i="24"/>
  <c r="CJ261" i="24"/>
  <c r="CO261" i="24" s="1"/>
  <c r="CC261" i="24"/>
  <c r="BX261" i="24"/>
  <c r="BQ261" i="24"/>
  <c r="BL261" i="24"/>
  <c r="AZ261" i="24"/>
  <c r="BE261" i="24" s="1"/>
  <c r="AS261" i="24"/>
  <c r="AN261" i="24"/>
  <c r="AB261" i="24"/>
  <c r="AG261" i="24" s="1"/>
  <c r="P261" i="24"/>
  <c r="U261" i="24" s="1"/>
  <c r="ER260" i="24"/>
  <c r="EW260" i="24" s="1"/>
  <c r="EF260" i="24"/>
  <c r="EK260" i="24" s="1"/>
  <c r="DT260" i="24"/>
  <c r="DY260" i="24" s="1"/>
  <c r="DM260" i="24"/>
  <c r="DH260" i="24"/>
  <c r="CV260" i="24"/>
  <c r="DA260" i="24" s="1"/>
  <c r="CJ260" i="24"/>
  <c r="CO260" i="24" s="1"/>
  <c r="CC260" i="24"/>
  <c r="BX260" i="24"/>
  <c r="BL260" i="24"/>
  <c r="BQ260" i="24" s="1"/>
  <c r="AZ260" i="24"/>
  <c r="BE260" i="24" s="1"/>
  <c r="AN260" i="24"/>
  <c r="AS260" i="24" s="1"/>
  <c r="AG260" i="24"/>
  <c r="AB260" i="24"/>
  <c r="P260" i="24"/>
  <c r="U260" i="24" s="1"/>
  <c r="ER259" i="24"/>
  <c r="EW259" i="24" s="1"/>
  <c r="EK259" i="24"/>
  <c r="EF259" i="24"/>
  <c r="DT259" i="24"/>
  <c r="DY259" i="24" s="1"/>
  <c r="DM259" i="24"/>
  <c r="DH259" i="24"/>
  <c r="CV259" i="24"/>
  <c r="DA259" i="24" s="1"/>
  <c r="CJ259" i="24"/>
  <c r="CO259" i="24" s="1"/>
  <c r="BX259" i="24"/>
  <c r="CC259" i="24" s="1"/>
  <c r="BQ259" i="24"/>
  <c r="BL259" i="24"/>
  <c r="AZ259" i="24"/>
  <c r="BE259" i="24" s="1"/>
  <c r="AS259" i="24"/>
  <c r="AN259" i="24"/>
  <c r="AB259" i="24"/>
  <c r="AG259" i="24" s="1"/>
  <c r="P259" i="24"/>
  <c r="U259" i="24" s="1"/>
  <c r="EW258" i="24"/>
  <c r="ER258" i="24"/>
  <c r="EF258" i="24"/>
  <c r="EK258" i="24" s="1"/>
  <c r="DT258" i="24"/>
  <c r="DY258" i="24" s="1"/>
  <c r="DM258" i="24"/>
  <c r="DH258" i="24"/>
  <c r="DA258" i="24"/>
  <c r="CV258" i="24"/>
  <c r="CJ258" i="24"/>
  <c r="CO258" i="24" s="1"/>
  <c r="BX258" i="24"/>
  <c r="CC258" i="24" s="1"/>
  <c r="BQ258" i="24"/>
  <c r="BL258" i="24"/>
  <c r="AZ258" i="24"/>
  <c r="BE258" i="24" s="1"/>
  <c r="AN258" i="24"/>
  <c r="AS258" i="24" s="1"/>
  <c r="AG258" i="24"/>
  <c r="AB258" i="24"/>
  <c r="P258" i="24"/>
  <c r="U258" i="24" s="1"/>
  <c r="ER257" i="24"/>
  <c r="EW257" i="24" s="1"/>
  <c r="EF257" i="24"/>
  <c r="EK257" i="24" s="1"/>
  <c r="DT257" i="24"/>
  <c r="DY257" i="24" s="1"/>
  <c r="DM257" i="24"/>
  <c r="DH257" i="24"/>
  <c r="DA257" i="24"/>
  <c r="CV257" i="24"/>
  <c r="CJ257" i="24"/>
  <c r="CO257" i="24" s="1"/>
  <c r="CC257" i="24"/>
  <c r="BX257" i="24"/>
  <c r="BL257" i="24"/>
  <c r="BQ257" i="24" s="1"/>
  <c r="AZ257" i="24"/>
  <c r="BE257" i="24" s="1"/>
  <c r="AN257" i="24"/>
  <c r="AS257" i="24" s="1"/>
  <c r="AG257" i="24"/>
  <c r="AB257" i="24"/>
  <c r="P257" i="24"/>
  <c r="U257" i="24" s="1"/>
  <c r="EW256" i="24"/>
  <c r="ER256" i="24"/>
  <c r="EF256" i="24"/>
  <c r="EK256" i="24" s="1"/>
  <c r="DT256" i="24"/>
  <c r="DY256" i="24" s="1"/>
  <c r="DH256" i="24"/>
  <c r="DM256" i="24" s="1"/>
  <c r="CV256" i="24"/>
  <c r="DA256" i="24" s="1"/>
  <c r="CJ256" i="24"/>
  <c r="CO256" i="24" s="1"/>
  <c r="BX256" i="24"/>
  <c r="CC256" i="24" s="1"/>
  <c r="BL256" i="24"/>
  <c r="BQ256" i="24" s="1"/>
  <c r="AZ256" i="24"/>
  <c r="BE256" i="24" s="1"/>
  <c r="AS256" i="24"/>
  <c r="AN256" i="24"/>
  <c r="AB256" i="24"/>
  <c r="AG256" i="24" s="1"/>
  <c r="P256" i="24"/>
  <c r="U256" i="24" s="1"/>
  <c r="ER255" i="24"/>
  <c r="EW255" i="24" s="1"/>
  <c r="EF255" i="24"/>
  <c r="EK255" i="24" s="1"/>
  <c r="DT255" i="24"/>
  <c r="DY255" i="24" s="1"/>
  <c r="DM255" i="24"/>
  <c r="DH255" i="24"/>
  <c r="DA255" i="24"/>
  <c r="CV255" i="24"/>
  <c r="CJ255" i="24"/>
  <c r="CO255" i="24" s="1"/>
  <c r="BX255" i="24"/>
  <c r="CC255" i="24" s="1"/>
  <c r="BQ255" i="24"/>
  <c r="BL255" i="24"/>
  <c r="AZ255" i="24"/>
  <c r="BE255" i="24" s="1"/>
  <c r="AS255" i="24"/>
  <c r="AN255" i="24"/>
  <c r="AB255" i="24"/>
  <c r="AG255" i="24" s="1"/>
  <c r="P255" i="24"/>
  <c r="U255" i="24" s="1"/>
  <c r="ER254" i="24"/>
  <c r="EW254" i="24" s="1"/>
  <c r="EK254" i="24"/>
  <c r="EF254" i="24"/>
  <c r="DT254" i="24"/>
  <c r="DY254" i="24" s="1"/>
  <c r="DM254" i="24"/>
  <c r="DH254" i="24"/>
  <c r="CV254" i="24"/>
  <c r="DA254" i="24" s="1"/>
  <c r="CJ254" i="24"/>
  <c r="CO254" i="24" s="1"/>
  <c r="BX254" i="24"/>
  <c r="CC254" i="24" s="1"/>
  <c r="BL254" i="24"/>
  <c r="BQ254" i="24" s="1"/>
  <c r="AZ254" i="24"/>
  <c r="BE254" i="24" s="1"/>
  <c r="AS254" i="24"/>
  <c r="AN254" i="24"/>
  <c r="AG254" i="24"/>
  <c r="AB254" i="24"/>
  <c r="P254" i="24"/>
  <c r="U254" i="24" s="1"/>
  <c r="ER253" i="24"/>
  <c r="EW253" i="24" s="1"/>
  <c r="EF253" i="24"/>
  <c r="EK253" i="24" s="1"/>
  <c r="DT253" i="24"/>
  <c r="DY253" i="24" s="1"/>
  <c r="DH253" i="24"/>
  <c r="DM253" i="24" s="1"/>
  <c r="DA253" i="24"/>
  <c r="CV253" i="24"/>
  <c r="CJ253" i="24"/>
  <c r="CO253" i="24" s="1"/>
  <c r="BX253" i="24"/>
  <c r="CC253" i="24" s="1"/>
  <c r="BL253" i="24"/>
  <c r="BQ253" i="24" s="1"/>
  <c r="AZ253" i="24"/>
  <c r="BE253" i="24" s="1"/>
  <c r="AS253" i="24"/>
  <c r="AN253" i="24"/>
  <c r="AG253" i="24"/>
  <c r="AB253" i="24"/>
  <c r="P253" i="24"/>
  <c r="U253" i="24" s="1"/>
  <c r="EW252" i="24"/>
  <c r="ER252" i="24"/>
  <c r="EF252" i="24"/>
  <c r="EK252" i="24" s="1"/>
  <c r="DT252" i="24"/>
  <c r="DY252" i="24" s="1"/>
  <c r="DH252" i="24"/>
  <c r="DM252" i="24" s="1"/>
  <c r="DA252" i="24"/>
  <c r="CV252" i="24"/>
  <c r="CJ252" i="24"/>
  <c r="CO252" i="24" s="1"/>
  <c r="CC252" i="24"/>
  <c r="BX252" i="24"/>
  <c r="BL252" i="24"/>
  <c r="BQ252" i="24" s="1"/>
  <c r="AZ252" i="24"/>
  <c r="BE252" i="24" s="1"/>
  <c r="AN252" i="24"/>
  <c r="AS252" i="24" s="1"/>
  <c r="AB252" i="24"/>
  <c r="AG252" i="24" s="1"/>
  <c r="P252" i="24"/>
  <c r="U252" i="24" s="1"/>
  <c r="ER251" i="24"/>
  <c r="EW251" i="24" s="1"/>
  <c r="EF251" i="24"/>
  <c r="EK251" i="24" s="1"/>
  <c r="DT251" i="24"/>
  <c r="DY251" i="24" s="1"/>
  <c r="DM251" i="24"/>
  <c r="DH251" i="24"/>
  <c r="CV251" i="24"/>
  <c r="DA251" i="24" s="1"/>
  <c r="CJ251" i="24"/>
  <c r="CO251" i="24" s="1"/>
  <c r="BX251" i="24"/>
  <c r="CC251" i="24" s="1"/>
  <c r="BL251" i="24"/>
  <c r="BQ251" i="24" s="1"/>
  <c r="AZ251" i="24"/>
  <c r="BE251" i="24" s="1"/>
  <c r="AS251" i="24"/>
  <c r="AN251" i="24"/>
  <c r="AG251" i="24"/>
  <c r="AB251" i="24"/>
  <c r="P251" i="24"/>
  <c r="U251" i="24" s="1"/>
  <c r="ER250" i="24"/>
  <c r="EW250" i="24" s="1"/>
  <c r="EK250" i="24"/>
  <c r="EF250" i="24"/>
  <c r="DT250" i="24"/>
  <c r="DY250" i="24" s="1"/>
  <c r="DM250" i="24"/>
  <c r="DH250" i="24"/>
  <c r="DA250" i="24"/>
  <c r="CV250" i="24"/>
  <c r="CJ250" i="24"/>
  <c r="CO250" i="24" s="1"/>
  <c r="BX250" i="24"/>
  <c r="CC250" i="24" s="1"/>
  <c r="BQ250" i="24"/>
  <c r="BL250" i="24"/>
  <c r="AZ250" i="24"/>
  <c r="BE250" i="24" s="1"/>
  <c r="AS250" i="24"/>
  <c r="AN250" i="24"/>
  <c r="AB250" i="24"/>
  <c r="AG250" i="24" s="1"/>
  <c r="P250" i="24"/>
  <c r="U250" i="24" s="1"/>
  <c r="ER249" i="24"/>
  <c r="EW249" i="24" s="1"/>
  <c r="EF249" i="24"/>
  <c r="EK249" i="24" s="1"/>
  <c r="DT249" i="24"/>
  <c r="DY249" i="24" s="1"/>
  <c r="DM249" i="24"/>
  <c r="DH249" i="24"/>
  <c r="DA249" i="24"/>
  <c r="CV249" i="24"/>
  <c r="CJ249" i="24"/>
  <c r="CO249" i="24" s="1"/>
  <c r="BX249" i="24"/>
  <c r="CC249" i="24" s="1"/>
  <c r="BL249" i="24"/>
  <c r="BQ249" i="24" s="1"/>
  <c r="AZ249" i="24"/>
  <c r="BE249" i="24" s="1"/>
  <c r="AN249" i="24"/>
  <c r="AS249" i="24" s="1"/>
  <c r="AG249" i="24"/>
  <c r="AB249" i="24"/>
  <c r="P249" i="24"/>
  <c r="U249" i="24" s="1"/>
  <c r="ER248" i="24"/>
  <c r="EW248" i="24" s="1"/>
  <c r="EF248" i="24"/>
  <c r="EK248" i="24" s="1"/>
  <c r="DT248" i="24"/>
  <c r="DY248" i="24" s="1"/>
  <c r="DM248" i="24"/>
  <c r="DH248" i="24"/>
  <c r="DA248" i="24"/>
  <c r="CV248" i="24"/>
  <c r="CJ248" i="24"/>
  <c r="CO248" i="24" s="1"/>
  <c r="CC248" i="24"/>
  <c r="BX248" i="24"/>
  <c r="BL248" i="24"/>
  <c r="BQ248" i="24" s="1"/>
  <c r="AZ248" i="24"/>
  <c r="BE248" i="24" s="1"/>
  <c r="AN248" i="24"/>
  <c r="AS248" i="24" s="1"/>
  <c r="AG248" i="24"/>
  <c r="AB248" i="24"/>
  <c r="P248" i="24"/>
  <c r="U248" i="24" s="1"/>
  <c r="EW247" i="24"/>
  <c r="ER247" i="24"/>
  <c r="EF247" i="24"/>
  <c r="EK247" i="24" s="1"/>
  <c r="DT247" i="24"/>
  <c r="DY247" i="24" s="1"/>
  <c r="DH247" i="24"/>
  <c r="DM247" i="24" s="1"/>
  <c r="CV247" i="24"/>
  <c r="DA247" i="24" s="1"/>
  <c r="CJ247" i="24"/>
  <c r="CO247" i="24" s="1"/>
  <c r="BX247" i="24"/>
  <c r="CC247" i="24" s="1"/>
  <c r="BL247" i="24"/>
  <c r="BQ247" i="24" s="1"/>
  <c r="AZ247" i="24"/>
  <c r="BE247" i="24" s="1"/>
  <c r="AS247" i="24"/>
  <c r="AN247" i="24"/>
  <c r="AB247" i="24"/>
  <c r="AG247" i="24" s="1"/>
  <c r="P247" i="24"/>
  <c r="U247" i="24" s="1"/>
  <c r="ER246" i="24"/>
  <c r="EW246" i="24" s="1"/>
  <c r="EF246" i="24"/>
  <c r="EK246" i="24" s="1"/>
  <c r="DT246" i="24"/>
  <c r="DY246" i="24" s="1"/>
  <c r="DH246" i="24"/>
  <c r="DM246" i="24" s="1"/>
  <c r="DA246" i="24"/>
  <c r="CV246" i="24"/>
  <c r="CJ246" i="24"/>
  <c r="CO246" i="24" s="1"/>
  <c r="BX246" i="24"/>
  <c r="CC246" i="24" s="1"/>
  <c r="BQ246" i="24"/>
  <c r="BL246" i="24"/>
  <c r="AZ246" i="24"/>
  <c r="BE246" i="24" s="1"/>
  <c r="AS246" i="24"/>
  <c r="AN246" i="24"/>
  <c r="AG246" i="24"/>
  <c r="AB246" i="24"/>
  <c r="P246" i="24"/>
  <c r="U246" i="24" s="1"/>
  <c r="ER245" i="24"/>
  <c r="EW245" i="24" s="1"/>
  <c r="EK245" i="24"/>
  <c r="EF245" i="24"/>
  <c r="DT245" i="24"/>
  <c r="DY245" i="24" s="1"/>
  <c r="DM245" i="24"/>
  <c r="DH245" i="24"/>
  <c r="CV245" i="24"/>
  <c r="DA245" i="24" s="1"/>
  <c r="CJ245" i="24"/>
  <c r="CO245" i="24" s="1"/>
  <c r="CC245" i="24"/>
  <c r="BX245" i="24"/>
  <c r="BL245" i="24"/>
  <c r="BQ245" i="24" s="1"/>
  <c r="AZ245" i="24"/>
  <c r="BE245" i="24" s="1"/>
  <c r="AS245" i="24"/>
  <c r="AN245" i="24"/>
  <c r="AG245" i="24"/>
  <c r="AB245" i="24"/>
  <c r="P245" i="24"/>
  <c r="U245" i="24" s="1"/>
  <c r="ER244" i="24"/>
  <c r="EW244" i="24" s="1"/>
  <c r="EF244" i="24"/>
  <c r="EK244" i="24" s="1"/>
  <c r="DT244" i="24"/>
  <c r="DY244" i="24" s="1"/>
  <c r="DH244" i="24"/>
  <c r="DM244" i="24" s="1"/>
  <c r="DA244" i="24"/>
  <c r="CV244" i="24"/>
  <c r="CJ244" i="24"/>
  <c r="CO244" i="24" s="1"/>
  <c r="CC244" i="24"/>
  <c r="BX244" i="24"/>
  <c r="BL244" i="24"/>
  <c r="BQ244" i="24" s="1"/>
  <c r="AZ244" i="24"/>
  <c r="BE244" i="24" s="1"/>
  <c r="AN244" i="24"/>
  <c r="AS244" i="24" s="1"/>
  <c r="AB244" i="24"/>
  <c r="AG244" i="24" s="1"/>
  <c r="P244" i="24"/>
  <c r="U244" i="24" s="1"/>
  <c r="ER243" i="24"/>
  <c r="EW243" i="24" s="1"/>
  <c r="EK243" i="24"/>
  <c r="EF243" i="24"/>
  <c r="DT243" i="24"/>
  <c r="DY243" i="24" s="1"/>
  <c r="DM243" i="24"/>
  <c r="DH243" i="24"/>
  <c r="DA243" i="24"/>
  <c r="CV243" i="24"/>
  <c r="CJ243" i="24"/>
  <c r="CO243" i="24" s="1"/>
  <c r="BX243" i="24"/>
  <c r="CC243" i="24" s="1"/>
  <c r="BL243" i="24"/>
  <c r="BQ243" i="24" s="1"/>
  <c r="AZ243" i="24"/>
  <c r="BE243" i="24" s="1"/>
  <c r="AN243" i="24"/>
  <c r="AS243" i="24" s="1"/>
  <c r="AG243" i="24"/>
  <c r="AB243" i="24"/>
  <c r="P243" i="24"/>
  <c r="U243" i="24" s="1"/>
  <c r="EW242" i="24"/>
  <c r="ER242" i="24"/>
  <c r="EF242" i="24"/>
  <c r="EK242" i="24" s="1"/>
  <c r="DT242" i="24"/>
  <c r="DY242" i="24" s="1"/>
  <c r="DH242" i="24"/>
  <c r="DM242" i="24" s="1"/>
  <c r="CV242" i="24"/>
  <c r="DA242" i="24" s="1"/>
  <c r="CJ242" i="24"/>
  <c r="CO242" i="24" s="1"/>
  <c r="BX242" i="24"/>
  <c r="CC242" i="24" s="1"/>
  <c r="BQ242" i="24"/>
  <c r="BL242" i="24"/>
  <c r="AZ242" i="24"/>
  <c r="BE242" i="24" s="1"/>
  <c r="AS242" i="24"/>
  <c r="AN242" i="24"/>
  <c r="AG242" i="24"/>
  <c r="AB242" i="24"/>
  <c r="P242" i="24"/>
  <c r="U242" i="24" s="1"/>
  <c r="ER241" i="24"/>
  <c r="EW241" i="24" s="1"/>
  <c r="EF241" i="24"/>
  <c r="EK241" i="24" s="1"/>
  <c r="DT241" i="24"/>
  <c r="DY241" i="24" s="1"/>
  <c r="DH241" i="24"/>
  <c r="DM241" i="24" s="1"/>
  <c r="DA241" i="24"/>
  <c r="CV241" i="24"/>
  <c r="CJ241" i="24"/>
  <c r="CO241" i="24" s="1"/>
  <c r="CC241" i="24"/>
  <c r="BX241" i="24"/>
  <c r="BL241" i="24"/>
  <c r="BQ241" i="24" s="1"/>
  <c r="AZ241" i="24"/>
  <c r="BE241" i="24" s="1"/>
  <c r="AN241" i="24"/>
  <c r="AS241" i="24" s="1"/>
  <c r="AB241" i="24"/>
  <c r="AG241" i="24" s="1"/>
  <c r="P241" i="24"/>
  <c r="U241" i="24" s="1"/>
  <c r="ER240" i="24"/>
  <c r="EW240" i="24" s="1"/>
  <c r="EK240" i="24"/>
  <c r="EF240" i="24"/>
  <c r="DT240" i="24"/>
  <c r="DY240" i="24" s="1"/>
  <c r="DM240" i="24"/>
  <c r="DH240" i="24"/>
  <c r="DA240" i="24"/>
  <c r="CV240" i="24"/>
  <c r="CJ240" i="24"/>
  <c r="CO240" i="24" s="1"/>
  <c r="BX240" i="24"/>
  <c r="CC240" i="24" s="1"/>
  <c r="BL240" i="24"/>
  <c r="BQ240" i="24" s="1"/>
  <c r="AZ240" i="24"/>
  <c r="BE240" i="24" s="1"/>
  <c r="AN240" i="24"/>
  <c r="AS240" i="24" s="1"/>
  <c r="AG240" i="24"/>
  <c r="AB240" i="24"/>
  <c r="P240" i="24"/>
  <c r="U240" i="24" s="1"/>
  <c r="EW239" i="24"/>
  <c r="ER239" i="24"/>
  <c r="EF239" i="24"/>
  <c r="EK239" i="24" s="1"/>
  <c r="DT239" i="24"/>
  <c r="DY239" i="24" s="1"/>
  <c r="DH239" i="24"/>
  <c r="DM239" i="24" s="1"/>
  <c r="CV239" i="24"/>
  <c r="DA239" i="24" s="1"/>
  <c r="CJ239" i="24"/>
  <c r="CO239" i="24" s="1"/>
  <c r="BX239" i="24"/>
  <c r="CC239" i="24" s="1"/>
  <c r="BQ239" i="24"/>
  <c r="BL239" i="24"/>
  <c r="AZ239" i="24"/>
  <c r="BE239" i="24" s="1"/>
  <c r="AS239" i="24"/>
  <c r="AN239" i="24"/>
  <c r="AG239" i="24"/>
  <c r="AB239" i="24"/>
  <c r="P239" i="24"/>
  <c r="U239" i="24" s="1"/>
  <c r="ER238" i="24"/>
  <c r="EW238" i="24" s="1"/>
  <c r="EF238" i="24"/>
  <c r="EK238" i="24" s="1"/>
  <c r="DT238" i="24"/>
  <c r="DY238" i="24" s="1"/>
  <c r="DH238" i="24"/>
  <c r="DM238" i="24" s="1"/>
  <c r="DA238" i="24"/>
  <c r="CV238" i="24"/>
  <c r="CJ238" i="24"/>
  <c r="CO238" i="24" s="1"/>
  <c r="CC238" i="24"/>
  <c r="BX238" i="24"/>
  <c r="BL238" i="24"/>
  <c r="BQ238" i="24" s="1"/>
  <c r="AZ238" i="24"/>
  <c r="BE238" i="24" s="1"/>
  <c r="AN238" i="24"/>
  <c r="AS238" i="24" s="1"/>
  <c r="AB238" i="24"/>
  <c r="AG238" i="24" s="1"/>
  <c r="P238" i="24"/>
  <c r="U238" i="24" s="1"/>
  <c r="ER237" i="24"/>
  <c r="EW237" i="24" s="1"/>
  <c r="EK237" i="24"/>
  <c r="EF237" i="24"/>
  <c r="DT237" i="24"/>
  <c r="DY237" i="24" s="1"/>
  <c r="DM237" i="24"/>
  <c r="DH237" i="24"/>
  <c r="DA237" i="24"/>
  <c r="CV237" i="24"/>
  <c r="CJ237" i="24"/>
  <c r="CO237" i="24" s="1"/>
  <c r="BX237" i="24"/>
  <c r="CC237" i="24" s="1"/>
  <c r="BL237" i="24"/>
  <c r="BQ237" i="24" s="1"/>
  <c r="AZ237" i="24"/>
  <c r="BE237" i="24" s="1"/>
  <c r="AN237" i="24"/>
  <c r="AS237" i="24" s="1"/>
  <c r="AG237" i="24"/>
  <c r="AB237" i="24"/>
  <c r="P237" i="24"/>
  <c r="U237" i="24" s="1"/>
  <c r="EW236" i="24"/>
  <c r="ER236" i="24"/>
  <c r="EF236" i="24"/>
  <c r="EK236" i="24" s="1"/>
  <c r="DT236" i="24"/>
  <c r="DY236" i="24" s="1"/>
  <c r="DH236" i="24"/>
  <c r="DM236" i="24" s="1"/>
  <c r="CV236" i="24"/>
  <c r="DA236" i="24" s="1"/>
  <c r="CJ236" i="24"/>
  <c r="CO236" i="24" s="1"/>
  <c r="BX236" i="24"/>
  <c r="CC236" i="24" s="1"/>
  <c r="BQ236" i="24"/>
  <c r="BL236" i="24"/>
  <c r="AZ236" i="24"/>
  <c r="BE236" i="24" s="1"/>
  <c r="AS236" i="24"/>
  <c r="AN236" i="24"/>
  <c r="AG236" i="24"/>
  <c r="AB236" i="24"/>
  <c r="P236" i="24"/>
  <c r="U236" i="24" s="1"/>
  <c r="ER235" i="24"/>
  <c r="EW235" i="24" s="1"/>
  <c r="EF235" i="24"/>
  <c r="EK235" i="24" s="1"/>
  <c r="DT235" i="24"/>
  <c r="DY235" i="24" s="1"/>
  <c r="DH235" i="24"/>
  <c r="DM235" i="24" s="1"/>
  <c r="DA235" i="24"/>
  <c r="CV235" i="24"/>
  <c r="CJ235" i="24"/>
  <c r="CO235" i="24" s="1"/>
  <c r="CC235" i="24"/>
  <c r="BX235" i="24"/>
  <c r="BL235" i="24"/>
  <c r="BQ235" i="24" s="1"/>
  <c r="AZ235" i="24"/>
  <c r="BE235" i="24" s="1"/>
  <c r="AN235" i="24"/>
  <c r="AS235" i="24" s="1"/>
  <c r="AB235" i="24"/>
  <c r="AG235" i="24" s="1"/>
  <c r="P235" i="24"/>
  <c r="U235" i="24" s="1"/>
  <c r="ER234" i="24"/>
  <c r="EW234" i="24" s="1"/>
  <c r="EK234" i="24"/>
  <c r="EF234" i="24"/>
  <c r="DT234" i="24"/>
  <c r="DY234" i="24" s="1"/>
  <c r="DM234" i="24"/>
  <c r="DH234" i="24"/>
  <c r="DA234" i="24"/>
  <c r="CV234" i="24"/>
  <c r="CJ234" i="24"/>
  <c r="CO234" i="24" s="1"/>
  <c r="BX234" i="24"/>
  <c r="CC234" i="24" s="1"/>
  <c r="BL234" i="24"/>
  <c r="BQ234" i="24" s="1"/>
  <c r="AZ234" i="24"/>
  <c r="BE234" i="24" s="1"/>
  <c r="AN234" i="24"/>
  <c r="AS234" i="24" s="1"/>
  <c r="AG234" i="24"/>
  <c r="AB234" i="24"/>
  <c r="P234" i="24"/>
  <c r="U234" i="24" s="1"/>
  <c r="EW233" i="24"/>
  <c r="ER233" i="24"/>
  <c r="EF233" i="24"/>
  <c r="EK233" i="24" s="1"/>
  <c r="DT233" i="24"/>
  <c r="DY233" i="24" s="1"/>
  <c r="DH233" i="24"/>
  <c r="DM233" i="24" s="1"/>
  <c r="CV233" i="24"/>
  <c r="DA233" i="24" s="1"/>
  <c r="CJ233" i="24"/>
  <c r="CO233" i="24" s="1"/>
  <c r="BX233" i="24"/>
  <c r="CC233" i="24" s="1"/>
  <c r="BQ233" i="24"/>
  <c r="BL233" i="24"/>
  <c r="AZ233" i="24"/>
  <c r="BE233" i="24" s="1"/>
  <c r="AS233" i="24"/>
  <c r="AN233" i="24"/>
  <c r="AG233" i="24"/>
  <c r="AB233" i="24"/>
  <c r="P233" i="24"/>
  <c r="U233" i="24" s="1"/>
  <c r="ER232" i="24"/>
  <c r="EW232" i="24" s="1"/>
  <c r="EF232" i="24"/>
  <c r="EK232" i="24" s="1"/>
  <c r="DT232" i="24"/>
  <c r="DY232" i="24" s="1"/>
  <c r="DH232" i="24"/>
  <c r="DM232" i="24" s="1"/>
  <c r="DA232" i="24"/>
  <c r="CV232" i="24"/>
  <c r="CJ232" i="24"/>
  <c r="CO232" i="24" s="1"/>
  <c r="CC232" i="24"/>
  <c r="BX232" i="24"/>
  <c r="BL232" i="24"/>
  <c r="BQ232" i="24" s="1"/>
  <c r="AZ232" i="24"/>
  <c r="BE232" i="24" s="1"/>
  <c r="AN232" i="24"/>
  <c r="AS232" i="24" s="1"/>
  <c r="AB232" i="24"/>
  <c r="AG232" i="24" s="1"/>
  <c r="P232" i="24"/>
  <c r="U232" i="24" s="1"/>
  <c r="ER231" i="24"/>
  <c r="EW231" i="24" s="1"/>
  <c r="EK231" i="24"/>
  <c r="EF231" i="24"/>
  <c r="DT231" i="24"/>
  <c r="DY231" i="24" s="1"/>
  <c r="DM231" i="24"/>
  <c r="DH231" i="24"/>
  <c r="DA231" i="24"/>
  <c r="CV231" i="24"/>
  <c r="CJ231" i="24"/>
  <c r="CO231" i="24" s="1"/>
  <c r="BX231" i="24"/>
  <c r="CC231" i="24" s="1"/>
  <c r="BL231" i="24"/>
  <c r="BQ231" i="24" s="1"/>
  <c r="AZ231" i="24"/>
  <c r="BE231" i="24" s="1"/>
  <c r="AN231" i="24"/>
  <c r="AS231" i="24" s="1"/>
  <c r="AG231" i="24"/>
  <c r="AB231" i="24"/>
  <c r="P231" i="24"/>
  <c r="U231" i="24" s="1"/>
  <c r="EW230" i="24"/>
  <c r="ER230" i="24"/>
  <c r="EF230" i="24"/>
  <c r="EK230" i="24" s="1"/>
  <c r="DT230" i="24"/>
  <c r="DY230" i="24" s="1"/>
  <c r="DH230" i="24"/>
  <c r="DM230" i="24" s="1"/>
  <c r="CV230" i="24"/>
  <c r="DA230" i="24" s="1"/>
  <c r="CJ230" i="24"/>
  <c r="CO230" i="24" s="1"/>
  <c r="BX230" i="24"/>
  <c r="CC230" i="24" s="1"/>
  <c r="BQ230" i="24"/>
  <c r="BL230" i="24"/>
  <c r="AZ230" i="24"/>
  <c r="BE230" i="24" s="1"/>
  <c r="AS230" i="24"/>
  <c r="AN230" i="24"/>
  <c r="AG230" i="24"/>
  <c r="AB230" i="24"/>
  <c r="P230" i="24"/>
  <c r="U230" i="24" s="1"/>
  <c r="ER229" i="24"/>
  <c r="EW229" i="24" s="1"/>
  <c r="EF229" i="24"/>
  <c r="EK229" i="24" s="1"/>
  <c r="DT229" i="24"/>
  <c r="DY229" i="24" s="1"/>
  <c r="DH229" i="24"/>
  <c r="DM229" i="24" s="1"/>
  <c r="DA229" i="24"/>
  <c r="CV229" i="24"/>
  <c r="CJ229" i="24"/>
  <c r="CO229" i="24" s="1"/>
  <c r="CC229" i="24"/>
  <c r="BX229" i="24"/>
  <c r="BL229" i="24"/>
  <c r="BQ229" i="24" s="1"/>
  <c r="AZ229" i="24"/>
  <c r="BE229" i="24" s="1"/>
  <c r="AN229" i="24"/>
  <c r="AS229" i="24" s="1"/>
  <c r="AB229" i="24"/>
  <c r="AG229" i="24" s="1"/>
  <c r="P229" i="24"/>
  <c r="U229" i="24" s="1"/>
  <c r="ER228" i="24"/>
  <c r="EW228" i="24" s="1"/>
  <c r="EK228" i="24"/>
  <c r="EF228" i="24"/>
  <c r="DT228" i="24"/>
  <c r="DY228" i="24" s="1"/>
  <c r="DM228" i="24"/>
  <c r="DH228" i="24"/>
  <c r="DA228" i="24"/>
  <c r="CV228" i="24"/>
  <c r="CJ228" i="24"/>
  <c r="CO228" i="24" s="1"/>
  <c r="BX228" i="24"/>
  <c r="CC228" i="24" s="1"/>
  <c r="BL228" i="24"/>
  <c r="BQ228" i="24" s="1"/>
  <c r="AZ228" i="24"/>
  <c r="BE228" i="24" s="1"/>
  <c r="AN228" i="24"/>
  <c r="AS228" i="24" s="1"/>
  <c r="AG228" i="24"/>
  <c r="AB228" i="24"/>
  <c r="P228" i="24"/>
  <c r="U228" i="24" s="1"/>
  <c r="EW227" i="24"/>
  <c r="ER227" i="24"/>
  <c r="EF227" i="24"/>
  <c r="EK227" i="24" s="1"/>
  <c r="DT227" i="24"/>
  <c r="DY227" i="24" s="1"/>
  <c r="DH227" i="24"/>
  <c r="DM227" i="24" s="1"/>
  <c r="CV227" i="24"/>
  <c r="DA227" i="24" s="1"/>
  <c r="CJ227" i="24"/>
  <c r="CO227" i="24" s="1"/>
  <c r="BX227" i="24"/>
  <c r="CC227" i="24" s="1"/>
  <c r="BQ227" i="24"/>
  <c r="BL227" i="24"/>
  <c r="AZ227" i="24"/>
  <c r="BE227" i="24" s="1"/>
  <c r="AS227" i="24"/>
  <c r="AN227" i="24"/>
  <c r="AG227" i="24"/>
  <c r="AB227" i="24"/>
  <c r="P227" i="24"/>
  <c r="U227" i="24" s="1"/>
  <c r="ER226" i="24"/>
  <c r="EW226" i="24" s="1"/>
  <c r="EF226" i="24"/>
  <c r="EK226" i="24" s="1"/>
  <c r="DT226" i="24"/>
  <c r="DY226" i="24" s="1"/>
  <c r="DH226" i="24"/>
  <c r="DM226" i="24" s="1"/>
  <c r="DA226" i="24"/>
  <c r="CV226" i="24"/>
  <c r="CJ226" i="24"/>
  <c r="CO226" i="24" s="1"/>
  <c r="CC226" i="24"/>
  <c r="BX226" i="24"/>
  <c r="BL226" i="24"/>
  <c r="BQ226" i="24" s="1"/>
  <c r="AZ226" i="24"/>
  <c r="BE226" i="24" s="1"/>
  <c r="AN226" i="24"/>
  <c r="AS226" i="24" s="1"/>
  <c r="AB226" i="24"/>
  <c r="AG226" i="24" s="1"/>
  <c r="P226" i="24"/>
  <c r="U226" i="24" s="1"/>
  <c r="ER225" i="24"/>
  <c r="EW225" i="24" s="1"/>
  <c r="EK225" i="24"/>
  <c r="EF225" i="24"/>
  <c r="DT225" i="24"/>
  <c r="DY225" i="24" s="1"/>
  <c r="DM225" i="24"/>
  <c r="DH225" i="24"/>
  <c r="DA225" i="24"/>
  <c r="CV225" i="24"/>
  <c r="CJ225" i="24"/>
  <c r="CO225" i="24" s="1"/>
  <c r="BX225" i="24"/>
  <c r="CC225" i="24" s="1"/>
  <c r="BL225" i="24"/>
  <c r="BQ225" i="24" s="1"/>
  <c r="AZ225" i="24"/>
  <c r="BE225" i="24" s="1"/>
  <c r="AN225" i="24"/>
  <c r="AS225" i="24" s="1"/>
  <c r="AG225" i="24"/>
  <c r="AB225" i="24"/>
  <c r="P225" i="24"/>
  <c r="U225" i="24" s="1"/>
  <c r="EW224" i="24"/>
  <c r="ER224" i="24"/>
  <c r="EF224" i="24"/>
  <c r="EK224" i="24" s="1"/>
  <c r="DT224" i="24"/>
  <c r="DY224" i="24" s="1"/>
  <c r="DH224" i="24"/>
  <c r="DM224" i="24" s="1"/>
  <c r="CV224" i="24"/>
  <c r="DA224" i="24" s="1"/>
  <c r="CJ224" i="24"/>
  <c r="CO224" i="24" s="1"/>
  <c r="BX224" i="24"/>
  <c r="CC224" i="24" s="1"/>
  <c r="BQ224" i="24"/>
  <c r="BL224" i="24"/>
  <c r="AZ224" i="24"/>
  <c r="BE224" i="24" s="1"/>
  <c r="AS224" i="24"/>
  <c r="AN224" i="24"/>
  <c r="AG224" i="24"/>
  <c r="AB224" i="24"/>
  <c r="P224" i="24"/>
  <c r="U224" i="24" s="1"/>
  <c r="ER223" i="24"/>
  <c r="EW223" i="24" s="1"/>
  <c r="EF223" i="24"/>
  <c r="EK223" i="24" s="1"/>
  <c r="DT223" i="24"/>
  <c r="DY223" i="24" s="1"/>
  <c r="DH223" i="24"/>
  <c r="DM223" i="24" s="1"/>
  <c r="DA223" i="24"/>
  <c r="CV223" i="24"/>
  <c r="CJ223" i="24"/>
  <c r="CO223" i="24" s="1"/>
  <c r="CC223" i="24"/>
  <c r="BX223" i="24"/>
  <c r="BL223" i="24"/>
  <c r="BQ223" i="24" s="1"/>
  <c r="AZ223" i="24"/>
  <c r="BE223" i="24" s="1"/>
  <c r="AN223" i="24"/>
  <c r="AS223" i="24" s="1"/>
  <c r="AB223" i="24"/>
  <c r="AG223" i="24" s="1"/>
  <c r="P223" i="24"/>
  <c r="U223" i="24" s="1"/>
  <c r="ER222" i="24"/>
  <c r="EW222" i="24" s="1"/>
  <c r="EK222" i="24"/>
  <c r="EF222" i="24"/>
  <c r="DT222" i="24"/>
  <c r="DY222" i="24" s="1"/>
  <c r="DM222" i="24"/>
  <c r="DH222" i="24"/>
  <c r="DA222" i="24"/>
  <c r="CV222" i="24"/>
  <c r="CJ222" i="24"/>
  <c r="CO222" i="24" s="1"/>
  <c r="BX222" i="24"/>
  <c r="CC222" i="24" s="1"/>
  <c r="BL222" i="24"/>
  <c r="BQ222" i="24" s="1"/>
  <c r="AZ222" i="24"/>
  <c r="BE222" i="24" s="1"/>
  <c r="AN222" i="24"/>
  <c r="AS222" i="24" s="1"/>
  <c r="AG222" i="24"/>
  <c r="AB222" i="24"/>
  <c r="P222" i="24"/>
  <c r="U222" i="24" s="1"/>
  <c r="EW221" i="24"/>
  <c r="ER221" i="24"/>
  <c r="EF221" i="24"/>
  <c r="EK221" i="24" s="1"/>
  <c r="DT221" i="24"/>
  <c r="DY221" i="24" s="1"/>
  <c r="DH221" i="24"/>
  <c r="DM221" i="24" s="1"/>
  <c r="CV221" i="24"/>
  <c r="DA221" i="24" s="1"/>
  <c r="CJ221" i="24"/>
  <c r="CO221" i="24" s="1"/>
  <c r="BX221" i="24"/>
  <c r="CC221" i="24" s="1"/>
  <c r="BQ221" i="24"/>
  <c r="BL221" i="24"/>
  <c r="AZ221" i="24"/>
  <c r="BE221" i="24" s="1"/>
  <c r="AS221" i="24"/>
  <c r="AN221" i="24"/>
  <c r="AG221" i="24"/>
  <c r="AB221" i="24"/>
  <c r="P221" i="24"/>
  <c r="U221" i="24" s="1"/>
  <c r="ER220" i="24"/>
  <c r="EW220" i="24" s="1"/>
  <c r="EF220" i="24"/>
  <c r="EK220" i="24" s="1"/>
  <c r="DT220" i="24"/>
  <c r="DY220" i="24" s="1"/>
  <c r="DH220" i="24"/>
  <c r="DM220" i="24" s="1"/>
  <c r="DA220" i="24"/>
  <c r="CV220" i="24"/>
  <c r="CJ220" i="24"/>
  <c r="CO220" i="24" s="1"/>
  <c r="CC220" i="24"/>
  <c r="BX220" i="24"/>
  <c r="BL220" i="24"/>
  <c r="BQ220" i="24" s="1"/>
  <c r="AZ220" i="24"/>
  <c r="BE220" i="24" s="1"/>
  <c r="AN220" i="24"/>
  <c r="AS220" i="24" s="1"/>
  <c r="AB220" i="24"/>
  <c r="AG220" i="24" s="1"/>
  <c r="P220" i="24"/>
  <c r="U220" i="24" s="1"/>
  <c r="ER219" i="24"/>
  <c r="EW219" i="24" s="1"/>
  <c r="EK219" i="24"/>
  <c r="EF219" i="24"/>
  <c r="DT219" i="24"/>
  <c r="DY219" i="24" s="1"/>
  <c r="DM219" i="24"/>
  <c r="DH219" i="24"/>
  <c r="DA219" i="24"/>
  <c r="CV219" i="24"/>
  <c r="CJ219" i="24"/>
  <c r="CO219" i="24" s="1"/>
  <c r="BX219" i="24"/>
  <c r="CC219" i="24" s="1"/>
  <c r="BL219" i="24"/>
  <c r="BQ219" i="24" s="1"/>
  <c r="AZ219" i="24"/>
  <c r="BE219" i="24" s="1"/>
  <c r="AN219" i="24"/>
  <c r="AS219" i="24" s="1"/>
  <c r="AG219" i="24"/>
  <c r="AB219" i="24"/>
  <c r="P219" i="24"/>
  <c r="U219" i="24" s="1"/>
  <c r="EW218" i="24"/>
  <c r="ER218" i="24"/>
  <c r="EF218" i="24"/>
  <c r="EK218" i="24" s="1"/>
  <c r="DT218" i="24"/>
  <c r="DY218" i="24" s="1"/>
  <c r="DH218" i="24"/>
  <c r="DM218" i="24" s="1"/>
  <c r="CV218" i="24"/>
  <c r="DA218" i="24" s="1"/>
  <c r="CJ218" i="24"/>
  <c r="CO218" i="24" s="1"/>
  <c r="BX218" i="24"/>
  <c r="CC218" i="24" s="1"/>
  <c r="BQ218" i="24"/>
  <c r="BL218" i="24"/>
  <c r="AZ218" i="24"/>
  <c r="BE218" i="24" s="1"/>
  <c r="AS218" i="24"/>
  <c r="AN218" i="24"/>
  <c r="AG218" i="24"/>
  <c r="AB218" i="24"/>
  <c r="P218" i="24"/>
  <c r="U218" i="24" s="1"/>
  <c r="ER217" i="24"/>
  <c r="EW217" i="24" s="1"/>
  <c r="EF217" i="24"/>
  <c r="EK217" i="24" s="1"/>
  <c r="DT217" i="24"/>
  <c r="DY217" i="24" s="1"/>
  <c r="DH217" i="24"/>
  <c r="DM217" i="24" s="1"/>
  <c r="DA217" i="24"/>
  <c r="CV217" i="24"/>
  <c r="CJ217" i="24"/>
  <c r="CO217" i="24" s="1"/>
  <c r="CC217" i="24"/>
  <c r="BX217" i="24"/>
  <c r="BL217" i="24"/>
  <c r="BQ217" i="24" s="1"/>
  <c r="AZ217" i="24"/>
  <c r="BE217" i="24" s="1"/>
  <c r="AN217" i="24"/>
  <c r="AS217" i="24" s="1"/>
  <c r="AB217" i="24"/>
  <c r="AG217" i="24" s="1"/>
  <c r="P217" i="24"/>
  <c r="U217" i="24" s="1"/>
  <c r="ER216" i="24"/>
  <c r="EW216" i="24" s="1"/>
  <c r="EK216" i="24"/>
  <c r="EF216" i="24"/>
  <c r="DT216" i="24"/>
  <c r="DY216" i="24" s="1"/>
  <c r="DM216" i="24"/>
  <c r="DH216" i="24"/>
  <c r="DA216" i="24"/>
  <c r="CV216" i="24"/>
  <c r="CJ216" i="24"/>
  <c r="CO216" i="24" s="1"/>
  <c r="BX216" i="24"/>
  <c r="CC216" i="24" s="1"/>
  <c r="BL216" i="24"/>
  <c r="BQ216" i="24" s="1"/>
  <c r="AZ216" i="24"/>
  <c r="BE216" i="24" s="1"/>
  <c r="AN216" i="24"/>
  <c r="AS216" i="24" s="1"/>
  <c r="AG216" i="24"/>
  <c r="AB216" i="24"/>
  <c r="P216" i="24"/>
  <c r="U216" i="24" s="1"/>
  <c r="EW215" i="24"/>
  <c r="ER215" i="24"/>
  <c r="EF215" i="24"/>
  <c r="EK215" i="24" s="1"/>
  <c r="DT215" i="24"/>
  <c r="DY215" i="24" s="1"/>
  <c r="DH215" i="24"/>
  <c r="DM215" i="24" s="1"/>
  <c r="CV215" i="24"/>
  <c r="DA215" i="24" s="1"/>
  <c r="CJ215" i="24"/>
  <c r="CO215" i="24" s="1"/>
  <c r="BX215" i="24"/>
  <c r="CC215" i="24" s="1"/>
  <c r="BQ215" i="24"/>
  <c r="BL215" i="24"/>
  <c r="AZ215" i="24"/>
  <c r="BE215" i="24" s="1"/>
  <c r="AS215" i="24"/>
  <c r="AN215" i="24"/>
  <c r="AG215" i="24"/>
  <c r="AB215" i="24"/>
  <c r="P215" i="24"/>
  <c r="U215" i="24" s="1"/>
  <c r="ER214" i="24"/>
  <c r="EW214" i="24" s="1"/>
  <c r="EF214" i="24"/>
  <c r="EK214" i="24" s="1"/>
  <c r="DT214" i="24"/>
  <c r="DY214" i="24" s="1"/>
  <c r="DH214" i="24"/>
  <c r="DM214" i="24" s="1"/>
  <c r="DA214" i="24"/>
  <c r="CV214" i="24"/>
  <c r="CJ214" i="24"/>
  <c r="CO214" i="24" s="1"/>
  <c r="CC214" i="24"/>
  <c r="BX214" i="24"/>
  <c r="BL214" i="24"/>
  <c r="BQ214" i="24" s="1"/>
  <c r="AZ214" i="24"/>
  <c r="BE214" i="24" s="1"/>
  <c r="AN214" i="24"/>
  <c r="AS214" i="24" s="1"/>
  <c r="AB214" i="24"/>
  <c r="AG214" i="24" s="1"/>
  <c r="P214" i="24"/>
  <c r="U214" i="24" s="1"/>
  <c r="ER213" i="24"/>
  <c r="EW213" i="24" s="1"/>
  <c r="EK213" i="24"/>
  <c r="EF213" i="24"/>
  <c r="DT213" i="24"/>
  <c r="DY213" i="24" s="1"/>
  <c r="DM213" i="24"/>
  <c r="DH213" i="24"/>
  <c r="DA213" i="24"/>
  <c r="CV213" i="24"/>
  <c r="CJ213" i="24"/>
  <c r="CO213" i="24" s="1"/>
  <c r="BX213" i="24"/>
  <c r="CC213" i="24" s="1"/>
  <c r="BL213" i="24"/>
  <c r="BQ213" i="24" s="1"/>
  <c r="AZ213" i="24"/>
  <c r="BE213" i="24" s="1"/>
  <c r="AN213" i="24"/>
  <c r="AS213" i="24" s="1"/>
  <c r="AG213" i="24"/>
  <c r="AB213" i="24"/>
  <c r="P213" i="24"/>
  <c r="U213" i="24" s="1"/>
  <c r="EW212" i="24"/>
  <c r="ER212" i="24"/>
  <c r="EF212" i="24"/>
  <c r="EK212" i="24" s="1"/>
  <c r="DT212" i="24"/>
  <c r="DY212" i="24" s="1"/>
  <c r="DH212" i="24"/>
  <c r="DM212" i="24" s="1"/>
  <c r="CV212" i="24"/>
  <c r="DA212" i="24" s="1"/>
  <c r="CJ212" i="24"/>
  <c r="CO212" i="24" s="1"/>
  <c r="CC212" i="24"/>
  <c r="BX212" i="24"/>
  <c r="BQ212" i="24"/>
  <c r="BL212" i="24"/>
  <c r="AZ212" i="24"/>
  <c r="BE212" i="24" s="1"/>
  <c r="AN212" i="24"/>
  <c r="AS212" i="24" s="1"/>
  <c r="AG212" i="24"/>
  <c r="AB212" i="24"/>
  <c r="P212" i="24"/>
  <c r="U212" i="24" s="1"/>
  <c r="ER211" i="24"/>
  <c r="EW211" i="24" s="1"/>
  <c r="EF211" i="24"/>
  <c r="EK211" i="24" s="1"/>
  <c r="DT211" i="24"/>
  <c r="DY211" i="24" s="1"/>
  <c r="DH211" i="24"/>
  <c r="DM211" i="24" s="1"/>
  <c r="CV211" i="24"/>
  <c r="DA211" i="24" s="1"/>
  <c r="CJ211" i="24"/>
  <c r="CO211" i="24" s="1"/>
  <c r="CC211" i="24"/>
  <c r="BX211" i="24"/>
  <c r="BL211" i="24"/>
  <c r="BQ211" i="24" s="1"/>
  <c r="AZ211" i="24"/>
  <c r="BE211" i="24" s="1"/>
  <c r="AS211" i="24"/>
  <c r="AN211" i="24"/>
  <c r="AB211" i="24"/>
  <c r="AG211" i="24" s="1"/>
  <c r="P211" i="24"/>
  <c r="U211" i="24" s="1"/>
  <c r="ER210" i="24"/>
  <c r="EW210" i="24" s="1"/>
  <c r="EK210" i="24"/>
  <c r="EF210" i="24"/>
  <c r="DT210" i="24"/>
  <c r="DY210" i="24" s="1"/>
  <c r="DM210" i="24"/>
  <c r="DH210" i="24"/>
  <c r="CV210" i="24"/>
  <c r="DA210" i="24" s="1"/>
  <c r="CJ210" i="24"/>
  <c r="CO210" i="24" s="1"/>
  <c r="BX210" i="24"/>
  <c r="CC210" i="24" s="1"/>
  <c r="BQ210" i="24"/>
  <c r="BL210" i="24"/>
  <c r="AZ210" i="24"/>
  <c r="BE210" i="24" s="1"/>
  <c r="AN210" i="24"/>
  <c r="AS210" i="24" s="1"/>
  <c r="AB210" i="24"/>
  <c r="AG210" i="24" s="1"/>
  <c r="P210" i="24"/>
  <c r="U210" i="24" s="1"/>
  <c r="EW209" i="24"/>
  <c r="ER209" i="24"/>
  <c r="EF209" i="24"/>
  <c r="EK209" i="24" s="1"/>
  <c r="DT209" i="24"/>
  <c r="DY209" i="24" s="1"/>
  <c r="DM209" i="24"/>
  <c r="DH209" i="24"/>
  <c r="CV209" i="24"/>
  <c r="DA209" i="24" s="1"/>
  <c r="CJ209" i="24"/>
  <c r="CO209" i="24" s="1"/>
  <c r="CC209" i="24"/>
  <c r="BX209" i="24"/>
  <c r="BQ209" i="24"/>
  <c r="BL209" i="24"/>
  <c r="AZ209" i="24"/>
  <c r="BE209" i="24" s="1"/>
  <c r="AN209" i="24"/>
  <c r="AS209" i="24" s="1"/>
  <c r="AB209" i="24"/>
  <c r="AG209" i="24" s="1"/>
  <c r="P209" i="24"/>
  <c r="U209" i="24" s="1"/>
  <c r="ER208" i="24"/>
  <c r="EW208" i="24" s="1"/>
  <c r="EF208" i="24"/>
  <c r="EK208" i="24" s="1"/>
  <c r="DT208" i="24"/>
  <c r="DY208" i="24" s="1"/>
  <c r="DH208" i="24"/>
  <c r="DM208" i="24" s="1"/>
  <c r="DA208" i="24"/>
  <c r="CV208" i="24"/>
  <c r="CJ208" i="24"/>
  <c r="CO208" i="24" s="1"/>
  <c r="CC208" i="24"/>
  <c r="BX208" i="24"/>
  <c r="BL208" i="24"/>
  <c r="BQ208" i="24" s="1"/>
  <c r="AZ208" i="24"/>
  <c r="BE208" i="24" s="1"/>
  <c r="AN208" i="24"/>
  <c r="AS208" i="24" s="1"/>
  <c r="AB208" i="24"/>
  <c r="AG208" i="24" s="1"/>
  <c r="P208" i="24"/>
  <c r="U208" i="24" s="1"/>
  <c r="EW207" i="24"/>
  <c r="ER207" i="24"/>
  <c r="EK207" i="24"/>
  <c r="EF207" i="24"/>
  <c r="DT207" i="24"/>
  <c r="DY207" i="24" s="1"/>
  <c r="DH207" i="24"/>
  <c r="DM207" i="24" s="1"/>
  <c r="DA207" i="24"/>
  <c r="CV207" i="24"/>
  <c r="CJ207" i="24"/>
  <c r="CO207" i="24" s="1"/>
  <c r="BX207" i="24"/>
  <c r="CC207" i="24" s="1"/>
  <c r="BL207" i="24"/>
  <c r="BQ207" i="24" s="1"/>
  <c r="AZ207" i="24"/>
  <c r="BE207" i="24" s="1"/>
  <c r="AN207" i="24"/>
  <c r="AS207" i="24" s="1"/>
  <c r="AB207" i="24"/>
  <c r="AG207" i="24" s="1"/>
  <c r="P207" i="24"/>
  <c r="U207" i="24" s="1"/>
  <c r="EW206" i="24"/>
  <c r="ER206" i="24"/>
  <c r="EF206" i="24"/>
  <c r="EK206" i="24" s="1"/>
  <c r="DT206" i="24"/>
  <c r="DY206" i="24" s="1"/>
  <c r="DM206" i="24"/>
  <c r="DH206" i="24"/>
  <c r="CV206" i="24"/>
  <c r="DA206" i="24" s="1"/>
  <c r="CJ206" i="24"/>
  <c r="CO206" i="24" s="1"/>
  <c r="BX206" i="24"/>
  <c r="CC206" i="24" s="1"/>
  <c r="BQ206" i="24"/>
  <c r="BL206" i="24"/>
  <c r="AZ206" i="24"/>
  <c r="BE206" i="24" s="1"/>
  <c r="AS206" i="24"/>
  <c r="AN206" i="24"/>
  <c r="AB206" i="24"/>
  <c r="AG206" i="24" s="1"/>
  <c r="P206" i="24"/>
  <c r="U206" i="24" s="1"/>
  <c r="ER205" i="24"/>
  <c r="EW205" i="24" s="1"/>
  <c r="EF205" i="24"/>
  <c r="EK205" i="24" s="1"/>
  <c r="DT205" i="24"/>
  <c r="DY205" i="24" s="1"/>
  <c r="DH205" i="24"/>
  <c r="DM205" i="24" s="1"/>
  <c r="CV205" i="24"/>
  <c r="DA205" i="24" s="1"/>
  <c r="CJ205" i="24"/>
  <c r="CO205" i="24" s="1"/>
  <c r="CC205" i="24"/>
  <c r="BX205" i="24"/>
  <c r="BL205" i="24"/>
  <c r="BQ205" i="24" s="1"/>
  <c r="AZ205" i="24"/>
  <c r="BE205" i="24" s="1"/>
  <c r="AN205" i="24"/>
  <c r="AS205" i="24" s="1"/>
  <c r="AB205" i="24"/>
  <c r="AG205" i="24" s="1"/>
  <c r="P205" i="24"/>
  <c r="U205" i="24" s="1"/>
  <c r="ER204" i="24"/>
  <c r="EW204" i="24" s="1"/>
  <c r="EK204" i="24"/>
  <c r="EF204" i="24"/>
  <c r="DT204" i="24"/>
  <c r="DY204" i="24" s="1"/>
  <c r="DH204" i="24"/>
  <c r="DM204" i="24" s="1"/>
  <c r="DA204" i="24"/>
  <c r="CV204" i="24"/>
  <c r="CJ204" i="24"/>
  <c r="CO204" i="24" s="1"/>
  <c r="CC204" i="24"/>
  <c r="BX204" i="24"/>
  <c r="BQ204" i="24"/>
  <c r="BL204" i="24"/>
  <c r="AZ204" i="24"/>
  <c r="BE204" i="24" s="1"/>
  <c r="AN204" i="24"/>
  <c r="AS204" i="24" s="1"/>
  <c r="AG204" i="24"/>
  <c r="AB204" i="24"/>
  <c r="P204" i="24"/>
  <c r="U204" i="24" s="1"/>
  <c r="EW203" i="24"/>
  <c r="ER203" i="24"/>
  <c r="EF203" i="24"/>
  <c r="EK203" i="24" s="1"/>
  <c r="DT203" i="24"/>
  <c r="DY203" i="24" s="1"/>
  <c r="DH203" i="24"/>
  <c r="DM203" i="24" s="1"/>
  <c r="CV203" i="24"/>
  <c r="DA203" i="24" s="1"/>
  <c r="CJ203" i="24"/>
  <c r="CO203" i="24" s="1"/>
  <c r="CC203" i="24"/>
  <c r="BX203" i="24"/>
  <c r="BQ203" i="24"/>
  <c r="BL203" i="24"/>
  <c r="AZ203" i="24"/>
  <c r="BE203" i="24" s="1"/>
  <c r="AN203" i="24"/>
  <c r="AS203" i="24" s="1"/>
  <c r="AB203" i="24"/>
  <c r="AG203" i="24" s="1"/>
  <c r="P203" i="24"/>
  <c r="U203" i="24" s="1"/>
  <c r="ER202" i="24"/>
  <c r="EW202" i="24" s="1"/>
  <c r="EK202" i="24"/>
  <c r="EF202" i="24"/>
  <c r="DT202" i="24"/>
  <c r="DY202" i="24" s="1"/>
  <c r="DH202" i="24"/>
  <c r="DM202" i="24" s="1"/>
  <c r="CV202" i="24"/>
  <c r="DA202" i="24" s="1"/>
  <c r="CJ202" i="24"/>
  <c r="CO202" i="24" s="1"/>
  <c r="CC202" i="24"/>
  <c r="BX202" i="24"/>
  <c r="BQ202" i="24"/>
  <c r="BL202" i="24"/>
  <c r="AZ202" i="24"/>
  <c r="BE202" i="24" s="1"/>
  <c r="AS202" i="24"/>
  <c r="AN202" i="24"/>
  <c r="AB202" i="24"/>
  <c r="AG202" i="24" s="1"/>
  <c r="P202" i="24"/>
  <c r="U202" i="24" s="1"/>
  <c r="ER201" i="24"/>
  <c r="EW201" i="24" s="1"/>
  <c r="EK201" i="24"/>
  <c r="EF201" i="24"/>
  <c r="DT201" i="24"/>
  <c r="DY201" i="24" s="1"/>
  <c r="DM201" i="24"/>
  <c r="DH201" i="24"/>
  <c r="CV201" i="24"/>
  <c r="DA201" i="24" s="1"/>
  <c r="CJ201" i="24"/>
  <c r="CO201" i="24" s="1"/>
  <c r="BX201" i="24"/>
  <c r="CC201" i="24" s="1"/>
  <c r="BL201" i="24"/>
  <c r="BQ201" i="24" s="1"/>
  <c r="AZ201" i="24"/>
  <c r="BE201" i="24" s="1"/>
  <c r="AN201" i="24"/>
  <c r="AS201" i="24" s="1"/>
  <c r="AG201" i="24"/>
  <c r="AB201" i="24"/>
  <c r="P201" i="24"/>
  <c r="U201" i="24" s="1"/>
  <c r="EW200" i="24"/>
  <c r="ER200" i="24"/>
  <c r="EF200" i="24"/>
  <c r="EK200" i="24" s="1"/>
  <c r="DT200" i="24"/>
  <c r="DY200" i="24" s="1"/>
  <c r="DH200" i="24"/>
  <c r="DM200" i="24" s="1"/>
  <c r="CV200" i="24"/>
  <c r="DA200" i="24" s="1"/>
  <c r="CJ200" i="24"/>
  <c r="CO200" i="24" s="1"/>
  <c r="CC200" i="24"/>
  <c r="BX200" i="24"/>
  <c r="BQ200" i="24"/>
  <c r="BL200" i="24"/>
  <c r="AZ200" i="24"/>
  <c r="BE200" i="24" s="1"/>
  <c r="AN200" i="24"/>
  <c r="AS200" i="24" s="1"/>
  <c r="AG200" i="24"/>
  <c r="AB200" i="24"/>
  <c r="P200" i="24"/>
  <c r="U200" i="24" s="1"/>
  <c r="EW199" i="24"/>
  <c r="ER199" i="24"/>
  <c r="EF199" i="24"/>
  <c r="EK199" i="24" s="1"/>
  <c r="DT199" i="24"/>
  <c r="DY199" i="24" s="1"/>
  <c r="DH199" i="24"/>
  <c r="DM199" i="24" s="1"/>
  <c r="DA199" i="24"/>
  <c r="CV199" i="24"/>
  <c r="CJ199" i="24"/>
  <c r="CO199" i="24" s="1"/>
  <c r="CC199" i="24"/>
  <c r="BX199" i="24"/>
  <c r="BL199" i="24"/>
  <c r="BQ199" i="24" s="1"/>
  <c r="AZ199" i="24"/>
  <c r="BE199" i="24" s="1"/>
  <c r="AN199" i="24"/>
  <c r="AS199" i="24" s="1"/>
  <c r="AB199" i="24"/>
  <c r="AG199" i="24" s="1"/>
  <c r="P199" i="24"/>
  <c r="U199" i="24" s="1"/>
  <c r="EW198" i="24"/>
  <c r="ER198" i="24"/>
  <c r="EK198" i="24"/>
  <c r="EF198" i="24"/>
  <c r="DT198" i="24"/>
  <c r="DY198" i="24" s="1"/>
  <c r="DH198" i="24"/>
  <c r="DM198" i="24" s="1"/>
  <c r="CV198" i="24"/>
  <c r="DA198" i="24" s="1"/>
  <c r="CJ198" i="24"/>
  <c r="CO198" i="24" s="1"/>
  <c r="BX198" i="24"/>
  <c r="CC198" i="24" s="1"/>
  <c r="BQ198" i="24"/>
  <c r="BL198" i="24"/>
  <c r="AZ198" i="24"/>
  <c r="BE198" i="24" s="1"/>
  <c r="AN198" i="24"/>
  <c r="AS198" i="24" s="1"/>
  <c r="AB198" i="24"/>
  <c r="AG198" i="24" s="1"/>
  <c r="P198" i="24"/>
  <c r="U198" i="24" s="1"/>
  <c r="EW197" i="24"/>
  <c r="ER197" i="24"/>
  <c r="EK197" i="24"/>
  <c r="EF197" i="24"/>
  <c r="DT197" i="24"/>
  <c r="DY197" i="24" s="1"/>
  <c r="DM197" i="24"/>
  <c r="DH197" i="24"/>
  <c r="CV197" i="24"/>
  <c r="DA197" i="24" s="1"/>
  <c r="CJ197" i="24"/>
  <c r="CO197" i="24" s="1"/>
  <c r="BX197" i="24"/>
  <c r="CC197" i="24" s="1"/>
  <c r="BQ197" i="24"/>
  <c r="BL197" i="24"/>
  <c r="AZ197" i="24"/>
  <c r="BE197" i="24" s="1"/>
  <c r="AS197" i="24"/>
  <c r="AN197" i="24"/>
  <c r="AB197" i="24"/>
  <c r="AG197" i="24" s="1"/>
  <c r="P197" i="24"/>
  <c r="U197" i="24" s="1"/>
  <c r="ER196" i="24"/>
  <c r="EW196" i="24" s="1"/>
  <c r="EF196" i="24"/>
  <c r="EK196" i="24" s="1"/>
  <c r="DT196" i="24"/>
  <c r="DY196" i="24" s="1"/>
  <c r="DH196" i="24"/>
  <c r="DM196" i="24" s="1"/>
  <c r="DA196" i="24"/>
  <c r="CV196" i="24"/>
  <c r="CJ196" i="24"/>
  <c r="CO196" i="24" s="1"/>
  <c r="CC196" i="24"/>
  <c r="BX196" i="24"/>
  <c r="BQ196" i="24"/>
  <c r="BL196" i="24"/>
  <c r="AZ196" i="24"/>
  <c r="BE196" i="24" s="1"/>
  <c r="AN196" i="24"/>
  <c r="AS196" i="24" s="1"/>
  <c r="AB196" i="24"/>
  <c r="AG196" i="24" s="1"/>
  <c r="P196" i="24"/>
  <c r="U196" i="24" s="1"/>
  <c r="ER195" i="24"/>
  <c r="EW195" i="24" s="1"/>
  <c r="EK195" i="24"/>
  <c r="EF195" i="24"/>
  <c r="DT195" i="24"/>
  <c r="DY195" i="24" s="1"/>
  <c r="DM195" i="24"/>
  <c r="DH195" i="24"/>
  <c r="CV195" i="24"/>
  <c r="DA195" i="24" s="1"/>
  <c r="CJ195" i="24"/>
  <c r="CO195" i="24" s="1"/>
  <c r="BX195" i="24"/>
  <c r="CC195" i="24" s="1"/>
  <c r="BL195" i="24"/>
  <c r="BQ195" i="24" s="1"/>
  <c r="AZ195" i="24"/>
  <c r="BE195" i="24" s="1"/>
  <c r="AN195" i="24"/>
  <c r="AS195" i="24" s="1"/>
  <c r="AG195" i="24"/>
  <c r="AB195" i="24"/>
  <c r="P195" i="24"/>
  <c r="U195" i="24" s="1"/>
  <c r="EW194" i="24"/>
  <c r="ER194" i="24"/>
  <c r="EK194" i="24"/>
  <c r="EF194" i="24"/>
  <c r="DT194" i="24"/>
  <c r="DY194" i="24" s="1"/>
  <c r="DH194" i="24"/>
  <c r="DM194" i="24" s="1"/>
  <c r="CV194" i="24"/>
  <c r="DA194" i="24" s="1"/>
  <c r="CJ194" i="24"/>
  <c r="CO194" i="24" s="1"/>
  <c r="BX194" i="24"/>
  <c r="CC194" i="24" s="1"/>
  <c r="BQ194" i="24"/>
  <c r="BL194" i="24"/>
  <c r="AZ194" i="24"/>
  <c r="BE194" i="24" s="1"/>
  <c r="AS194" i="24"/>
  <c r="AN194" i="24"/>
  <c r="AB194" i="24"/>
  <c r="AG194" i="24" s="1"/>
  <c r="P194" i="24"/>
  <c r="U194" i="24" s="1"/>
  <c r="ER193" i="24"/>
  <c r="EW193" i="24" s="1"/>
  <c r="EF193" i="24"/>
  <c r="EK193" i="24" s="1"/>
  <c r="DT193" i="24"/>
  <c r="DY193" i="24" s="1"/>
  <c r="DH193" i="24"/>
  <c r="DM193" i="24" s="1"/>
  <c r="DA193" i="24"/>
  <c r="CV193" i="24"/>
  <c r="CJ193" i="24"/>
  <c r="CO193" i="24" s="1"/>
  <c r="CC193" i="24"/>
  <c r="BX193" i="24"/>
  <c r="BQ193" i="24"/>
  <c r="BL193" i="24"/>
  <c r="AZ193" i="24"/>
  <c r="BE193" i="24" s="1"/>
  <c r="AN193" i="24"/>
  <c r="AS193" i="24" s="1"/>
  <c r="AB193" i="24"/>
  <c r="AG193" i="24" s="1"/>
  <c r="P193" i="24"/>
  <c r="U193" i="24" s="1"/>
  <c r="ER192" i="24"/>
  <c r="EW192" i="24" s="1"/>
  <c r="EK192" i="24"/>
  <c r="EF192" i="24"/>
  <c r="DT192" i="24"/>
  <c r="DY192" i="24" s="1"/>
  <c r="DM192" i="24"/>
  <c r="DH192" i="24"/>
  <c r="CV192" i="24"/>
  <c r="DA192" i="24" s="1"/>
  <c r="CJ192" i="24"/>
  <c r="CO192" i="24" s="1"/>
  <c r="BX192" i="24"/>
  <c r="CC192" i="24" s="1"/>
  <c r="BL192" i="24"/>
  <c r="BQ192" i="24" s="1"/>
  <c r="AZ192" i="24"/>
  <c r="BE192" i="24" s="1"/>
  <c r="AN192" i="24"/>
  <c r="AS192" i="24" s="1"/>
  <c r="AG192" i="24"/>
  <c r="AB192" i="24"/>
  <c r="P192" i="24"/>
  <c r="U192" i="24" s="1"/>
  <c r="EW191" i="24"/>
  <c r="ER191" i="24"/>
  <c r="EK191" i="24"/>
  <c r="EF191" i="24"/>
  <c r="DT191" i="24"/>
  <c r="DY191" i="24" s="1"/>
  <c r="DH191" i="24"/>
  <c r="DM191" i="24" s="1"/>
  <c r="CV191" i="24"/>
  <c r="DA191" i="24" s="1"/>
  <c r="CJ191" i="24"/>
  <c r="CO191" i="24" s="1"/>
  <c r="BX191" i="24"/>
  <c r="CC191" i="24" s="1"/>
  <c r="BQ191" i="24"/>
  <c r="BL191" i="24"/>
  <c r="AZ191" i="24"/>
  <c r="BE191" i="24" s="1"/>
  <c r="AS191" i="24"/>
  <c r="AN191" i="24"/>
  <c r="AB191" i="24"/>
  <c r="AG191" i="24" s="1"/>
  <c r="P191" i="24"/>
  <c r="U191" i="24" s="1"/>
  <c r="ER190" i="24"/>
  <c r="EW190" i="24" s="1"/>
  <c r="EF190" i="24"/>
  <c r="EK190" i="24" s="1"/>
  <c r="DT190" i="24"/>
  <c r="DY190" i="24" s="1"/>
  <c r="DH190" i="24"/>
  <c r="DM190" i="24" s="1"/>
  <c r="DA190" i="24"/>
  <c r="CV190" i="24"/>
  <c r="CJ190" i="24"/>
  <c r="CO190" i="24" s="1"/>
  <c r="CC190" i="24"/>
  <c r="BX190" i="24"/>
  <c r="BQ190" i="24"/>
  <c r="BL190" i="24"/>
  <c r="AZ190" i="24"/>
  <c r="BE190" i="24" s="1"/>
  <c r="AN190" i="24"/>
  <c r="AS190" i="24" s="1"/>
  <c r="AB190" i="24"/>
  <c r="AG190" i="24" s="1"/>
  <c r="P190" i="24"/>
  <c r="U190" i="24" s="1"/>
  <c r="ER189" i="24"/>
  <c r="EW189" i="24" s="1"/>
  <c r="EK189" i="24"/>
  <c r="EF189" i="24"/>
  <c r="DT189" i="24"/>
  <c r="DY189" i="24" s="1"/>
  <c r="DM189" i="24"/>
  <c r="DH189" i="24"/>
  <c r="CV189" i="24"/>
  <c r="DA189" i="24" s="1"/>
  <c r="CJ189" i="24"/>
  <c r="CO189" i="24" s="1"/>
  <c r="BX189" i="24"/>
  <c r="CC189" i="24" s="1"/>
  <c r="BL189" i="24"/>
  <c r="BQ189" i="24" s="1"/>
  <c r="AZ189" i="24"/>
  <c r="BE189" i="24" s="1"/>
  <c r="AN189" i="24"/>
  <c r="AS189" i="24" s="1"/>
  <c r="AG189" i="24"/>
  <c r="AB189" i="24"/>
  <c r="P189" i="24"/>
  <c r="U189" i="24" s="1"/>
  <c r="EW188" i="24"/>
  <c r="ER188" i="24"/>
  <c r="EK188" i="24"/>
  <c r="EF188" i="24"/>
  <c r="DT188" i="24"/>
  <c r="DY188" i="24" s="1"/>
  <c r="DH188" i="24"/>
  <c r="DM188" i="24" s="1"/>
  <c r="CV188" i="24"/>
  <c r="DA188" i="24" s="1"/>
  <c r="CJ188" i="24"/>
  <c r="CO188" i="24" s="1"/>
  <c r="BX188" i="24"/>
  <c r="CC188" i="24" s="1"/>
  <c r="BQ188" i="24"/>
  <c r="BL188" i="24"/>
  <c r="AZ188" i="24"/>
  <c r="BE188" i="24" s="1"/>
  <c r="AS188" i="24"/>
  <c r="AN188" i="24"/>
  <c r="AB188" i="24"/>
  <c r="AG188" i="24" s="1"/>
  <c r="P188" i="24"/>
  <c r="U188" i="24" s="1"/>
  <c r="ER187" i="24"/>
  <c r="EW187" i="24" s="1"/>
  <c r="EF187" i="24"/>
  <c r="EK187" i="24" s="1"/>
  <c r="DT187" i="24"/>
  <c r="DY187" i="24" s="1"/>
  <c r="DH187" i="24"/>
  <c r="DM187" i="24" s="1"/>
  <c r="DA187" i="24"/>
  <c r="CV187" i="24"/>
  <c r="CJ187" i="24"/>
  <c r="CO187" i="24" s="1"/>
  <c r="CC187" i="24"/>
  <c r="BX187" i="24"/>
  <c r="BQ187" i="24"/>
  <c r="BL187" i="24"/>
  <c r="AZ187" i="24"/>
  <c r="BE187" i="24" s="1"/>
  <c r="AN187" i="24"/>
  <c r="AS187" i="24" s="1"/>
  <c r="AB187" i="24"/>
  <c r="AG187" i="24" s="1"/>
  <c r="P187" i="24"/>
  <c r="U187" i="24" s="1"/>
  <c r="ER186" i="24"/>
  <c r="EW186" i="24" s="1"/>
  <c r="EK186" i="24"/>
  <c r="EF186" i="24"/>
  <c r="DT186" i="24"/>
  <c r="DY186" i="24" s="1"/>
  <c r="DM186" i="24"/>
  <c r="DH186" i="24"/>
  <c r="CV186" i="24"/>
  <c r="DA186" i="24" s="1"/>
  <c r="CJ186" i="24"/>
  <c r="CO186" i="24" s="1"/>
  <c r="BX186" i="24"/>
  <c r="CC186" i="24" s="1"/>
  <c r="BL186" i="24"/>
  <c r="BQ186" i="24" s="1"/>
  <c r="AZ186" i="24"/>
  <c r="BE186" i="24" s="1"/>
  <c r="AN186" i="24"/>
  <c r="AS186" i="24" s="1"/>
  <c r="AG186" i="24"/>
  <c r="AB186" i="24"/>
  <c r="P186" i="24"/>
  <c r="U186" i="24" s="1"/>
  <c r="EW185" i="24"/>
  <c r="ER185" i="24"/>
  <c r="EK185" i="24"/>
  <c r="EF185" i="24"/>
  <c r="DT185" i="24"/>
  <c r="DY185" i="24" s="1"/>
  <c r="DH185" i="24"/>
  <c r="DM185" i="24" s="1"/>
  <c r="CV185" i="24"/>
  <c r="DA185" i="24" s="1"/>
  <c r="CJ185" i="24"/>
  <c r="CO185" i="24" s="1"/>
  <c r="BX185" i="24"/>
  <c r="CC185" i="24" s="1"/>
  <c r="BQ185" i="24"/>
  <c r="BL185" i="24"/>
  <c r="AZ185" i="24"/>
  <c r="BE185" i="24" s="1"/>
  <c r="AS185" i="24"/>
  <c r="AN185" i="24"/>
  <c r="AB185" i="24"/>
  <c r="AG185" i="24" s="1"/>
  <c r="P185" i="24"/>
  <c r="U185" i="24" s="1"/>
  <c r="ER184" i="24"/>
  <c r="EW184" i="24" s="1"/>
  <c r="EF184" i="24"/>
  <c r="EK184" i="24" s="1"/>
  <c r="DT184" i="24"/>
  <c r="DY184" i="24" s="1"/>
  <c r="DH184" i="24"/>
  <c r="DM184" i="24" s="1"/>
  <c r="DA184" i="24"/>
  <c r="CV184" i="24"/>
  <c r="CJ184" i="24"/>
  <c r="CO184" i="24" s="1"/>
  <c r="CC184" i="24"/>
  <c r="BX184" i="24"/>
  <c r="BQ184" i="24"/>
  <c r="BL184" i="24"/>
  <c r="AZ184" i="24"/>
  <c r="BE184" i="24" s="1"/>
  <c r="AN184" i="24"/>
  <c r="AS184" i="24" s="1"/>
  <c r="AB184" i="24"/>
  <c r="AG184" i="24" s="1"/>
  <c r="P184" i="24"/>
  <c r="U184" i="24" s="1"/>
  <c r="ER183" i="24"/>
  <c r="EW183" i="24" s="1"/>
  <c r="EK183" i="24"/>
  <c r="EF183" i="24"/>
  <c r="DT183" i="24"/>
  <c r="DY183" i="24" s="1"/>
  <c r="DM183" i="24"/>
  <c r="DH183" i="24"/>
  <c r="CV183" i="24"/>
  <c r="DA183" i="24" s="1"/>
  <c r="CJ183" i="24"/>
  <c r="CO183" i="24" s="1"/>
  <c r="BX183" i="24"/>
  <c r="CC183" i="24" s="1"/>
  <c r="BL183" i="24"/>
  <c r="BQ183" i="24" s="1"/>
  <c r="AZ183" i="24"/>
  <c r="BE183" i="24" s="1"/>
  <c r="AN183" i="24"/>
  <c r="AS183" i="24" s="1"/>
  <c r="AG183" i="24"/>
  <c r="AB183" i="24"/>
  <c r="P183" i="24"/>
  <c r="U183" i="24" s="1"/>
  <c r="EW182" i="24"/>
  <c r="ER182" i="24"/>
  <c r="EK182" i="24"/>
  <c r="EF182" i="24"/>
  <c r="DT182" i="24"/>
  <c r="DY182" i="24" s="1"/>
  <c r="DH182" i="24"/>
  <c r="DM182" i="24" s="1"/>
  <c r="CV182" i="24"/>
  <c r="DA182" i="24" s="1"/>
  <c r="CJ182" i="24"/>
  <c r="CO182" i="24" s="1"/>
  <c r="BX182" i="24"/>
  <c r="CC182" i="24" s="1"/>
  <c r="BQ182" i="24"/>
  <c r="BL182" i="24"/>
  <c r="AZ182" i="24"/>
  <c r="BE182" i="24" s="1"/>
  <c r="AS182" i="24"/>
  <c r="AN182" i="24"/>
  <c r="AB182" i="24"/>
  <c r="AG182" i="24" s="1"/>
  <c r="P182" i="24"/>
  <c r="U182" i="24" s="1"/>
  <c r="ER181" i="24"/>
  <c r="EW181" i="24" s="1"/>
  <c r="EF181" i="24"/>
  <c r="EK181" i="24" s="1"/>
  <c r="DT181" i="24"/>
  <c r="DY181" i="24" s="1"/>
  <c r="DH181" i="24"/>
  <c r="DM181" i="24" s="1"/>
  <c r="DA181" i="24"/>
  <c r="CV181" i="24"/>
  <c r="CJ181" i="24"/>
  <c r="CO181" i="24" s="1"/>
  <c r="CC181" i="24"/>
  <c r="BX181" i="24"/>
  <c r="BQ181" i="24"/>
  <c r="BL181" i="24"/>
  <c r="AZ181" i="24"/>
  <c r="BE181" i="24" s="1"/>
  <c r="AN181" i="24"/>
  <c r="AS181" i="24" s="1"/>
  <c r="AB181" i="24"/>
  <c r="AG181" i="24" s="1"/>
  <c r="P181" i="24"/>
  <c r="U181" i="24" s="1"/>
  <c r="ER180" i="24"/>
  <c r="EW180" i="24" s="1"/>
  <c r="EK180" i="24"/>
  <c r="EF180" i="24"/>
  <c r="DT180" i="24"/>
  <c r="DY180" i="24" s="1"/>
  <c r="DM180" i="24"/>
  <c r="DH180" i="24"/>
  <c r="CV180" i="24"/>
  <c r="DA180" i="24" s="1"/>
  <c r="CJ180" i="24"/>
  <c r="CO180" i="24" s="1"/>
  <c r="BX180" i="24"/>
  <c r="CC180" i="24" s="1"/>
  <c r="BL180" i="24"/>
  <c r="BQ180" i="24" s="1"/>
  <c r="AZ180" i="24"/>
  <c r="BE180" i="24" s="1"/>
  <c r="AN180" i="24"/>
  <c r="AS180" i="24" s="1"/>
  <c r="AG180" i="24"/>
  <c r="AB180" i="24"/>
  <c r="P180" i="24"/>
  <c r="U180" i="24" s="1"/>
  <c r="EW179" i="24"/>
  <c r="ER179" i="24"/>
  <c r="EK179" i="24"/>
  <c r="EF179" i="24"/>
  <c r="DT179" i="24"/>
  <c r="DY179" i="24" s="1"/>
  <c r="DH179" i="24"/>
  <c r="DM179" i="24" s="1"/>
  <c r="CV179" i="24"/>
  <c r="DA179" i="24" s="1"/>
  <c r="CJ179" i="24"/>
  <c r="CO179" i="24" s="1"/>
  <c r="BX179" i="24"/>
  <c r="CC179" i="24" s="1"/>
  <c r="BQ179" i="24"/>
  <c r="BL179" i="24"/>
  <c r="AZ179" i="24"/>
  <c r="BE179" i="24" s="1"/>
  <c r="AS179" i="24"/>
  <c r="AN179" i="24"/>
  <c r="AB179" i="24"/>
  <c r="AG179" i="24" s="1"/>
  <c r="P179" i="24"/>
  <c r="U179" i="24" s="1"/>
  <c r="ER178" i="24"/>
  <c r="EW178" i="24" s="1"/>
  <c r="EF178" i="24"/>
  <c r="EK178" i="24" s="1"/>
  <c r="DT178" i="24"/>
  <c r="DY178" i="24" s="1"/>
  <c r="DH178" i="24"/>
  <c r="DM178" i="24" s="1"/>
  <c r="DA178" i="24"/>
  <c r="CV178" i="24"/>
  <c r="CJ178" i="24"/>
  <c r="CO178" i="24" s="1"/>
  <c r="CC178" i="24"/>
  <c r="BX178" i="24"/>
  <c r="BQ178" i="24"/>
  <c r="BL178" i="24"/>
  <c r="AZ178" i="24"/>
  <c r="BE178" i="24" s="1"/>
  <c r="AN178" i="24"/>
  <c r="AS178" i="24" s="1"/>
  <c r="AB178" i="24"/>
  <c r="AG178" i="24" s="1"/>
  <c r="P178" i="24"/>
  <c r="U178" i="24" s="1"/>
  <c r="ER177" i="24"/>
  <c r="EW177" i="24" s="1"/>
  <c r="EK177" i="24"/>
  <c r="EF177" i="24"/>
  <c r="DT177" i="24"/>
  <c r="DY177" i="24" s="1"/>
  <c r="DM177" i="24"/>
  <c r="DH177" i="24"/>
  <c r="CV177" i="24"/>
  <c r="DA177" i="24" s="1"/>
  <c r="CJ177" i="24"/>
  <c r="CO177" i="24" s="1"/>
  <c r="BX177" i="24"/>
  <c r="CC177" i="24" s="1"/>
  <c r="BL177" i="24"/>
  <c r="BQ177" i="24" s="1"/>
  <c r="AZ177" i="24"/>
  <c r="BE177" i="24" s="1"/>
  <c r="AN177" i="24"/>
  <c r="AS177" i="24" s="1"/>
  <c r="AG177" i="24"/>
  <c r="AB177" i="24"/>
  <c r="P177" i="24"/>
  <c r="U177" i="24" s="1"/>
  <c r="EW176" i="24"/>
  <c r="ER176" i="24"/>
  <c r="EK176" i="24"/>
  <c r="EF176" i="24"/>
  <c r="DT176" i="24"/>
  <c r="DY176" i="24" s="1"/>
  <c r="DH176" i="24"/>
  <c r="DM176" i="24" s="1"/>
  <c r="CV176" i="24"/>
  <c r="DA176" i="24" s="1"/>
  <c r="CJ176" i="24"/>
  <c r="CO176" i="24" s="1"/>
  <c r="BX176" i="24"/>
  <c r="CC176" i="24" s="1"/>
  <c r="BQ176" i="24"/>
  <c r="BL176" i="24"/>
  <c r="AZ176" i="24"/>
  <c r="BE176" i="24" s="1"/>
  <c r="AS176" i="24"/>
  <c r="AN176" i="24"/>
  <c r="AB176" i="24"/>
  <c r="AG176" i="24" s="1"/>
  <c r="P176" i="24"/>
  <c r="U176" i="24" s="1"/>
  <c r="ER175" i="24"/>
  <c r="EW175" i="24" s="1"/>
  <c r="EF175" i="24"/>
  <c r="EK175" i="24" s="1"/>
  <c r="DT175" i="24"/>
  <c r="DY175" i="24" s="1"/>
  <c r="DM175" i="24"/>
  <c r="DH175" i="24"/>
  <c r="DA175" i="24"/>
  <c r="CV175" i="24"/>
  <c r="CJ175" i="24"/>
  <c r="CO175" i="24" s="1"/>
  <c r="BX175" i="24"/>
  <c r="CC175" i="24" s="1"/>
  <c r="BQ175" i="24"/>
  <c r="BL175" i="24"/>
  <c r="AZ175" i="24"/>
  <c r="BE175" i="24" s="1"/>
  <c r="AN175" i="24"/>
  <c r="AS175" i="24" s="1"/>
  <c r="AB175" i="24"/>
  <c r="AG175" i="24" s="1"/>
  <c r="P175" i="24"/>
  <c r="U175" i="24" s="1"/>
  <c r="ER174" i="24"/>
  <c r="EW174" i="24" s="1"/>
  <c r="EF174" i="24"/>
  <c r="EK174" i="24" s="1"/>
  <c r="DT174" i="24"/>
  <c r="DY174" i="24" s="1"/>
  <c r="DM174" i="24"/>
  <c r="DH174" i="24"/>
  <c r="CV174" i="24"/>
  <c r="DA174" i="24" s="1"/>
  <c r="CJ174" i="24"/>
  <c r="CO174" i="24" s="1"/>
  <c r="CC174" i="24"/>
  <c r="BX174" i="24"/>
  <c r="BL174" i="24"/>
  <c r="BQ174" i="24" s="1"/>
  <c r="AZ174" i="24"/>
  <c r="BE174" i="24" s="1"/>
  <c r="AN174" i="24"/>
  <c r="AS174" i="24" s="1"/>
  <c r="AG174" i="24"/>
  <c r="AB174" i="24"/>
  <c r="P174" i="24"/>
  <c r="U174" i="24" s="1"/>
  <c r="EW173" i="24"/>
  <c r="ER173" i="24"/>
  <c r="EF173" i="24"/>
  <c r="EK173" i="24" s="1"/>
  <c r="DT173" i="24"/>
  <c r="DY173" i="24" s="1"/>
  <c r="DH173" i="24"/>
  <c r="DM173" i="24" s="1"/>
  <c r="DA173" i="24"/>
  <c r="CV173" i="24"/>
  <c r="CJ173" i="24"/>
  <c r="CO173" i="24" s="1"/>
  <c r="BX173" i="24"/>
  <c r="CC173" i="24" s="1"/>
  <c r="BL173" i="24"/>
  <c r="BQ173" i="24" s="1"/>
  <c r="AZ173" i="24"/>
  <c r="BE173" i="24" s="1"/>
  <c r="AS173" i="24"/>
  <c r="AN173" i="24"/>
  <c r="AB173" i="24"/>
  <c r="AG173" i="24" s="1"/>
  <c r="P173" i="24"/>
  <c r="U173" i="24" s="1"/>
  <c r="EW172" i="24"/>
  <c r="ER172" i="24"/>
  <c r="EF172" i="24"/>
  <c r="EK172" i="24" s="1"/>
  <c r="DY172" i="24"/>
  <c r="DT172" i="24"/>
  <c r="DM172" i="24"/>
  <c r="DH172" i="24"/>
  <c r="CV172" i="24"/>
  <c r="DA172" i="24" s="1"/>
  <c r="CJ172" i="24"/>
  <c r="CO172" i="24" s="1"/>
  <c r="CC172" i="24"/>
  <c r="BX172" i="24"/>
  <c r="BL172" i="24"/>
  <c r="BQ172" i="24" s="1"/>
  <c r="AZ172" i="24"/>
  <c r="BE172" i="24" s="1"/>
  <c r="AS172" i="24"/>
  <c r="AN172" i="24"/>
  <c r="AB172" i="24"/>
  <c r="AG172" i="24" s="1"/>
  <c r="U172" i="24"/>
  <c r="P172" i="24"/>
  <c r="EW171" i="24"/>
  <c r="ER171" i="24"/>
  <c r="EF171" i="24"/>
  <c r="EK171" i="24" s="1"/>
  <c r="DY171" i="24"/>
  <c r="DT171" i="24"/>
  <c r="DM171" i="24"/>
  <c r="DH171" i="24"/>
  <c r="CV171" i="24"/>
  <c r="DA171" i="24" s="1"/>
  <c r="CJ171" i="24"/>
  <c r="CO171" i="24" s="1"/>
  <c r="CC171" i="24"/>
  <c r="BX171" i="24"/>
  <c r="BL171" i="24"/>
  <c r="BQ171" i="24" s="1"/>
  <c r="BE171" i="24"/>
  <c r="AZ171" i="24"/>
  <c r="AS171" i="24"/>
  <c r="AN171" i="24"/>
  <c r="AB171" i="24"/>
  <c r="AG171" i="24" s="1"/>
  <c r="P171" i="24"/>
  <c r="U171" i="24" s="1"/>
  <c r="EW170" i="24"/>
  <c r="ER170" i="24"/>
  <c r="EF170" i="24"/>
  <c r="EK170" i="24" s="1"/>
  <c r="DT170" i="24"/>
  <c r="DY170" i="24" s="1"/>
  <c r="DM170" i="24"/>
  <c r="DH170" i="24"/>
  <c r="CV170" i="24"/>
  <c r="DA170" i="24" s="1"/>
  <c r="CO170" i="24"/>
  <c r="CJ170" i="24"/>
  <c r="CC170" i="24"/>
  <c r="BX170" i="24"/>
  <c r="BL170" i="24"/>
  <c r="BQ170" i="24" s="1"/>
  <c r="BE170" i="24"/>
  <c r="AZ170" i="24"/>
  <c r="AS170" i="24"/>
  <c r="AN170" i="24"/>
  <c r="AB170" i="24"/>
  <c r="AG170" i="24" s="1"/>
  <c r="P170" i="24"/>
  <c r="U170" i="24" s="1"/>
  <c r="EW169" i="24"/>
  <c r="ER169" i="24"/>
  <c r="EF169" i="24"/>
  <c r="EK169" i="24" s="1"/>
  <c r="DY169" i="24"/>
  <c r="DT169" i="24"/>
  <c r="DM169" i="24"/>
  <c r="DH169" i="24"/>
  <c r="CV169" i="24"/>
  <c r="DA169" i="24" s="1"/>
  <c r="CJ169" i="24"/>
  <c r="CO169" i="24" s="1"/>
  <c r="CC169" i="24"/>
  <c r="BX169" i="24"/>
  <c r="BL169" i="24"/>
  <c r="BQ169" i="24" s="1"/>
  <c r="AZ169" i="24"/>
  <c r="BE169" i="24" s="1"/>
  <c r="AS169" i="24"/>
  <c r="AN169" i="24"/>
  <c r="AB169" i="24"/>
  <c r="AG169" i="24" s="1"/>
  <c r="U169" i="24"/>
  <c r="P169" i="24"/>
  <c r="EW168" i="24"/>
  <c r="ER168" i="24"/>
  <c r="EF168" i="24"/>
  <c r="EK168" i="24" s="1"/>
  <c r="DY168" i="24"/>
  <c r="DT168" i="24"/>
  <c r="DM168" i="24"/>
  <c r="DH168" i="24"/>
  <c r="CV168" i="24"/>
  <c r="DA168" i="24" s="1"/>
  <c r="CJ168" i="24"/>
  <c r="CO168" i="24" s="1"/>
  <c r="CC168" i="24"/>
  <c r="BX168" i="24"/>
  <c r="BL168" i="24"/>
  <c r="BQ168" i="24" s="1"/>
  <c r="BE168" i="24"/>
  <c r="AZ168" i="24"/>
  <c r="AS168" i="24"/>
  <c r="AN168" i="24"/>
  <c r="AB168" i="24"/>
  <c r="AG168" i="24" s="1"/>
  <c r="P168" i="24"/>
  <c r="U168" i="24" s="1"/>
  <c r="EW167" i="24"/>
  <c r="ER167" i="24"/>
  <c r="EF167" i="24"/>
  <c r="EK167" i="24" s="1"/>
  <c r="DT167" i="24"/>
  <c r="DY167" i="24" s="1"/>
  <c r="DM167" i="24"/>
  <c r="DH167" i="24"/>
  <c r="CV167" i="24"/>
  <c r="DA167" i="24" s="1"/>
  <c r="CO167" i="24"/>
  <c r="CJ167" i="24"/>
  <c r="CC167" i="24"/>
  <c r="BX167" i="24"/>
  <c r="BL167" i="24"/>
  <c r="BQ167" i="24" s="1"/>
  <c r="BE167" i="24"/>
  <c r="AZ167" i="24"/>
  <c r="AS167" i="24"/>
  <c r="AN167" i="24"/>
  <c r="AB167" i="24"/>
  <c r="AG167" i="24" s="1"/>
  <c r="P167" i="24"/>
  <c r="U167" i="24" s="1"/>
  <c r="EW166" i="24"/>
  <c r="ER166" i="24"/>
  <c r="EF166" i="24"/>
  <c r="EK166" i="24" s="1"/>
  <c r="DY166" i="24"/>
  <c r="DT166" i="24"/>
  <c r="DM166" i="24"/>
  <c r="DH166" i="24"/>
  <c r="CV166" i="24"/>
  <c r="DA166" i="24" s="1"/>
  <c r="CJ166" i="24"/>
  <c r="CO166" i="24" s="1"/>
  <c r="CC166" i="24"/>
  <c r="BX166" i="24"/>
  <c r="BL166" i="24"/>
  <c r="BQ166" i="24" s="1"/>
  <c r="AZ166" i="24"/>
  <c r="BE166" i="24" s="1"/>
  <c r="AS166" i="24"/>
  <c r="AN166" i="24"/>
  <c r="AB166" i="24"/>
  <c r="AG166" i="24" s="1"/>
  <c r="U166" i="24"/>
  <c r="P166" i="24"/>
  <c r="EW165" i="24"/>
  <c r="ER165" i="24"/>
  <c r="EF165" i="24"/>
  <c r="EK165" i="24" s="1"/>
  <c r="DY165" i="24"/>
  <c r="DT165" i="24"/>
  <c r="DM165" i="24"/>
  <c r="DH165" i="24"/>
  <c r="CV165" i="24"/>
  <c r="DA165" i="24" s="1"/>
  <c r="CJ165" i="24"/>
  <c r="CO165" i="24" s="1"/>
  <c r="CC165" i="24"/>
  <c r="BX165" i="24"/>
  <c r="BL165" i="24"/>
  <c r="BQ165" i="24" s="1"/>
  <c r="BE165" i="24"/>
  <c r="AZ165" i="24"/>
  <c r="AS165" i="24"/>
  <c r="AN165" i="24"/>
  <c r="AB165" i="24"/>
  <c r="AG165" i="24" s="1"/>
  <c r="P165" i="24"/>
  <c r="U165" i="24" s="1"/>
  <c r="EW164" i="24"/>
  <c r="ER164" i="24"/>
  <c r="EF164" i="24"/>
  <c r="EK164" i="24" s="1"/>
  <c r="DT164" i="24"/>
  <c r="DY164" i="24" s="1"/>
  <c r="DM164" i="24"/>
  <c r="DH164" i="24"/>
  <c r="CV164" i="24"/>
  <c r="DA164" i="24" s="1"/>
  <c r="CO164" i="24"/>
  <c r="CJ164" i="24"/>
  <c r="CC164" i="24"/>
  <c r="BX164" i="24"/>
  <c r="BL164" i="24"/>
  <c r="BQ164" i="24" s="1"/>
  <c r="BE164" i="24"/>
  <c r="AZ164" i="24"/>
  <c r="AS164" i="24"/>
  <c r="AN164" i="24"/>
  <c r="AB164" i="24"/>
  <c r="AG164" i="24" s="1"/>
  <c r="P164" i="24"/>
  <c r="U164" i="24" s="1"/>
  <c r="EW163" i="24"/>
  <c r="ER163" i="24"/>
  <c r="EF163" i="24"/>
  <c r="EK163" i="24" s="1"/>
  <c r="DY163" i="24"/>
  <c r="DT163" i="24"/>
  <c r="DM163" i="24"/>
  <c r="DH163" i="24"/>
  <c r="CV163" i="24"/>
  <c r="DA163" i="24" s="1"/>
  <c r="CJ163" i="24"/>
  <c r="CO163" i="24" s="1"/>
  <c r="CC163" i="24"/>
  <c r="BX163" i="24"/>
  <c r="BQ163" i="24"/>
  <c r="BL163" i="24"/>
  <c r="AZ163" i="24"/>
  <c r="BE163" i="24" s="1"/>
  <c r="AS163" i="24"/>
  <c r="AN163" i="24"/>
  <c r="AG163" i="24"/>
  <c r="AB163" i="24"/>
  <c r="P163" i="24"/>
  <c r="U163" i="24" s="1"/>
  <c r="EW162" i="24"/>
  <c r="ER162" i="24"/>
  <c r="EK162" i="24"/>
  <c r="EF162" i="24"/>
  <c r="DT162" i="24"/>
  <c r="DY162" i="24" s="1"/>
  <c r="DM162" i="24"/>
  <c r="DH162" i="24"/>
  <c r="DA162" i="24"/>
  <c r="CV162" i="24"/>
  <c r="CJ162" i="24"/>
  <c r="CO162" i="24" s="1"/>
  <c r="CC162" i="24"/>
  <c r="BX162" i="24"/>
  <c r="BQ162" i="24"/>
  <c r="BL162" i="24"/>
  <c r="AZ162" i="24"/>
  <c r="BE162" i="24" s="1"/>
  <c r="AS162" i="24"/>
  <c r="AN162" i="24"/>
  <c r="AG162" i="24"/>
  <c r="AB162" i="24"/>
  <c r="P162" i="24"/>
  <c r="U162" i="24" s="1"/>
  <c r="EW161" i="24"/>
  <c r="ER161" i="24"/>
  <c r="EK161" i="24"/>
  <c r="EF161" i="24"/>
  <c r="DT161" i="24"/>
  <c r="DY161" i="24" s="1"/>
  <c r="DM161" i="24"/>
  <c r="DH161" i="24"/>
  <c r="DA161" i="24"/>
  <c r="CV161" i="24"/>
  <c r="CJ161" i="24"/>
  <c r="CO161" i="24" s="1"/>
  <c r="CC161" i="24"/>
  <c r="BX161" i="24"/>
  <c r="BQ161" i="24"/>
  <c r="BL161" i="24"/>
  <c r="AZ161" i="24"/>
  <c r="BE161" i="24" s="1"/>
  <c r="AS161" i="24"/>
  <c r="AN161" i="24"/>
  <c r="AG161" i="24"/>
  <c r="AB161" i="24"/>
  <c r="P161" i="24"/>
  <c r="U161" i="24" s="1"/>
  <c r="EW160" i="24"/>
  <c r="ER160" i="24"/>
  <c r="EK160" i="24"/>
  <c r="EF160" i="24"/>
  <c r="DT160" i="24"/>
  <c r="DY160" i="24" s="1"/>
  <c r="DM160" i="24"/>
  <c r="DH160" i="24"/>
  <c r="DA160" i="24"/>
  <c r="CV160" i="24"/>
  <c r="CJ160" i="24"/>
  <c r="CO160" i="24" s="1"/>
  <c r="CC160" i="24"/>
  <c r="BX160" i="24"/>
  <c r="BQ160" i="24"/>
  <c r="BL160" i="24"/>
  <c r="AZ160" i="24"/>
  <c r="BE160" i="24" s="1"/>
  <c r="AS160" i="24"/>
  <c r="AN160" i="24"/>
  <c r="AG160" i="24"/>
  <c r="AB160" i="24"/>
  <c r="P160" i="24"/>
  <c r="U160" i="24" s="1"/>
  <c r="EW159" i="24"/>
  <c r="ER159" i="24"/>
  <c r="EK159" i="24"/>
  <c r="EF159" i="24"/>
  <c r="DT159" i="24"/>
  <c r="DY159" i="24" s="1"/>
  <c r="DM159" i="24"/>
  <c r="DH159" i="24"/>
  <c r="DA159" i="24"/>
  <c r="CV159" i="24"/>
  <c r="CJ159" i="24"/>
  <c r="CO159" i="24" s="1"/>
  <c r="CC159" i="24"/>
  <c r="BX159" i="24"/>
  <c r="BQ159" i="24"/>
  <c r="BL159" i="24"/>
  <c r="AZ159" i="24"/>
  <c r="BE159" i="24" s="1"/>
  <c r="AS159" i="24"/>
  <c r="AN159" i="24"/>
  <c r="AG159" i="24"/>
  <c r="AB159" i="24"/>
  <c r="P159" i="24"/>
  <c r="U159" i="24" s="1"/>
  <c r="EW158" i="24"/>
  <c r="ER158" i="24"/>
  <c r="EK158" i="24"/>
  <c r="EF158" i="24"/>
  <c r="DT158" i="24"/>
  <c r="DY158" i="24" s="1"/>
  <c r="DM158" i="24"/>
  <c r="DH158" i="24"/>
  <c r="DA158" i="24"/>
  <c r="CV158" i="24"/>
  <c r="CJ158" i="24"/>
  <c r="CO158" i="24" s="1"/>
  <c r="CC158" i="24"/>
  <c r="BX158" i="24"/>
  <c r="BQ158" i="24"/>
  <c r="BL158" i="24"/>
  <c r="AZ158" i="24"/>
  <c r="BE158" i="24" s="1"/>
  <c r="AS158" i="24"/>
  <c r="AN158" i="24"/>
  <c r="AG158" i="24"/>
  <c r="AB158" i="24"/>
  <c r="P158" i="24"/>
  <c r="U158" i="24" s="1"/>
  <c r="EW157" i="24"/>
  <c r="ER157" i="24"/>
  <c r="EK157" i="24"/>
  <c r="EF157" i="24"/>
  <c r="DT157" i="24"/>
  <c r="DY157" i="24" s="1"/>
  <c r="DM157" i="24"/>
  <c r="DH157" i="24"/>
  <c r="DA157" i="24"/>
  <c r="CV157" i="24"/>
  <c r="CJ157" i="24"/>
  <c r="CO157" i="24" s="1"/>
  <c r="CC157" i="24"/>
  <c r="BX157" i="24"/>
  <c r="BQ157" i="24"/>
  <c r="BL157" i="24"/>
  <c r="AZ157" i="24"/>
  <c r="BE157" i="24" s="1"/>
  <c r="AS157" i="24"/>
  <c r="AN157" i="24"/>
  <c r="AG157" i="24"/>
  <c r="AB157" i="24"/>
  <c r="P157" i="24"/>
  <c r="U157" i="24" s="1"/>
  <c r="EW156" i="24"/>
  <c r="ER156" i="24"/>
  <c r="EK156" i="24"/>
  <c r="EF156" i="24"/>
  <c r="DT156" i="24"/>
  <c r="DY156" i="24" s="1"/>
  <c r="DM156" i="24"/>
  <c r="DH156" i="24"/>
  <c r="DA156" i="24"/>
  <c r="CV156" i="24"/>
  <c r="CJ156" i="24"/>
  <c r="CO156" i="24" s="1"/>
  <c r="CC156" i="24"/>
  <c r="BX156" i="24"/>
  <c r="BQ156" i="24"/>
  <c r="BL156" i="24"/>
  <c r="AZ156" i="24"/>
  <c r="BE156" i="24" s="1"/>
  <c r="AS156" i="24"/>
  <c r="AN156" i="24"/>
  <c r="AG156" i="24"/>
  <c r="AB156" i="24"/>
  <c r="P156" i="24"/>
  <c r="U156" i="24" s="1"/>
  <c r="EW155" i="24"/>
  <c r="ER155" i="24"/>
  <c r="EK155" i="24"/>
  <c r="EF155" i="24"/>
  <c r="DT155" i="24"/>
  <c r="DY155" i="24" s="1"/>
  <c r="DM155" i="24"/>
  <c r="DH155" i="24"/>
  <c r="DA155" i="24"/>
  <c r="CV155" i="24"/>
  <c r="CJ155" i="24"/>
  <c r="CO155" i="24" s="1"/>
  <c r="CC155" i="24"/>
  <c r="BX155" i="24"/>
  <c r="BQ155" i="24"/>
  <c r="BL155" i="24"/>
  <c r="AZ155" i="24"/>
  <c r="BE155" i="24" s="1"/>
  <c r="AS155" i="24"/>
  <c r="AN155" i="24"/>
  <c r="AG155" i="24"/>
  <c r="AB155" i="24"/>
  <c r="P155" i="24"/>
  <c r="U155" i="24" s="1"/>
  <c r="EW154" i="24"/>
  <c r="ER154" i="24"/>
  <c r="EK154" i="24"/>
  <c r="EF154" i="24"/>
  <c r="DT154" i="24"/>
  <c r="DY154" i="24" s="1"/>
  <c r="DM154" i="24"/>
  <c r="DH154" i="24"/>
  <c r="DA154" i="24"/>
  <c r="CV154" i="24"/>
  <c r="CJ154" i="24"/>
  <c r="CO154" i="24" s="1"/>
  <c r="CC154" i="24"/>
  <c r="BX154" i="24"/>
  <c r="BQ154" i="24"/>
  <c r="BL154" i="24"/>
  <c r="AZ154" i="24"/>
  <c r="BE154" i="24" s="1"/>
  <c r="AS154" i="24"/>
  <c r="AN154" i="24"/>
  <c r="AG154" i="24"/>
  <c r="AB154" i="24"/>
  <c r="P154" i="24"/>
  <c r="U154" i="24" s="1"/>
  <c r="EW153" i="24"/>
  <c r="ER153" i="24"/>
  <c r="EK153" i="24"/>
  <c r="EF153" i="24"/>
  <c r="DT153" i="24"/>
  <c r="DY153" i="24" s="1"/>
  <c r="DM153" i="24"/>
  <c r="DH153" i="24"/>
  <c r="DA153" i="24"/>
  <c r="CV153" i="24"/>
  <c r="CJ153" i="24"/>
  <c r="CO153" i="24" s="1"/>
  <c r="CC153" i="24"/>
  <c r="BX153" i="24"/>
  <c r="BQ153" i="24"/>
  <c r="BL153" i="24"/>
  <c r="AZ153" i="24"/>
  <c r="BE153" i="24" s="1"/>
  <c r="AS153" i="24"/>
  <c r="AN153" i="24"/>
  <c r="AG153" i="24"/>
  <c r="AB153" i="24"/>
  <c r="P153" i="24"/>
  <c r="U153" i="24" s="1"/>
  <c r="EW152" i="24"/>
  <c r="ER152" i="24"/>
  <c r="EK152" i="24"/>
  <c r="EF152" i="24"/>
  <c r="DT152" i="24"/>
  <c r="DY152" i="24" s="1"/>
  <c r="DM152" i="24"/>
  <c r="DH152" i="24"/>
  <c r="DA152" i="24"/>
  <c r="CV152" i="24"/>
  <c r="CJ152" i="24"/>
  <c r="CO152" i="24" s="1"/>
  <c r="CC152" i="24"/>
  <c r="BX152" i="24"/>
  <c r="BQ152" i="24"/>
  <c r="BL152" i="24"/>
  <c r="AZ152" i="24"/>
  <c r="BE152" i="24" s="1"/>
  <c r="AS152" i="24"/>
  <c r="AN152" i="24"/>
  <c r="AG152" i="24"/>
  <c r="AB152" i="24"/>
  <c r="P152" i="24"/>
  <c r="U152" i="24" s="1"/>
  <c r="EW151" i="24"/>
  <c r="ER151" i="24"/>
  <c r="EK151" i="24"/>
  <c r="EF151" i="24"/>
  <c r="DT151" i="24"/>
  <c r="DY151" i="24" s="1"/>
  <c r="DM151" i="24"/>
  <c r="DH151" i="24"/>
  <c r="DA151" i="24"/>
  <c r="CV151" i="24"/>
  <c r="CJ151" i="24"/>
  <c r="CO151" i="24" s="1"/>
  <c r="CC151" i="24"/>
  <c r="BX151" i="24"/>
  <c r="BQ151" i="24"/>
  <c r="BL151" i="24"/>
  <c r="AZ151" i="24"/>
  <c r="BE151" i="24" s="1"/>
  <c r="AS151" i="24"/>
  <c r="AN151" i="24"/>
  <c r="AG151" i="24"/>
  <c r="AB151" i="24"/>
  <c r="P151" i="24"/>
  <c r="U151" i="24" s="1"/>
  <c r="EW150" i="24"/>
  <c r="ER150" i="24"/>
  <c r="EK150" i="24"/>
  <c r="EF150" i="24"/>
  <c r="DT150" i="24"/>
  <c r="DY150" i="24" s="1"/>
  <c r="DM150" i="24"/>
  <c r="DH150" i="24"/>
  <c r="DA150" i="24"/>
  <c r="CV150" i="24"/>
  <c r="CJ150" i="24"/>
  <c r="CO150" i="24" s="1"/>
  <c r="CC150" i="24"/>
  <c r="BX150" i="24"/>
  <c r="BQ150" i="24"/>
  <c r="BL150" i="24"/>
  <c r="AZ150" i="24"/>
  <c r="BE150" i="24" s="1"/>
  <c r="AS150" i="24"/>
  <c r="AN150" i="24"/>
  <c r="AG150" i="24"/>
  <c r="AB150" i="24"/>
  <c r="P150" i="24"/>
  <c r="U150" i="24" s="1"/>
  <c r="EW149" i="24"/>
  <c r="ER149" i="24"/>
  <c r="EK149" i="24"/>
  <c r="EF149" i="24"/>
  <c r="DT149" i="24"/>
  <c r="DY149" i="24" s="1"/>
  <c r="DM149" i="24"/>
  <c r="DH149" i="24"/>
  <c r="DA149" i="24"/>
  <c r="CV149" i="24"/>
  <c r="CJ149" i="24"/>
  <c r="CO149" i="24" s="1"/>
  <c r="CC149" i="24"/>
  <c r="BX149" i="24"/>
  <c r="BQ149" i="24"/>
  <c r="BL149" i="24"/>
  <c r="AZ149" i="24"/>
  <c r="BE149" i="24" s="1"/>
  <c r="AS149" i="24"/>
  <c r="AN149" i="24"/>
  <c r="AG149" i="24"/>
  <c r="AB149" i="24"/>
  <c r="P149" i="24"/>
  <c r="U149" i="24" s="1"/>
  <c r="EW148" i="24"/>
  <c r="ER148" i="24"/>
  <c r="EK148" i="24"/>
  <c r="EF148" i="24"/>
  <c r="DT148" i="24"/>
  <c r="DY148" i="24" s="1"/>
  <c r="DM148" i="24"/>
  <c r="DH148" i="24"/>
  <c r="DA148" i="24"/>
  <c r="CV148" i="24"/>
  <c r="CJ148" i="24"/>
  <c r="CO148" i="24" s="1"/>
  <c r="CC148" i="24"/>
  <c r="BX148" i="24"/>
  <c r="BQ148" i="24"/>
  <c r="BL148" i="24"/>
  <c r="AZ148" i="24"/>
  <c r="BE148" i="24" s="1"/>
  <c r="AS148" i="24"/>
  <c r="AN148" i="24"/>
  <c r="AG148" i="24"/>
  <c r="AB148" i="24"/>
  <c r="P148" i="24"/>
  <c r="U148" i="24" s="1"/>
  <c r="EW147" i="24"/>
  <c r="ER147" i="24"/>
  <c r="EK147" i="24"/>
  <c r="EF147" i="24"/>
  <c r="DT147" i="24"/>
  <c r="DY147" i="24" s="1"/>
  <c r="DM147" i="24"/>
  <c r="DH147" i="24"/>
  <c r="DA147" i="24"/>
  <c r="CV147" i="24"/>
  <c r="CJ147" i="24"/>
  <c r="CO147" i="24" s="1"/>
  <c r="CC147" i="24"/>
  <c r="BX147" i="24"/>
  <c r="BQ147" i="24"/>
  <c r="BL147" i="24"/>
  <c r="AZ147" i="24"/>
  <c r="BE147" i="24" s="1"/>
  <c r="AS147" i="24"/>
  <c r="AN147" i="24"/>
  <c r="AG147" i="24"/>
  <c r="AB147" i="24"/>
  <c r="P147" i="24"/>
  <c r="U147" i="24" s="1"/>
  <c r="EW146" i="24"/>
  <c r="ER146" i="24"/>
  <c r="EK146" i="24"/>
  <c r="EF146" i="24"/>
  <c r="DT146" i="24"/>
  <c r="DY146" i="24" s="1"/>
  <c r="DM146" i="24"/>
  <c r="DH146" i="24"/>
  <c r="DA146" i="24"/>
  <c r="CV146" i="24"/>
  <c r="CJ146" i="24"/>
  <c r="CO146" i="24" s="1"/>
  <c r="CC146" i="24"/>
  <c r="BX146" i="24"/>
  <c r="BQ146" i="24"/>
  <c r="BL146" i="24"/>
  <c r="AZ146" i="24"/>
  <c r="BE146" i="24" s="1"/>
  <c r="AS146" i="24"/>
  <c r="AN146" i="24"/>
  <c r="AG146" i="24"/>
  <c r="AB146" i="24"/>
  <c r="P146" i="24"/>
  <c r="U146" i="24" s="1"/>
  <c r="EW145" i="24"/>
  <c r="ER145" i="24"/>
  <c r="EK145" i="24"/>
  <c r="EF145" i="24"/>
  <c r="DT145" i="24"/>
  <c r="DY145" i="24" s="1"/>
  <c r="DM145" i="24"/>
  <c r="DH145" i="24"/>
  <c r="DA145" i="24"/>
  <c r="CV145" i="24"/>
  <c r="CJ145" i="24"/>
  <c r="CO145" i="24" s="1"/>
  <c r="CC145" i="24"/>
  <c r="BX145" i="24"/>
  <c r="BQ145" i="24"/>
  <c r="BL145" i="24"/>
  <c r="AZ145" i="24"/>
  <c r="BE145" i="24" s="1"/>
  <c r="AS145" i="24"/>
  <c r="AN145" i="24"/>
  <c r="AG145" i="24"/>
  <c r="AB145" i="24"/>
  <c r="P145" i="24"/>
  <c r="U145" i="24" s="1"/>
  <c r="EW144" i="24"/>
  <c r="ER144" i="24"/>
  <c r="EK144" i="24"/>
  <c r="EF144" i="24"/>
  <c r="DT144" i="24"/>
  <c r="DY144" i="24" s="1"/>
  <c r="DM144" i="24"/>
  <c r="DH144" i="24"/>
  <c r="DA144" i="24"/>
  <c r="CV144" i="24"/>
  <c r="CJ144" i="24"/>
  <c r="CO144" i="24" s="1"/>
  <c r="CC144" i="24"/>
  <c r="BX144" i="24"/>
  <c r="BQ144" i="24"/>
  <c r="BL144" i="24"/>
  <c r="AZ144" i="24"/>
  <c r="BE144" i="24" s="1"/>
  <c r="AS144" i="24"/>
  <c r="AN144" i="24"/>
  <c r="AG144" i="24"/>
  <c r="AB144" i="24"/>
  <c r="P144" i="24"/>
  <c r="U144" i="24" s="1"/>
  <c r="EW143" i="24"/>
  <c r="ER143" i="24"/>
  <c r="EK143" i="24"/>
  <c r="EF143" i="24"/>
  <c r="DT143" i="24"/>
  <c r="DY143" i="24" s="1"/>
  <c r="DM143" i="24"/>
  <c r="DH143" i="24"/>
  <c r="DA143" i="24"/>
  <c r="CV143" i="24"/>
  <c r="CJ143" i="24"/>
  <c r="CO143" i="24" s="1"/>
  <c r="CC143" i="24"/>
  <c r="BX143" i="24"/>
  <c r="BQ143" i="24"/>
  <c r="BL143" i="24"/>
  <c r="AZ143" i="24"/>
  <c r="BE143" i="24" s="1"/>
  <c r="AS143" i="24"/>
  <c r="AN143" i="24"/>
  <c r="AG143" i="24"/>
  <c r="AB143" i="24"/>
  <c r="P143" i="24"/>
  <c r="U143" i="24" s="1"/>
  <c r="EW142" i="24"/>
  <c r="ER142" i="24"/>
  <c r="EK142" i="24"/>
  <c r="EF142" i="24"/>
  <c r="DT142" i="24"/>
  <c r="DY142" i="24" s="1"/>
  <c r="DM142" i="24"/>
  <c r="DH142" i="24"/>
  <c r="DA142" i="24"/>
  <c r="CV142" i="24"/>
  <c r="CJ142" i="24"/>
  <c r="CO142" i="24" s="1"/>
  <c r="CC142" i="24"/>
  <c r="BX142" i="24"/>
  <c r="BQ142" i="24"/>
  <c r="BL142" i="24"/>
  <c r="AZ142" i="24"/>
  <c r="BE142" i="24" s="1"/>
  <c r="AS142" i="24"/>
  <c r="AN142" i="24"/>
  <c r="AG142" i="24"/>
  <c r="AB142" i="24"/>
  <c r="P142" i="24"/>
  <c r="U142" i="24" s="1"/>
  <c r="EW141" i="24"/>
  <c r="ER141" i="24"/>
  <c r="EK141" i="24"/>
  <c r="EF141" i="24"/>
  <c r="DT141" i="24"/>
  <c r="DY141" i="24" s="1"/>
  <c r="DM141" i="24"/>
  <c r="DH141" i="24"/>
  <c r="DA141" i="24"/>
  <c r="CV141" i="24"/>
  <c r="CJ141" i="24"/>
  <c r="CO141" i="24" s="1"/>
  <c r="CC141" i="24"/>
  <c r="BX141" i="24"/>
  <c r="BQ141" i="24"/>
  <c r="BL141" i="24"/>
  <c r="AZ141" i="24"/>
  <c r="BE141" i="24" s="1"/>
  <c r="AS141" i="24"/>
  <c r="AN141" i="24"/>
  <c r="AG141" i="24"/>
  <c r="AB141" i="24"/>
  <c r="P141" i="24"/>
  <c r="U141" i="24" s="1"/>
  <c r="EW140" i="24"/>
  <c r="ER140" i="24"/>
  <c r="EK140" i="24"/>
  <c r="EF140" i="24"/>
  <c r="DT140" i="24"/>
  <c r="DY140" i="24" s="1"/>
  <c r="DM140" i="24"/>
  <c r="DH140" i="24"/>
  <c r="DA140" i="24"/>
  <c r="CV140" i="24"/>
  <c r="CJ140" i="24"/>
  <c r="CO140" i="24" s="1"/>
  <c r="CC140" i="24"/>
  <c r="BX140" i="24"/>
  <c r="BQ140" i="24"/>
  <c r="BL140" i="24"/>
  <c r="AZ140" i="24"/>
  <c r="BE140" i="24" s="1"/>
  <c r="AS140" i="24"/>
  <c r="AN140" i="24"/>
  <c r="AG140" i="24"/>
  <c r="AB140" i="24"/>
  <c r="P140" i="24"/>
  <c r="U140" i="24" s="1"/>
  <c r="EW139" i="24"/>
  <c r="ER139" i="24"/>
  <c r="EK139" i="24"/>
  <c r="EF139" i="24"/>
  <c r="DT139" i="24"/>
  <c r="DY139" i="24" s="1"/>
  <c r="DM139" i="24"/>
  <c r="DH139" i="24"/>
  <c r="DA139" i="24"/>
  <c r="CV139" i="24"/>
  <c r="CJ139" i="24"/>
  <c r="CO139" i="24" s="1"/>
  <c r="CC139" i="24"/>
  <c r="BX139" i="24"/>
  <c r="BQ139" i="24"/>
  <c r="BL139" i="24"/>
  <c r="AZ139" i="24"/>
  <c r="BE139" i="24" s="1"/>
  <c r="AS139" i="24"/>
  <c r="AN139" i="24"/>
  <c r="AG139" i="24"/>
  <c r="AB139" i="24"/>
  <c r="P139" i="24"/>
  <c r="U139" i="24" s="1"/>
  <c r="EW138" i="24"/>
  <c r="ER138" i="24"/>
  <c r="EK138" i="24"/>
  <c r="EF138" i="24"/>
  <c r="DT138" i="24"/>
  <c r="DY138" i="24" s="1"/>
  <c r="DM138" i="24"/>
  <c r="DH138" i="24"/>
  <c r="DA138" i="24"/>
  <c r="CV138" i="24"/>
  <c r="CJ138" i="24"/>
  <c r="CO138" i="24" s="1"/>
  <c r="CC138" i="24"/>
  <c r="BX138" i="24"/>
  <c r="BQ138" i="24"/>
  <c r="BL138" i="24"/>
  <c r="AZ138" i="24"/>
  <c r="BE138" i="24" s="1"/>
  <c r="AS138" i="24"/>
  <c r="AN138" i="24"/>
  <c r="AG138" i="24"/>
  <c r="AB138" i="24"/>
  <c r="P138" i="24"/>
  <c r="U138" i="24" s="1"/>
  <c r="EW137" i="24"/>
  <c r="ER137" i="24"/>
  <c r="EK137" i="24"/>
  <c r="EF137" i="24"/>
  <c r="DT137" i="24"/>
  <c r="DY137" i="24" s="1"/>
  <c r="DM137" i="24"/>
  <c r="DH137" i="24"/>
  <c r="DA137" i="24"/>
  <c r="CV137" i="24"/>
  <c r="CJ137" i="24"/>
  <c r="CO137" i="24" s="1"/>
  <c r="CC137" i="24"/>
  <c r="BX137" i="24"/>
  <c r="BQ137" i="24"/>
  <c r="BL137" i="24"/>
  <c r="AZ137" i="24"/>
  <c r="BE137" i="24" s="1"/>
  <c r="AS137" i="24"/>
  <c r="AN137" i="24"/>
  <c r="AG137" i="24"/>
  <c r="AB137" i="24"/>
  <c r="P137" i="24"/>
  <c r="U137" i="24" s="1"/>
  <c r="EW136" i="24"/>
  <c r="ER136" i="24"/>
  <c r="EK136" i="24"/>
  <c r="EF136" i="24"/>
  <c r="DT136" i="24"/>
  <c r="DY136" i="24" s="1"/>
  <c r="DM136" i="24"/>
  <c r="DH136" i="24"/>
  <c r="DA136" i="24"/>
  <c r="CV136" i="24"/>
  <c r="CJ136" i="24"/>
  <c r="CO136" i="24" s="1"/>
  <c r="CC136" i="24"/>
  <c r="BX136" i="24"/>
  <c r="BQ136" i="24"/>
  <c r="BL136" i="24"/>
  <c r="AZ136" i="24"/>
  <c r="BE136" i="24" s="1"/>
  <c r="AS136" i="24"/>
  <c r="AN136" i="24"/>
  <c r="AG136" i="24"/>
  <c r="AB136" i="24"/>
  <c r="P136" i="24"/>
  <c r="U136" i="24" s="1"/>
  <c r="EW135" i="24"/>
  <c r="ER135" i="24"/>
  <c r="EK135" i="24"/>
  <c r="EF135" i="24"/>
  <c r="DT135" i="24"/>
  <c r="DY135" i="24" s="1"/>
  <c r="DM135" i="24"/>
  <c r="DH135" i="24"/>
  <c r="DA135" i="24"/>
  <c r="CV135" i="24"/>
  <c r="CJ135" i="24"/>
  <c r="CO135" i="24" s="1"/>
  <c r="CC135" i="24"/>
  <c r="BX135" i="24"/>
  <c r="BQ135" i="24"/>
  <c r="BL135" i="24"/>
  <c r="AZ135" i="24"/>
  <c r="BE135" i="24" s="1"/>
  <c r="AS135" i="24"/>
  <c r="AN135" i="24"/>
  <c r="AG135" i="24"/>
  <c r="AB135" i="24"/>
  <c r="P135" i="24"/>
  <c r="U135" i="24" s="1"/>
  <c r="EW134" i="24"/>
  <c r="ER134" i="24"/>
  <c r="EK134" i="24"/>
  <c r="EF134" i="24"/>
  <c r="DT134" i="24"/>
  <c r="DY134" i="24" s="1"/>
  <c r="DM134" i="24"/>
  <c r="DH134" i="24"/>
  <c r="DA134" i="24"/>
  <c r="CV134" i="24"/>
  <c r="CJ134" i="24"/>
  <c r="CO134" i="24" s="1"/>
  <c r="CC134" i="24"/>
  <c r="BX134" i="24"/>
  <c r="BQ134" i="24"/>
  <c r="BL134" i="24"/>
  <c r="AZ134" i="24"/>
  <c r="BE134" i="24" s="1"/>
  <c r="AS134" i="24"/>
  <c r="AN134" i="24"/>
  <c r="AG134" i="24"/>
  <c r="AB134" i="24"/>
  <c r="P134" i="24"/>
  <c r="U134" i="24" s="1"/>
  <c r="EW133" i="24"/>
  <c r="ER133" i="24"/>
  <c r="EK133" i="24"/>
  <c r="EF133" i="24"/>
  <c r="DT133" i="24"/>
  <c r="DY133" i="24" s="1"/>
  <c r="DM133" i="24"/>
  <c r="DH133" i="24"/>
  <c r="DA133" i="24"/>
  <c r="CV133" i="24"/>
  <c r="CJ133" i="24"/>
  <c r="CO133" i="24" s="1"/>
  <c r="CC133" i="24"/>
  <c r="BX133" i="24"/>
  <c r="BQ133" i="24"/>
  <c r="BL133" i="24"/>
  <c r="AZ133" i="24"/>
  <c r="BE133" i="24" s="1"/>
  <c r="AS133" i="24"/>
  <c r="AN133" i="24"/>
  <c r="AG133" i="24"/>
  <c r="AB133" i="24"/>
  <c r="P133" i="24"/>
  <c r="U133" i="24" s="1"/>
  <c r="EW132" i="24"/>
  <c r="ER132" i="24"/>
  <c r="EK132" i="24"/>
  <c r="EF132" i="24"/>
  <c r="DT132" i="24"/>
  <c r="DY132" i="24" s="1"/>
  <c r="DM132" i="24"/>
  <c r="DH132" i="24"/>
  <c r="DA132" i="24"/>
  <c r="CV132" i="24"/>
  <c r="CJ132" i="24"/>
  <c r="CO132" i="24" s="1"/>
  <c r="CC132" i="24"/>
  <c r="BX132" i="24"/>
  <c r="BQ132" i="24"/>
  <c r="BL132" i="24"/>
  <c r="AZ132" i="24"/>
  <c r="BE132" i="24" s="1"/>
  <c r="AS132" i="24"/>
  <c r="AN132" i="24"/>
  <c r="AG132" i="24"/>
  <c r="AB132" i="24"/>
  <c r="P132" i="24"/>
  <c r="U132" i="24" s="1"/>
  <c r="EW131" i="24"/>
  <c r="ER131" i="24"/>
  <c r="EK131" i="24"/>
  <c r="EF131" i="24"/>
  <c r="DT131" i="24"/>
  <c r="DY131" i="24" s="1"/>
  <c r="DM131" i="24"/>
  <c r="DH131" i="24"/>
  <c r="DA131" i="24"/>
  <c r="CV131" i="24"/>
  <c r="CJ131" i="24"/>
  <c r="CO131" i="24" s="1"/>
  <c r="CC131" i="24"/>
  <c r="BX131" i="24"/>
  <c r="BQ131" i="24"/>
  <c r="BL131" i="24"/>
  <c r="AZ131" i="24"/>
  <c r="BE131" i="24" s="1"/>
  <c r="AS131" i="24"/>
  <c r="AN131" i="24"/>
  <c r="AG131" i="24"/>
  <c r="AB131" i="24"/>
  <c r="P131" i="24"/>
  <c r="U131" i="24" s="1"/>
  <c r="EW130" i="24"/>
  <c r="ER130" i="24"/>
  <c r="EK130" i="24"/>
  <c r="EF130" i="24"/>
  <c r="DT130" i="24"/>
  <c r="DY130" i="24" s="1"/>
  <c r="DM130" i="24"/>
  <c r="DH130" i="24"/>
  <c r="DA130" i="24"/>
  <c r="CV130" i="24"/>
  <c r="CJ130" i="24"/>
  <c r="CO130" i="24" s="1"/>
  <c r="CC130" i="24"/>
  <c r="BX130" i="24"/>
  <c r="BQ130" i="24"/>
  <c r="BL130" i="24"/>
  <c r="AZ130" i="24"/>
  <c r="BE130" i="24" s="1"/>
  <c r="AS130" i="24"/>
  <c r="AN130" i="24"/>
  <c r="AG130" i="24"/>
  <c r="AB130" i="24"/>
  <c r="P130" i="24"/>
  <c r="U130" i="24" s="1"/>
  <c r="EW129" i="24"/>
  <c r="ER129" i="24"/>
  <c r="EK129" i="24"/>
  <c r="EF129" i="24"/>
  <c r="DT129" i="24"/>
  <c r="DY129" i="24" s="1"/>
  <c r="DM129" i="24"/>
  <c r="DH129" i="24"/>
  <c r="DA129" i="24"/>
  <c r="CV129" i="24"/>
  <c r="CJ129" i="24"/>
  <c r="CO129" i="24" s="1"/>
  <c r="CC129" i="24"/>
  <c r="BX129" i="24"/>
  <c r="BQ129" i="24"/>
  <c r="BL129" i="24"/>
  <c r="AZ129" i="24"/>
  <c r="BE129" i="24" s="1"/>
  <c r="AS129" i="24"/>
  <c r="AN129" i="24"/>
  <c r="AG129" i="24"/>
  <c r="AB129" i="24"/>
  <c r="P129" i="24"/>
  <c r="U129" i="24" s="1"/>
  <c r="EW128" i="24"/>
  <c r="ER128" i="24"/>
  <c r="EK128" i="24"/>
  <c r="EF128" i="24"/>
  <c r="DT128" i="24"/>
  <c r="DY128" i="24" s="1"/>
  <c r="DM128" i="24"/>
  <c r="DH128" i="24"/>
  <c r="DA128" i="24"/>
  <c r="CV128" i="24"/>
  <c r="CJ128" i="24"/>
  <c r="CO128" i="24" s="1"/>
  <c r="CC128" i="24"/>
  <c r="BX128" i="24"/>
  <c r="BQ128" i="24"/>
  <c r="BL128" i="24"/>
  <c r="AZ128" i="24"/>
  <c r="BE128" i="24" s="1"/>
  <c r="AS128" i="24"/>
  <c r="AN128" i="24"/>
  <c r="AG128" i="24"/>
  <c r="AB128" i="24"/>
  <c r="P128" i="24"/>
  <c r="U128" i="24" s="1"/>
  <c r="EW127" i="24"/>
  <c r="ER127" i="24"/>
  <c r="EK127" i="24"/>
  <c r="EF127" i="24"/>
  <c r="DT127" i="24"/>
  <c r="DY127" i="24" s="1"/>
  <c r="DM127" i="24"/>
  <c r="DH127" i="24"/>
  <c r="DA127" i="24"/>
  <c r="CV127" i="24"/>
  <c r="CJ127" i="24"/>
  <c r="CO127" i="24" s="1"/>
  <c r="CC127" i="24"/>
  <c r="BX127" i="24"/>
  <c r="BQ127" i="24"/>
  <c r="BL127" i="24"/>
  <c r="AZ127" i="24"/>
  <c r="BE127" i="24" s="1"/>
  <c r="AS127" i="24"/>
  <c r="AN127" i="24"/>
  <c r="AG127" i="24"/>
  <c r="AB127" i="24"/>
  <c r="P127" i="24"/>
  <c r="U127" i="24" s="1"/>
  <c r="EW126" i="24"/>
  <c r="ER126" i="24"/>
  <c r="EK126" i="24"/>
  <c r="EF126" i="24"/>
  <c r="DT126" i="24"/>
  <c r="DY126" i="24" s="1"/>
  <c r="DM126" i="24"/>
  <c r="DH126" i="24"/>
  <c r="DA126" i="24"/>
  <c r="CV126" i="24"/>
  <c r="CJ126" i="24"/>
  <c r="CO126" i="24" s="1"/>
  <c r="CC126" i="24"/>
  <c r="BX126" i="24"/>
  <c r="BQ126" i="24"/>
  <c r="BL126" i="24"/>
  <c r="AZ126" i="24"/>
  <c r="BE126" i="24" s="1"/>
  <c r="AS126" i="24"/>
  <c r="AN126" i="24"/>
  <c r="AG126" i="24"/>
  <c r="AB126" i="24"/>
  <c r="P126" i="24"/>
  <c r="U126" i="24" s="1"/>
  <c r="EW125" i="24"/>
  <c r="ER125" i="24"/>
  <c r="EK125" i="24"/>
  <c r="EF125" i="24"/>
  <c r="DT125" i="24"/>
  <c r="DY125" i="24" s="1"/>
  <c r="DM125" i="24"/>
  <c r="DH125" i="24"/>
  <c r="DA125" i="24"/>
  <c r="CV125" i="24"/>
  <c r="CJ125" i="24"/>
  <c r="CO125" i="24" s="1"/>
  <c r="CC125" i="24"/>
  <c r="BX125" i="24"/>
  <c r="BQ125" i="24"/>
  <c r="BL125" i="24"/>
  <c r="AZ125" i="24"/>
  <c r="BE125" i="24" s="1"/>
  <c r="AS125" i="24"/>
  <c r="AN125" i="24"/>
  <c r="AG125" i="24"/>
  <c r="AB125" i="24"/>
  <c r="P125" i="24"/>
  <c r="U125" i="24" s="1"/>
  <c r="EW124" i="24"/>
  <c r="ER124" i="24"/>
  <c r="EK124" i="24"/>
  <c r="EF124" i="24"/>
  <c r="DT124" i="24"/>
  <c r="DY124" i="24" s="1"/>
  <c r="DM124" i="24"/>
  <c r="DH124" i="24"/>
  <c r="DA124" i="24"/>
  <c r="CV124" i="24"/>
  <c r="CJ124" i="24"/>
  <c r="CO124" i="24" s="1"/>
  <c r="CC124" i="24"/>
  <c r="BX124" i="24"/>
  <c r="BQ124" i="24"/>
  <c r="BL124" i="24"/>
  <c r="AZ124" i="24"/>
  <c r="BE124" i="24" s="1"/>
  <c r="AS124" i="24"/>
  <c r="AN124" i="24"/>
  <c r="AG124" i="24"/>
  <c r="AB124" i="24"/>
  <c r="P124" i="24"/>
  <c r="U124" i="24" s="1"/>
  <c r="EW123" i="24"/>
  <c r="ER123" i="24"/>
  <c r="EK123" i="24"/>
  <c r="EF123" i="24"/>
  <c r="DT123" i="24"/>
  <c r="DY123" i="24" s="1"/>
  <c r="DM123" i="24"/>
  <c r="DH123" i="24"/>
  <c r="DA123" i="24"/>
  <c r="CV123" i="24"/>
  <c r="CJ123" i="24"/>
  <c r="CO123" i="24" s="1"/>
  <c r="CC123" i="24"/>
  <c r="BX123" i="24"/>
  <c r="BQ123" i="24"/>
  <c r="BL123" i="24"/>
  <c r="AZ123" i="24"/>
  <c r="BE123" i="24" s="1"/>
  <c r="AS123" i="24"/>
  <c r="AN123" i="24"/>
  <c r="AG123" i="24"/>
  <c r="AB123" i="24"/>
  <c r="P123" i="24"/>
  <c r="U123" i="24" s="1"/>
  <c r="EW122" i="24"/>
  <c r="ER122" i="24"/>
  <c r="EK122" i="24"/>
  <c r="EF122" i="24"/>
  <c r="DT122" i="24"/>
  <c r="DY122" i="24" s="1"/>
  <c r="DM122" i="24"/>
  <c r="DH122" i="24"/>
  <c r="DA122" i="24"/>
  <c r="CV122" i="24"/>
  <c r="CJ122" i="24"/>
  <c r="CO122" i="24" s="1"/>
  <c r="CC122" i="24"/>
  <c r="BX122" i="24"/>
  <c r="BQ122" i="24"/>
  <c r="BL122" i="24"/>
  <c r="AZ122" i="24"/>
  <c r="BE122" i="24" s="1"/>
  <c r="AS122" i="24"/>
  <c r="AN122" i="24"/>
  <c r="AG122" i="24"/>
  <c r="AB122" i="24"/>
  <c r="P122" i="24"/>
  <c r="U122" i="24" s="1"/>
  <c r="EW121" i="24"/>
  <c r="ER121" i="24"/>
  <c r="EK121" i="24"/>
  <c r="EF121" i="24"/>
  <c r="DT121" i="24"/>
  <c r="DY121" i="24" s="1"/>
  <c r="DM121" i="24"/>
  <c r="DH121" i="24"/>
  <c r="DA121" i="24"/>
  <c r="CV121" i="24"/>
  <c r="CJ121" i="24"/>
  <c r="CO121" i="24" s="1"/>
  <c r="CC121" i="24"/>
  <c r="BX121" i="24"/>
  <c r="BQ121" i="24"/>
  <c r="BL121" i="24"/>
  <c r="AZ121" i="24"/>
  <c r="BE121" i="24" s="1"/>
  <c r="AS121" i="24"/>
  <c r="AN121" i="24"/>
  <c r="AG121" i="24"/>
  <c r="AB121" i="24"/>
  <c r="P121" i="24"/>
  <c r="U121" i="24" s="1"/>
  <c r="EW120" i="24"/>
  <c r="ER120" i="24"/>
  <c r="EK120" i="24"/>
  <c r="EF120" i="24"/>
  <c r="DT120" i="24"/>
  <c r="DY120" i="24" s="1"/>
  <c r="DM120" i="24"/>
  <c r="DH120" i="24"/>
  <c r="DA120" i="24"/>
  <c r="CV120" i="24"/>
  <c r="CJ120" i="24"/>
  <c r="CO120" i="24" s="1"/>
  <c r="CC120" i="24"/>
  <c r="BX120" i="24"/>
  <c r="BQ120" i="24"/>
  <c r="BL120" i="24"/>
  <c r="AZ120" i="24"/>
  <c r="BE120" i="24" s="1"/>
  <c r="AS120" i="24"/>
  <c r="AN120" i="24"/>
  <c r="AG120" i="24"/>
  <c r="AB120" i="24"/>
  <c r="P120" i="24"/>
  <c r="U120" i="24" s="1"/>
  <c r="EW119" i="24"/>
  <c r="ER119" i="24"/>
  <c r="EK119" i="24"/>
  <c r="EF119" i="24"/>
  <c r="DT119" i="24"/>
  <c r="DY119" i="24" s="1"/>
  <c r="DM119" i="24"/>
  <c r="DH119" i="24"/>
  <c r="DA119" i="24"/>
  <c r="CV119" i="24"/>
  <c r="CJ119" i="24"/>
  <c r="CO119" i="24" s="1"/>
  <c r="CC119" i="24"/>
  <c r="BX119" i="24"/>
  <c r="BQ119" i="24"/>
  <c r="BL119" i="24"/>
  <c r="AZ119" i="24"/>
  <c r="BE119" i="24" s="1"/>
  <c r="AS119" i="24"/>
  <c r="AN119" i="24"/>
  <c r="AG119" i="24"/>
  <c r="AB119" i="24"/>
  <c r="P119" i="24"/>
  <c r="U119" i="24" s="1"/>
  <c r="EW118" i="24"/>
  <c r="ER118" i="24"/>
  <c r="EK118" i="24"/>
  <c r="EF118" i="24"/>
  <c r="DT118" i="24"/>
  <c r="DY118" i="24" s="1"/>
  <c r="DM118" i="24"/>
  <c r="DH118" i="24"/>
  <c r="DA118" i="24"/>
  <c r="CV118" i="24"/>
  <c r="CJ118" i="24"/>
  <c r="CO118" i="24" s="1"/>
  <c r="CC118" i="24"/>
  <c r="BX118" i="24"/>
  <c r="BQ118" i="24"/>
  <c r="BL118" i="24"/>
  <c r="AZ118" i="24"/>
  <c r="BE118" i="24" s="1"/>
  <c r="AS118" i="24"/>
  <c r="AN118" i="24"/>
  <c r="AG118" i="24"/>
  <c r="AB118" i="24"/>
  <c r="P118" i="24"/>
  <c r="U118" i="24" s="1"/>
  <c r="EW117" i="24"/>
  <c r="ER117" i="24"/>
  <c r="EK117" i="24"/>
  <c r="EF117" i="24"/>
  <c r="DT117" i="24"/>
  <c r="DY117" i="24" s="1"/>
  <c r="DM117" i="24"/>
  <c r="DH117" i="24"/>
  <c r="DA117" i="24"/>
  <c r="CV117" i="24"/>
  <c r="CJ117" i="24"/>
  <c r="CO117" i="24" s="1"/>
  <c r="CC117" i="24"/>
  <c r="BX117" i="24"/>
  <c r="BQ117" i="24"/>
  <c r="BL117" i="24"/>
  <c r="AZ117" i="24"/>
  <c r="BE117" i="24" s="1"/>
  <c r="AS117" i="24"/>
  <c r="AN117" i="24"/>
  <c r="AG117" i="24"/>
  <c r="AB117" i="24"/>
  <c r="P117" i="24"/>
  <c r="U117" i="24" s="1"/>
  <c r="EW116" i="24"/>
  <c r="ER116" i="24"/>
  <c r="EK116" i="24"/>
  <c r="EF116" i="24"/>
  <c r="DT116" i="24"/>
  <c r="DY116" i="24" s="1"/>
  <c r="DM116" i="24"/>
  <c r="DH116" i="24"/>
  <c r="DA116" i="24"/>
  <c r="CV116" i="24"/>
  <c r="CJ116" i="24"/>
  <c r="CO116" i="24" s="1"/>
  <c r="CC116" i="24"/>
  <c r="BX116" i="24"/>
  <c r="BQ116" i="24"/>
  <c r="BL116" i="24"/>
  <c r="AZ116" i="24"/>
  <c r="BE116" i="24" s="1"/>
  <c r="AS116" i="24"/>
  <c r="AN116" i="24"/>
  <c r="AG116" i="24"/>
  <c r="AB116" i="24"/>
  <c r="P116" i="24"/>
  <c r="U116" i="24" s="1"/>
  <c r="EW115" i="24"/>
  <c r="ER115" i="24"/>
  <c r="EK115" i="24"/>
  <c r="EF115" i="24"/>
  <c r="DT115" i="24"/>
  <c r="DY115" i="24" s="1"/>
  <c r="DM115" i="24"/>
  <c r="DH115" i="24"/>
  <c r="DA115" i="24"/>
  <c r="CV115" i="24"/>
  <c r="CJ115" i="24"/>
  <c r="CO115" i="24" s="1"/>
  <c r="CC115" i="24"/>
  <c r="BX115" i="24"/>
  <c r="BQ115" i="24"/>
  <c r="BL115" i="24"/>
  <c r="AZ115" i="24"/>
  <c r="BE115" i="24" s="1"/>
  <c r="AS115" i="24"/>
  <c r="AN115" i="24"/>
  <c r="AG115" i="24"/>
  <c r="AB115" i="24"/>
  <c r="P115" i="24"/>
  <c r="U115" i="24" s="1"/>
  <c r="EW114" i="24"/>
  <c r="ER114" i="24"/>
  <c r="EK114" i="24"/>
  <c r="EF114" i="24"/>
  <c r="DT114" i="24"/>
  <c r="DY114" i="24" s="1"/>
  <c r="DM114" i="24"/>
  <c r="DH114" i="24"/>
  <c r="DA114" i="24"/>
  <c r="CV114" i="24"/>
  <c r="CJ114" i="24"/>
  <c r="CO114" i="24" s="1"/>
  <c r="CC114" i="24"/>
  <c r="BX114" i="24"/>
  <c r="BQ114" i="24"/>
  <c r="BL114" i="24"/>
  <c r="AZ114" i="24"/>
  <c r="BE114" i="24" s="1"/>
  <c r="AS114" i="24"/>
  <c r="AN114" i="24"/>
  <c r="AG114" i="24"/>
  <c r="AB114" i="24"/>
  <c r="P114" i="24"/>
  <c r="U114" i="24" s="1"/>
  <c r="EW113" i="24"/>
  <c r="ER113" i="24"/>
  <c r="EK113" i="24"/>
  <c r="EF113" i="24"/>
  <c r="DT113" i="24"/>
  <c r="DY113" i="24" s="1"/>
  <c r="DM113" i="24"/>
  <c r="DH113" i="24"/>
  <c r="DA113" i="24"/>
  <c r="CV113" i="24"/>
  <c r="CJ113" i="24"/>
  <c r="CO113" i="24" s="1"/>
  <c r="CC113" i="24"/>
  <c r="BX113" i="24"/>
  <c r="BQ113" i="24"/>
  <c r="BL113" i="24"/>
  <c r="AZ113" i="24"/>
  <c r="BE113" i="24" s="1"/>
  <c r="AS113" i="24"/>
  <c r="AN113" i="24"/>
  <c r="AG113" i="24"/>
  <c r="AB113" i="24"/>
  <c r="P113" i="24"/>
  <c r="U113" i="24" s="1"/>
  <c r="EW112" i="24"/>
  <c r="ER112" i="24"/>
  <c r="EK112" i="24"/>
  <c r="EF112" i="24"/>
  <c r="DT112" i="24"/>
  <c r="DY112" i="24" s="1"/>
  <c r="DM112" i="24"/>
  <c r="DH112" i="24"/>
  <c r="DA112" i="24"/>
  <c r="CV112" i="24"/>
  <c r="CJ112" i="24"/>
  <c r="CO112" i="24" s="1"/>
  <c r="CC112" i="24"/>
  <c r="BX112" i="24"/>
  <c r="BQ112" i="24"/>
  <c r="BL112" i="24"/>
  <c r="AZ112" i="24"/>
  <c r="BE112" i="24" s="1"/>
  <c r="AS112" i="24"/>
  <c r="AN112" i="24"/>
  <c r="AG112" i="24"/>
  <c r="AB112" i="24"/>
  <c r="P112" i="24"/>
  <c r="U112" i="24" s="1"/>
  <c r="EW111" i="24"/>
  <c r="ER111" i="24"/>
  <c r="EK111" i="24"/>
  <c r="EF111" i="24"/>
  <c r="DT111" i="24"/>
  <c r="DY111" i="24" s="1"/>
  <c r="DM111" i="24"/>
  <c r="DH111" i="24"/>
  <c r="DA111" i="24"/>
  <c r="CV111" i="24"/>
  <c r="CJ111" i="24"/>
  <c r="CO111" i="24" s="1"/>
  <c r="CC111" i="24"/>
  <c r="BX111" i="24"/>
  <c r="BQ111" i="24"/>
  <c r="BL111" i="24"/>
  <c r="AZ111" i="24"/>
  <c r="BE111" i="24" s="1"/>
  <c r="AS111" i="24"/>
  <c r="AN111" i="24"/>
  <c r="AG111" i="24"/>
  <c r="AB111" i="24"/>
  <c r="P111" i="24"/>
  <c r="U111" i="24" s="1"/>
  <c r="EW110" i="24"/>
  <c r="ER110" i="24"/>
  <c r="EK110" i="24"/>
  <c r="EF110" i="24"/>
  <c r="DT110" i="24"/>
  <c r="DY110" i="24" s="1"/>
  <c r="DM110" i="24"/>
  <c r="DH110" i="24"/>
  <c r="DA110" i="24"/>
  <c r="CV110" i="24"/>
  <c r="CJ110" i="24"/>
  <c r="CO110" i="24" s="1"/>
  <c r="CC110" i="24"/>
  <c r="BX110" i="24"/>
  <c r="BQ110" i="24"/>
  <c r="BL110" i="24"/>
  <c r="AZ110" i="24"/>
  <c r="BE110" i="24" s="1"/>
  <c r="AS110" i="24"/>
  <c r="AN110" i="24"/>
  <c r="AG110" i="24"/>
  <c r="AB110" i="24"/>
  <c r="P110" i="24"/>
  <c r="U110" i="24" s="1"/>
  <c r="EW109" i="24"/>
  <c r="ER109" i="24"/>
  <c r="EK109" i="24"/>
  <c r="EF109" i="24"/>
  <c r="DT109" i="24"/>
  <c r="DY109" i="24" s="1"/>
  <c r="DM109" i="24"/>
  <c r="DH109" i="24"/>
  <c r="DA109" i="24"/>
  <c r="CV109" i="24"/>
  <c r="CJ109" i="24"/>
  <c r="CO109" i="24" s="1"/>
  <c r="CC109" i="24"/>
  <c r="BX109" i="24"/>
  <c r="BQ109" i="24"/>
  <c r="BL109" i="24"/>
  <c r="AZ109" i="24"/>
  <c r="BE109" i="24" s="1"/>
  <c r="AS109" i="24"/>
  <c r="AN109" i="24"/>
  <c r="AG109" i="24"/>
  <c r="AB109" i="24"/>
  <c r="P109" i="24"/>
  <c r="U109" i="24" s="1"/>
  <c r="EW108" i="24"/>
  <c r="ER108" i="24"/>
  <c r="EK108" i="24"/>
  <c r="EF108" i="24"/>
  <c r="DT108" i="24"/>
  <c r="DY108" i="24" s="1"/>
  <c r="DM108" i="24"/>
  <c r="DH108" i="24"/>
  <c r="DA108" i="24"/>
  <c r="CV108" i="24"/>
  <c r="CJ108" i="24"/>
  <c r="CO108" i="24" s="1"/>
  <c r="CC108" i="24"/>
  <c r="BX108" i="24"/>
  <c r="BQ108" i="24"/>
  <c r="BL108" i="24"/>
  <c r="AZ108" i="24"/>
  <c r="BE108" i="24" s="1"/>
  <c r="AS108" i="24"/>
  <c r="AN108" i="24"/>
  <c r="AG108" i="24"/>
  <c r="AB108" i="24"/>
  <c r="P108" i="24"/>
  <c r="U108" i="24" s="1"/>
  <c r="EW107" i="24"/>
  <c r="ER107" i="24"/>
  <c r="EK107" i="24"/>
  <c r="EF107" i="24"/>
  <c r="DT107" i="24"/>
  <c r="DY107" i="24" s="1"/>
  <c r="DM107" i="24"/>
  <c r="DH107" i="24"/>
  <c r="DA107" i="24"/>
  <c r="CV107" i="24"/>
  <c r="CJ107" i="24"/>
  <c r="CO107" i="24" s="1"/>
  <c r="CC107" i="24"/>
  <c r="BX107" i="24"/>
  <c r="BQ107" i="24"/>
  <c r="BL107" i="24"/>
  <c r="AZ107" i="24"/>
  <c r="BE107" i="24" s="1"/>
  <c r="AS107" i="24"/>
  <c r="AN107" i="24"/>
  <c r="AG107" i="24"/>
  <c r="AB107" i="24"/>
  <c r="P107" i="24"/>
  <c r="U107" i="24" s="1"/>
  <c r="EW106" i="24"/>
  <c r="ER106" i="24"/>
  <c r="EK106" i="24"/>
  <c r="EF106" i="24"/>
  <c r="DT106" i="24"/>
  <c r="DY106" i="24" s="1"/>
  <c r="DM106" i="24"/>
  <c r="DH106" i="24"/>
  <c r="DA106" i="24"/>
  <c r="CV106" i="24"/>
  <c r="CJ106" i="24"/>
  <c r="CO106" i="24" s="1"/>
  <c r="CC106" i="24"/>
  <c r="BX106" i="24"/>
  <c r="BQ106" i="24"/>
  <c r="BL106" i="24"/>
  <c r="AZ106" i="24"/>
  <c r="BE106" i="24" s="1"/>
  <c r="AS106" i="24"/>
  <c r="AN106" i="24"/>
  <c r="AG106" i="24"/>
  <c r="AB106" i="24"/>
  <c r="P106" i="24"/>
  <c r="U106" i="24" s="1"/>
  <c r="EW105" i="24"/>
  <c r="ER105" i="24"/>
  <c r="EK105" i="24"/>
  <c r="EF105" i="24"/>
  <c r="DT105" i="24"/>
  <c r="DY105" i="24" s="1"/>
  <c r="DM105" i="24"/>
  <c r="DH105" i="24"/>
  <c r="DA105" i="24"/>
  <c r="CV105" i="24"/>
  <c r="CJ105" i="24"/>
  <c r="CO105" i="24" s="1"/>
  <c r="CC105" i="24"/>
  <c r="BX105" i="24"/>
  <c r="BQ105" i="24"/>
  <c r="BL105" i="24"/>
  <c r="AZ105" i="24"/>
  <c r="BE105" i="24" s="1"/>
  <c r="AS105" i="24"/>
  <c r="AN105" i="24"/>
  <c r="AG105" i="24"/>
  <c r="AB105" i="24"/>
  <c r="P105" i="24"/>
  <c r="U105" i="24" s="1"/>
  <c r="EW104" i="24"/>
  <c r="ER104" i="24"/>
  <c r="EK104" i="24"/>
  <c r="EF104" i="24"/>
  <c r="DT104" i="24"/>
  <c r="DY104" i="24" s="1"/>
  <c r="DM104" i="24"/>
  <c r="DH104" i="24"/>
  <c r="DA104" i="24"/>
  <c r="CV104" i="24"/>
  <c r="CJ104" i="24"/>
  <c r="CO104" i="24" s="1"/>
  <c r="CC104" i="24"/>
  <c r="BX104" i="24"/>
  <c r="BQ104" i="24"/>
  <c r="BL104" i="24"/>
  <c r="AZ104" i="24"/>
  <c r="BE104" i="24" s="1"/>
  <c r="AS104" i="24"/>
  <c r="AN104" i="24"/>
  <c r="AG104" i="24"/>
  <c r="AB104" i="24"/>
  <c r="P104" i="24"/>
  <c r="U104" i="24" s="1"/>
  <c r="EW103" i="24"/>
  <c r="ER103" i="24"/>
  <c r="EK103" i="24"/>
  <c r="EF103" i="24"/>
  <c r="DT103" i="24"/>
  <c r="DY103" i="24" s="1"/>
  <c r="DM103" i="24"/>
  <c r="DH103" i="24"/>
  <c r="DA103" i="24"/>
  <c r="CV103" i="24"/>
  <c r="CJ103" i="24"/>
  <c r="CO103" i="24" s="1"/>
  <c r="CC103" i="24"/>
  <c r="BX103" i="24"/>
  <c r="BQ103" i="24"/>
  <c r="BL103" i="24"/>
  <c r="AZ103" i="24"/>
  <c r="BE103" i="24" s="1"/>
  <c r="AS103" i="24"/>
  <c r="AN103" i="24"/>
  <c r="AG103" i="24"/>
  <c r="AB103" i="24"/>
  <c r="P103" i="24"/>
  <c r="U103" i="24" s="1"/>
  <c r="EW102" i="24"/>
  <c r="ER102" i="24"/>
  <c r="EK102" i="24"/>
  <c r="EF102" i="24"/>
  <c r="DT102" i="24"/>
  <c r="DY102" i="24" s="1"/>
  <c r="DM102" i="24"/>
  <c r="DH102" i="24"/>
  <c r="DA102" i="24"/>
  <c r="CV102" i="24"/>
  <c r="CJ102" i="24"/>
  <c r="CO102" i="24" s="1"/>
  <c r="BX102" i="24"/>
  <c r="CC102" i="24" s="1"/>
  <c r="BQ102" i="24"/>
  <c r="BL102" i="24"/>
  <c r="AZ102" i="24"/>
  <c r="BE102" i="24" s="1"/>
  <c r="AN102" i="24"/>
  <c r="AS102" i="24" s="1"/>
  <c r="AG102" i="24"/>
  <c r="AB102" i="24"/>
  <c r="P102" i="24"/>
  <c r="U102" i="24" s="1"/>
  <c r="ER101" i="24"/>
  <c r="EW101" i="24" s="1"/>
  <c r="EK101" i="24"/>
  <c r="EF101" i="24"/>
  <c r="DT101" i="24"/>
  <c r="DY101" i="24" s="1"/>
  <c r="DH101" i="24"/>
  <c r="DM101" i="24" s="1"/>
  <c r="DA101" i="24"/>
  <c r="CV101" i="24"/>
  <c r="CJ101" i="24"/>
  <c r="CO101" i="24" s="1"/>
  <c r="BX101" i="24"/>
  <c r="CC101" i="24" s="1"/>
  <c r="BQ101" i="24"/>
  <c r="BL101" i="24"/>
  <c r="AZ101" i="24"/>
  <c r="BE101" i="24" s="1"/>
  <c r="AN101" i="24"/>
  <c r="AS101" i="24" s="1"/>
  <c r="AG101" i="24"/>
  <c r="AB101" i="24"/>
  <c r="P101" i="24"/>
  <c r="U101" i="24" s="1"/>
  <c r="ER100" i="24"/>
  <c r="EW100" i="24" s="1"/>
  <c r="EK100" i="24"/>
  <c r="EF100" i="24"/>
  <c r="DT100" i="24"/>
  <c r="DY100" i="24" s="1"/>
  <c r="DH100" i="24"/>
  <c r="DM100" i="24" s="1"/>
  <c r="DA100" i="24"/>
  <c r="CV100" i="24"/>
  <c r="CJ100" i="24"/>
  <c r="CO100" i="24" s="1"/>
  <c r="BX100" i="24"/>
  <c r="CC100" i="24" s="1"/>
  <c r="BQ100" i="24"/>
  <c r="BL100" i="24"/>
  <c r="AZ100" i="24"/>
  <c r="BE100" i="24" s="1"/>
  <c r="AN100" i="24"/>
  <c r="AS100" i="24" s="1"/>
  <c r="AG100" i="24"/>
  <c r="AB100" i="24"/>
  <c r="P100" i="24"/>
  <c r="U100" i="24" s="1"/>
  <c r="ER99" i="24"/>
  <c r="EW99" i="24" s="1"/>
  <c r="EK99" i="24"/>
  <c r="EF99" i="24"/>
  <c r="DT99" i="24"/>
  <c r="DY99" i="24" s="1"/>
  <c r="DH99" i="24"/>
  <c r="DM99" i="24" s="1"/>
  <c r="DA99" i="24"/>
  <c r="CV99" i="24"/>
  <c r="CJ99" i="24"/>
  <c r="CO99" i="24" s="1"/>
  <c r="BX99" i="24"/>
  <c r="CC99" i="24" s="1"/>
  <c r="BQ99" i="24"/>
  <c r="BL99" i="24"/>
  <c r="AZ99" i="24"/>
  <c r="BE99" i="24" s="1"/>
  <c r="AN99" i="24"/>
  <c r="AS99" i="24" s="1"/>
  <c r="AG99" i="24"/>
  <c r="AB99" i="24"/>
  <c r="P99" i="24"/>
  <c r="U99" i="24" s="1"/>
  <c r="ER98" i="24"/>
  <c r="EW98" i="24" s="1"/>
  <c r="EK98" i="24"/>
  <c r="EF98" i="24"/>
  <c r="DT98" i="24"/>
  <c r="DY98" i="24" s="1"/>
  <c r="DH98" i="24"/>
  <c r="DM98" i="24" s="1"/>
  <c r="DA98" i="24"/>
  <c r="CV98" i="24"/>
  <c r="CJ98" i="24"/>
  <c r="CO98" i="24" s="1"/>
  <c r="BX98" i="24"/>
  <c r="CC98" i="24" s="1"/>
  <c r="BQ98" i="24"/>
  <c r="BL98" i="24"/>
  <c r="AZ98" i="24"/>
  <c r="BE98" i="24" s="1"/>
  <c r="AN98" i="24"/>
  <c r="AS98" i="24" s="1"/>
  <c r="AG98" i="24"/>
  <c r="AB98" i="24"/>
  <c r="P98" i="24"/>
  <c r="U98" i="24" s="1"/>
  <c r="ER97" i="24"/>
  <c r="EW97" i="24" s="1"/>
  <c r="EK97" i="24"/>
  <c r="EF97" i="24"/>
  <c r="DT97" i="24"/>
  <c r="DY97" i="24" s="1"/>
  <c r="DH97" i="24"/>
  <c r="DM97" i="24" s="1"/>
  <c r="DA97" i="24"/>
  <c r="CV97" i="24"/>
  <c r="CJ97" i="24"/>
  <c r="CO97" i="24" s="1"/>
  <c r="BX97" i="24"/>
  <c r="CC97" i="24" s="1"/>
  <c r="BQ97" i="24"/>
  <c r="BL97" i="24"/>
  <c r="AZ97" i="24"/>
  <c r="BE97" i="24" s="1"/>
  <c r="AN97" i="24"/>
  <c r="AS97" i="24" s="1"/>
  <c r="AG97" i="24"/>
  <c r="AB97" i="24"/>
  <c r="P97" i="24"/>
  <c r="U97" i="24" s="1"/>
  <c r="ER96" i="24"/>
  <c r="EW96" i="24" s="1"/>
  <c r="EK96" i="24"/>
  <c r="EF96" i="24"/>
  <c r="DT96" i="24"/>
  <c r="DY96" i="24" s="1"/>
  <c r="DH96" i="24"/>
  <c r="DM96" i="24" s="1"/>
  <c r="DA96" i="24"/>
  <c r="CV96" i="24"/>
  <c r="CJ96" i="24"/>
  <c r="CO96" i="24" s="1"/>
  <c r="BX96" i="24"/>
  <c r="CC96" i="24" s="1"/>
  <c r="BQ96" i="24"/>
  <c r="BL96" i="24"/>
  <c r="AZ96" i="24"/>
  <c r="BE96" i="24" s="1"/>
  <c r="AN96" i="24"/>
  <c r="AS96" i="24" s="1"/>
  <c r="AG96" i="24"/>
  <c r="AB96" i="24"/>
  <c r="P96" i="24"/>
  <c r="U96" i="24" s="1"/>
  <c r="ER95" i="24"/>
  <c r="EW95" i="24" s="1"/>
  <c r="EK95" i="24"/>
  <c r="EF95" i="24"/>
  <c r="DT95" i="24"/>
  <c r="DY95" i="24" s="1"/>
  <c r="DH95" i="24"/>
  <c r="DM95" i="24" s="1"/>
  <c r="DA95" i="24"/>
  <c r="CV95" i="24"/>
  <c r="CJ95" i="24"/>
  <c r="CO95" i="24" s="1"/>
  <c r="BX95" i="24"/>
  <c r="CC95" i="24" s="1"/>
  <c r="BQ95" i="24"/>
  <c r="BL95" i="24"/>
  <c r="AZ95" i="24"/>
  <c r="BE95" i="24" s="1"/>
  <c r="AN95" i="24"/>
  <c r="AS95" i="24" s="1"/>
  <c r="AG95" i="24"/>
  <c r="AB95" i="24"/>
  <c r="P95" i="24"/>
  <c r="U95" i="24" s="1"/>
  <c r="ER94" i="24"/>
  <c r="EW94" i="24" s="1"/>
  <c r="EK94" i="24"/>
  <c r="EF94" i="24"/>
  <c r="DT94" i="24"/>
  <c r="DY94" i="24" s="1"/>
  <c r="DH94" i="24"/>
  <c r="DM94" i="24" s="1"/>
  <c r="CV94" i="24"/>
  <c r="DA94" i="24" s="1"/>
  <c r="CJ94" i="24"/>
  <c r="CO94" i="24" s="1"/>
  <c r="BX94" i="24"/>
  <c r="CC94" i="24" s="1"/>
  <c r="BQ94" i="24"/>
  <c r="BL94" i="24"/>
  <c r="AZ94" i="24"/>
  <c r="BE94" i="24" s="1"/>
  <c r="AN94" i="24"/>
  <c r="AS94" i="24" s="1"/>
  <c r="AG94" i="24"/>
  <c r="AB94" i="24"/>
  <c r="P94" i="24"/>
  <c r="U94" i="24" s="1"/>
  <c r="ER93" i="24"/>
  <c r="EW93" i="24" s="1"/>
  <c r="EF93" i="24"/>
  <c r="EK93" i="24" s="1"/>
  <c r="DT93" i="24"/>
  <c r="DY93" i="24" s="1"/>
  <c r="DH93" i="24"/>
  <c r="DM93" i="24" s="1"/>
  <c r="DA93" i="24"/>
  <c r="CV93" i="24"/>
  <c r="CJ93" i="24"/>
  <c r="CO93" i="24" s="1"/>
  <c r="BX93" i="24"/>
  <c r="CC93" i="24" s="1"/>
  <c r="BQ93" i="24"/>
  <c r="BL93" i="24"/>
  <c r="AZ93" i="24"/>
  <c r="BE93" i="24" s="1"/>
  <c r="AN93" i="24"/>
  <c r="AS93" i="24" s="1"/>
  <c r="AB93" i="24"/>
  <c r="AG93" i="24" s="1"/>
  <c r="P93" i="24"/>
  <c r="U93" i="24" s="1"/>
  <c r="ER92" i="24"/>
  <c r="EW92" i="24" s="1"/>
  <c r="EK92" i="24"/>
  <c r="EF92" i="24"/>
  <c r="DT92" i="24"/>
  <c r="DY92" i="24" s="1"/>
  <c r="DH92" i="24"/>
  <c r="DM92" i="24" s="1"/>
  <c r="DA92" i="24"/>
  <c r="CV92" i="24"/>
  <c r="CJ92" i="24"/>
  <c r="CO92" i="24" s="1"/>
  <c r="BX92" i="24"/>
  <c r="CC92" i="24" s="1"/>
  <c r="BL92" i="24"/>
  <c r="BQ92" i="24" s="1"/>
  <c r="AZ92" i="24"/>
  <c r="BE92" i="24" s="1"/>
  <c r="AN92" i="24"/>
  <c r="AS92" i="24" s="1"/>
  <c r="AG92" i="24"/>
  <c r="AB92" i="24"/>
  <c r="P92" i="24"/>
  <c r="U92" i="24" s="1"/>
  <c r="ER91" i="24"/>
  <c r="EW91" i="24" s="1"/>
  <c r="EK91" i="24"/>
  <c r="EF91" i="24"/>
  <c r="DT91" i="24"/>
  <c r="DY91" i="24" s="1"/>
  <c r="DH91" i="24"/>
  <c r="DM91" i="24" s="1"/>
  <c r="CV91" i="24"/>
  <c r="DA91" i="24" s="1"/>
  <c r="CJ91" i="24"/>
  <c r="CO91" i="24" s="1"/>
  <c r="BX91" i="24"/>
  <c r="CC91" i="24" s="1"/>
  <c r="BQ91" i="24"/>
  <c r="BL91" i="24"/>
  <c r="AZ91" i="24"/>
  <c r="BE91" i="24" s="1"/>
  <c r="AN91" i="24"/>
  <c r="AS91" i="24" s="1"/>
  <c r="AG91" i="24"/>
  <c r="AB91" i="24"/>
  <c r="P91" i="24"/>
  <c r="U91" i="24" s="1"/>
  <c r="ER90" i="24"/>
  <c r="EW90" i="24" s="1"/>
  <c r="EF90" i="24"/>
  <c r="EK90" i="24" s="1"/>
  <c r="DT90" i="24"/>
  <c r="DY90" i="24" s="1"/>
  <c r="DH90" i="24"/>
  <c r="DM90" i="24" s="1"/>
  <c r="DA90" i="24"/>
  <c r="CV90" i="24"/>
  <c r="CJ90" i="24"/>
  <c r="CO90" i="24" s="1"/>
  <c r="BX90" i="24"/>
  <c r="CC90" i="24" s="1"/>
  <c r="BQ90" i="24"/>
  <c r="BL90" i="24"/>
  <c r="AZ90" i="24"/>
  <c r="BE90" i="24" s="1"/>
  <c r="AN90" i="24"/>
  <c r="AS90" i="24" s="1"/>
  <c r="AB90" i="24"/>
  <c r="AG90" i="24" s="1"/>
  <c r="P90" i="24"/>
  <c r="U90" i="24" s="1"/>
  <c r="ER89" i="24"/>
  <c r="EW89" i="24" s="1"/>
  <c r="EK89" i="24"/>
  <c r="EF89" i="24"/>
  <c r="DT89" i="24"/>
  <c r="DY89" i="24" s="1"/>
  <c r="DH89" i="24"/>
  <c r="DM89" i="24" s="1"/>
  <c r="DA89" i="24"/>
  <c r="CV89" i="24"/>
  <c r="CJ89" i="24"/>
  <c r="CO89" i="24" s="1"/>
  <c r="BX89" i="24"/>
  <c r="CC89" i="24" s="1"/>
  <c r="BL89" i="24"/>
  <c r="BQ89" i="24" s="1"/>
  <c r="AZ89" i="24"/>
  <c r="BE89" i="24" s="1"/>
  <c r="AN89" i="24"/>
  <c r="AS89" i="24" s="1"/>
  <c r="AG89" i="24"/>
  <c r="AB89" i="24"/>
  <c r="P89" i="24"/>
  <c r="U89" i="24" s="1"/>
  <c r="ER88" i="24"/>
  <c r="EW88" i="24" s="1"/>
  <c r="EK88" i="24"/>
  <c r="EF88" i="24"/>
  <c r="DT88" i="24"/>
  <c r="DY88" i="24" s="1"/>
  <c r="DH88" i="24"/>
  <c r="DM88" i="24" s="1"/>
  <c r="CV88" i="24"/>
  <c r="DA88" i="24" s="1"/>
  <c r="CJ88" i="24"/>
  <c r="CO88" i="24" s="1"/>
  <c r="BX88" i="24"/>
  <c r="CC88" i="24" s="1"/>
  <c r="BQ88" i="24"/>
  <c r="BL88" i="24"/>
  <c r="AZ88" i="24"/>
  <c r="BE88" i="24" s="1"/>
  <c r="AN88" i="24"/>
  <c r="AS88" i="24" s="1"/>
  <c r="AG88" i="24"/>
  <c r="AB88" i="24"/>
  <c r="P88" i="24"/>
  <c r="U88" i="24" s="1"/>
  <c r="ER87" i="24"/>
  <c r="EW87" i="24" s="1"/>
  <c r="EF87" i="24"/>
  <c r="EK87" i="24" s="1"/>
  <c r="DT87" i="24"/>
  <c r="DY87" i="24" s="1"/>
  <c r="DH87" i="24"/>
  <c r="DM87" i="24" s="1"/>
  <c r="DA87" i="24"/>
  <c r="CV87" i="24"/>
  <c r="CJ87" i="24"/>
  <c r="CO87" i="24" s="1"/>
  <c r="BX87" i="24"/>
  <c r="CC87" i="24" s="1"/>
  <c r="BQ87" i="24"/>
  <c r="BL87" i="24"/>
  <c r="AZ87" i="24"/>
  <c r="BE87" i="24" s="1"/>
  <c r="AN87" i="24"/>
  <c r="AS87" i="24" s="1"/>
  <c r="AB87" i="24"/>
  <c r="AG87" i="24" s="1"/>
  <c r="P87" i="24"/>
  <c r="U87" i="24" s="1"/>
  <c r="ER86" i="24"/>
  <c r="EW86" i="24" s="1"/>
  <c r="EK86" i="24"/>
  <c r="EF86" i="24"/>
  <c r="DT86" i="24"/>
  <c r="DY86" i="24" s="1"/>
  <c r="DH86" i="24"/>
  <c r="DM86" i="24" s="1"/>
  <c r="DA86" i="24"/>
  <c r="CV86" i="24"/>
  <c r="CJ86" i="24"/>
  <c r="CO86" i="24" s="1"/>
  <c r="BX86" i="24"/>
  <c r="CC86" i="24" s="1"/>
  <c r="BL86" i="24"/>
  <c r="BQ86" i="24" s="1"/>
  <c r="AZ86" i="24"/>
  <c r="BE86" i="24" s="1"/>
  <c r="AN86" i="24"/>
  <c r="AS86" i="24" s="1"/>
  <c r="AG86" i="24"/>
  <c r="AB86" i="24"/>
  <c r="P86" i="24"/>
  <c r="U86" i="24" s="1"/>
  <c r="ER85" i="24"/>
  <c r="EW85" i="24" s="1"/>
  <c r="EK85" i="24"/>
  <c r="EF85" i="24"/>
  <c r="DT85" i="24"/>
  <c r="DY85" i="24" s="1"/>
  <c r="DH85" i="24"/>
  <c r="DM85" i="24" s="1"/>
  <c r="CV85" i="24"/>
  <c r="DA85" i="24" s="1"/>
  <c r="CJ85" i="24"/>
  <c r="CO85" i="24" s="1"/>
  <c r="BX85" i="24"/>
  <c r="CC85" i="24" s="1"/>
  <c r="BQ85" i="24"/>
  <c r="BL85" i="24"/>
  <c r="AZ85" i="24"/>
  <c r="BE85" i="24" s="1"/>
  <c r="AN85" i="24"/>
  <c r="AS85" i="24" s="1"/>
  <c r="AG85" i="24"/>
  <c r="AB85" i="24"/>
  <c r="P85" i="24"/>
  <c r="U85" i="24" s="1"/>
  <c r="ER84" i="24"/>
  <c r="EW84" i="24" s="1"/>
  <c r="EF84" i="24"/>
  <c r="EK84" i="24" s="1"/>
  <c r="DT84" i="24"/>
  <c r="DY84" i="24" s="1"/>
  <c r="DH84" i="24"/>
  <c r="DM84" i="24" s="1"/>
  <c r="DA84" i="24"/>
  <c r="CV84" i="24"/>
  <c r="CJ84" i="24"/>
  <c r="CO84" i="24" s="1"/>
  <c r="BX84" i="24"/>
  <c r="CC84" i="24" s="1"/>
  <c r="BQ84" i="24"/>
  <c r="BL84" i="24"/>
  <c r="AZ84" i="24"/>
  <c r="BE84" i="24" s="1"/>
  <c r="AN84" i="24"/>
  <c r="AS84" i="24" s="1"/>
  <c r="AB84" i="24"/>
  <c r="AG84" i="24" s="1"/>
  <c r="P84" i="24"/>
  <c r="U84" i="24" s="1"/>
  <c r="ER83" i="24"/>
  <c r="EW83" i="24" s="1"/>
  <c r="EF83" i="24"/>
  <c r="EK83" i="24" s="1"/>
  <c r="DT83" i="24"/>
  <c r="DY83" i="24" s="1"/>
  <c r="DM83" i="24"/>
  <c r="DH83" i="24"/>
  <c r="DA83" i="24"/>
  <c r="CV83" i="24"/>
  <c r="CJ83" i="24"/>
  <c r="CO83" i="24" s="1"/>
  <c r="BX83" i="24"/>
  <c r="CC83" i="24" s="1"/>
  <c r="BL83" i="24"/>
  <c r="BQ83" i="24" s="1"/>
  <c r="AZ83" i="24"/>
  <c r="BE83" i="24" s="1"/>
  <c r="AN83" i="24"/>
  <c r="AS83" i="24" s="1"/>
  <c r="AG83" i="24"/>
  <c r="AB83" i="24"/>
  <c r="P83" i="24"/>
  <c r="U83" i="24" s="1"/>
  <c r="ER82" i="24"/>
  <c r="EW82" i="24" s="1"/>
  <c r="EF82" i="24"/>
  <c r="EK82" i="24" s="1"/>
  <c r="DT82" i="24"/>
  <c r="DY82" i="24" s="1"/>
  <c r="DM82" i="24"/>
  <c r="DH82" i="24"/>
  <c r="CV82" i="24"/>
  <c r="DA82" i="24" s="1"/>
  <c r="CJ82" i="24"/>
  <c r="CO82" i="24" s="1"/>
  <c r="BX82" i="24"/>
  <c r="CC82" i="24" s="1"/>
  <c r="BL82" i="24"/>
  <c r="BQ82" i="24" s="1"/>
  <c r="AZ82" i="24"/>
  <c r="BE82" i="24" s="1"/>
  <c r="AS82" i="24"/>
  <c r="AN82" i="24"/>
  <c r="AG82" i="24"/>
  <c r="AB82" i="24"/>
  <c r="P82" i="24"/>
  <c r="U82" i="24" s="1"/>
  <c r="ER81" i="24"/>
  <c r="EW81" i="24" s="1"/>
  <c r="EF81" i="24"/>
  <c r="EK81" i="24" s="1"/>
  <c r="DT81" i="24"/>
  <c r="DY81" i="24" s="1"/>
  <c r="DH81" i="24"/>
  <c r="DM81" i="24" s="1"/>
  <c r="DA81" i="24"/>
  <c r="CV81" i="24"/>
  <c r="CJ81" i="24"/>
  <c r="CO81" i="24" s="1"/>
  <c r="BX81" i="24"/>
  <c r="CC81" i="24" s="1"/>
  <c r="BL81" i="24"/>
  <c r="BQ81" i="24" s="1"/>
  <c r="AZ81" i="24"/>
  <c r="BE81" i="24" s="1"/>
  <c r="AS81" i="24"/>
  <c r="AN81" i="24"/>
  <c r="AB81" i="24"/>
  <c r="AG81" i="24" s="1"/>
  <c r="P81" i="24"/>
  <c r="U81" i="24" s="1"/>
  <c r="ER80" i="24"/>
  <c r="EW80" i="24" s="1"/>
  <c r="EF80" i="24"/>
  <c r="EK80" i="24" s="1"/>
  <c r="DT80" i="24"/>
  <c r="DY80" i="24" s="1"/>
  <c r="DM80" i="24"/>
  <c r="DH80" i="24"/>
  <c r="DA80" i="24"/>
  <c r="CV80" i="24"/>
  <c r="CJ80" i="24"/>
  <c r="CO80" i="24" s="1"/>
  <c r="BX80" i="24"/>
  <c r="CC80" i="24" s="1"/>
  <c r="BL80" i="24"/>
  <c r="BQ80" i="24" s="1"/>
  <c r="AZ80" i="24"/>
  <c r="BE80" i="24" s="1"/>
  <c r="AN80" i="24"/>
  <c r="AS80" i="24" s="1"/>
  <c r="AG80" i="24"/>
  <c r="AB80" i="24"/>
  <c r="P80" i="24"/>
  <c r="U80" i="24" s="1"/>
  <c r="ER79" i="24"/>
  <c r="EW79" i="24" s="1"/>
  <c r="EF79" i="24"/>
  <c r="EK79" i="24" s="1"/>
  <c r="DT79" i="24"/>
  <c r="DY79" i="24" s="1"/>
  <c r="DM79" i="24"/>
  <c r="DH79" i="24"/>
  <c r="CV79" i="24"/>
  <c r="DA79" i="24" s="1"/>
  <c r="CJ79" i="24"/>
  <c r="CO79" i="24" s="1"/>
  <c r="BX79" i="24"/>
  <c r="CC79" i="24" s="1"/>
  <c r="BL79" i="24"/>
  <c r="BQ79" i="24" s="1"/>
  <c r="AZ79" i="24"/>
  <c r="BE79" i="24" s="1"/>
  <c r="AS79" i="24"/>
  <c r="AN79" i="24"/>
  <c r="AG79" i="24"/>
  <c r="AB79" i="24"/>
  <c r="P79" i="24"/>
  <c r="U79" i="24" s="1"/>
  <c r="ER78" i="24"/>
  <c r="EW78" i="24" s="1"/>
  <c r="EF78" i="24"/>
  <c r="EK78" i="24" s="1"/>
  <c r="DT78" i="24"/>
  <c r="DY78" i="24" s="1"/>
  <c r="DH78" i="24"/>
  <c r="DM78" i="24" s="1"/>
  <c r="DA78" i="24"/>
  <c r="CV78" i="24"/>
  <c r="CJ78" i="24"/>
  <c r="CO78" i="24" s="1"/>
  <c r="BX78" i="24"/>
  <c r="CC78" i="24" s="1"/>
  <c r="BL78" i="24"/>
  <c r="BQ78" i="24" s="1"/>
  <c r="AZ78" i="24"/>
  <c r="BE78" i="24" s="1"/>
  <c r="AS78" i="24"/>
  <c r="AN78" i="24"/>
  <c r="AB78" i="24"/>
  <c r="AG78" i="24" s="1"/>
  <c r="P78" i="24"/>
  <c r="U78" i="24" s="1"/>
  <c r="ER77" i="24"/>
  <c r="EW77" i="24" s="1"/>
  <c r="EF77" i="24"/>
  <c r="EK77" i="24" s="1"/>
  <c r="DT77" i="24"/>
  <c r="DY77" i="24" s="1"/>
  <c r="DM77" i="24"/>
  <c r="DH77" i="24"/>
  <c r="DA77" i="24"/>
  <c r="CV77" i="24"/>
  <c r="CJ77" i="24"/>
  <c r="CO77" i="24" s="1"/>
  <c r="BX77" i="24"/>
  <c r="CC77" i="24" s="1"/>
  <c r="BL77" i="24"/>
  <c r="BQ77" i="24" s="1"/>
  <c r="AZ77" i="24"/>
  <c r="BE77" i="24" s="1"/>
  <c r="AN77" i="24"/>
  <c r="AS77" i="24" s="1"/>
  <c r="AG77" i="24"/>
  <c r="AB77" i="24"/>
  <c r="P77" i="24"/>
  <c r="U77" i="24" s="1"/>
  <c r="ER76" i="24"/>
  <c r="EW76" i="24" s="1"/>
  <c r="EF76" i="24"/>
  <c r="EK76" i="24" s="1"/>
  <c r="DT76" i="24"/>
  <c r="DY76" i="24" s="1"/>
  <c r="DM76" i="24"/>
  <c r="DH76" i="24"/>
  <c r="CV76" i="24"/>
  <c r="DA76" i="24" s="1"/>
  <c r="CJ76" i="24"/>
  <c r="CO76" i="24" s="1"/>
  <c r="BX76" i="24"/>
  <c r="CC76" i="24" s="1"/>
  <c r="BL76" i="24"/>
  <c r="BQ76" i="24" s="1"/>
  <c r="AZ76" i="24"/>
  <c r="BE76" i="24" s="1"/>
  <c r="AS76" i="24"/>
  <c r="AN76" i="24"/>
  <c r="AG76" i="24"/>
  <c r="AB76" i="24"/>
  <c r="P76" i="24"/>
  <c r="U76" i="24" s="1"/>
  <c r="ER75" i="24"/>
  <c r="EW75" i="24" s="1"/>
  <c r="EF75" i="24"/>
  <c r="EK75" i="24" s="1"/>
  <c r="DT75" i="24"/>
  <c r="DY75" i="24" s="1"/>
  <c r="DH75" i="24"/>
  <c r="DM75" i="24" s="1"/>
  <c r="DA75" i="24"/>
  <c r="CV75" i="24"/>
  <c r="CJ75" i="24"/>
  <c r="CO75" i="24" s="1"/>
  <c r="BX75" i="24"/>
  <c r="CC75" i="24" s="1"/>
  <c r="BL75" i="24"/>
  <c r="BQ75" i="24" s="1"/>
  <c r="AZ75" i="24"/>
  <c r="BE75" i="24" s="1"/>
  <c r="AS75" i="24"/>
  <c r="AN75" i="24"/>
  <c r="AB75" i="24"/>
  <c r="AG75" i="24" s="1"/>
  <c r="P75" i="24"/>
  <c r="U75" i="24" s="1"/>
  <c r="ER74" i="24"/>
  <c r="EW74" i="24" s="1"/>
  <c r="EF74" i="24"/>
  <c r="EK74" i="24" s="1"/>
  <c r="DT74" i="24"/>
  <c r="DY74" i="24" s="1"/>
  <c r="DM74" i="24"/>
  <c r="DH74" i="24"/>
  <c r="DA74" i="24"/>
  <c r="CV74" i="24"/>
  <c r="CJ74" i="24"/>
  <c r="CO74" i="24" s="1"/>
  <c r="BX74" i="24"/>
  <c r="CC74" i="24" s="1"/>
  <c r="BL74" i="24"/>
  <c r="BQ74" i="24" s="1"/>
  <c r="AZ74" i="24"/>
  <c r="BE74" i="24" s="1"/>
  <c r="AN74" i="24"/>
  <c r="AS74" i="24" s="1"/>
  <c r="AG74" i="24"/>
  <c r="AB74" i="24"/>
  <c r="P74" i="24"/>
  <c r="U74" i="24" s="1"/>
  <c r="ER73" i="24"/>
  <c r="EW73" i="24" s="1"/>
  <c r="EF73" i="24"/>
  <c r="EK73" i="24" s="1"/>
  <c r="DT73" i="24"/>
  <c r="DY73" i="24" s="1"/>
  <c r="DM73" i="24"/>
  <c r="DH73" i="24"/>
  <c r="CV73" i="24"/>
  <c r="DA73" i="24" s="1"/>
  <c r="CJ73" i="24"/>
  <c r="CO73" i="24" s="1"/>
  <c r="BX73" i="24"/>
  <c r="CC73" i="24" s="1"/>
  <c r="BL73" i="24"/>
  <c r="BQ73" i="24" s="1"/>
  <c r="AZ73" i="24"/>
  <c r="BE73" i="24" s="1"/>
  <c r="AS73" i="24"/>
  <c r="AN73" i="24"/>
  <c r="AG73" i="24"/>
  <c r="AB73" i="24"/>
  <c r="P73" i="24"/>
  <c r="U73" i="24" s="1"/>
  <c r="ER72" i="24"/>
  <c r="EW72" i="24" s="1"/>
  <c r="EF72" i="24"/>
  <c r="EK72" i="24" s="1"/>
  <c r="DT72" i="24"/>
  <c r="DY72" i="24" s="1"/>
  <c r="DH72" i="24"/>
  <c r="DM72" i="24" s="1"/>
  <c r="DA72" i="24"/>
  <c r="CV72" i="24"/>
  <c r="CJ72" i="24"/>
  <c r="CO72" i="24" s="1"/>
  <c r="BX72" i="24"/>
  <c r="CC72" i="24" s="1"/>
  <c r="BL72" i="24"/>
  <c r="BQ72" i="24" s="1"/>
  <c r="AZ72" i="24"/>
  <c r="BE72" i="24" s="1"/>
  <c r="AS72" i="24"/>
  <c r="AN72" i="24"/>
  <c r="AB72" i="24"/>
  <c r="AG72" i="24" s="1"/>
  <c r="P72" i="24"/>
  <c r="U72" i="24" s="1"/>
  <c r="ER71" i="24"/>
  <c r="EW71" i="24" s="1"/>
  <c r="EF71" i="24"/>
  <c r="EK71" i="24" s="1"/>
  <c r="DT71" i="24"/>
  <c r="DY71" i="24" s="1"/>
  <c r="DM71" i="24"/>
  <c r="DH71" i="24"/>
  <c r="DA71" i="24"/>
  <c r="CV71" i="24"/>
  <c r="CJ71" i="24"/>
  <c r="CO71" i="24" s="1"/>
  <c r="BX71" i="24"/>
  <c r="CC71" i="24" s="1"/>
  <c r="BL71" i="24"/>
  <c r="BQ71" i="24" s="1"/>
  <c r="AZ71" i="24"/>
  <c r="BE71" i="24" s="1"/>
  <c r="AN71" i="24"/>
  <c r="AS71" i="24" s="1"/>
  <c r="AG71" i="24"/>
  <c r="AB71" i="24"/>
  <c r="P71" i="24"/>
  <c r="U71" i="24" s="1"/>
  <c r="EW70" i="24"/>
  <c r="ER70" i="24"/>
  <c r="EF70" i="24"/>
  <c r="EK70" i="24" s="1"/>
  <c r="DT70" i="24"/>
  <c r="DY70" i="24" s="1"/>
  <c r="DM70" i="24"/>
  <c r="DH70" i="24"/>
  <c r="CV70" i="24"/>
  <c r="DA70" i="24" s="1"/>
  <c r="CJ70" i="24"/>
  <c r="CO70" i="24" s="1"/>
  <c r="BX70" i="24"/>
  <c r="CC70" i="24" s="1"/>
  <c r="BQ70" i="24"/>
  <c r="BL70" i="24"/>
  <c r="AZ70" i="24"/>
  <c r="BE70" i="24" s="1"/>
  <c r="AS70" i="24"/>
  <c r="AN70" i="24"/>
  <c r="AG70" i="24"/>
  <c r="AB70" i="24"/>
  <c r="P70" i="24"/>
  <c r="U70" i="24" s="1"/>
  <c r="ER69" i="24"/>
  <c r="EW69" i="24" s="1"/>
  <c r="EF69" i="24"/>
  <c r="EK69" i="24" s="1"/>
  <c r="DT69" i="24"/>
  <c r="DY69" i="24" s="1"/>
  <c r="DH69" i="24"/>
  <c r="DM69" i="24" s="1"/>
  <c r="DA69" i="24"/>
  <c r="CV69" i="24"/>
  <c r="CJ69" i="24"/>
  <c r="CO69" i="24" s="1"/>
  <c r="CC69" i="24"/>
  <c r="BX69" i="24"/>
  <c r="BL69" i="24"/>
  <c r="BQ69" i="24" s="1"/>
  <c r="AZ69" i="24"/>
  <c r="BE69" i="24" s="1"/>
  <c r="AS69" i="24"/>
  <c r="AN69" i="24"/>
  <c r="AB69" i="24"/>
  <c r="AG69" i="24" s="1"/>
  <c r="P69" i="24"/>
  <c r="U69" i="24" s="1"/>
  <c r="ER68" i="24"/>
  <c r="EW68" i="24" s="1"/>
  <c r="EK68" i="24"/>
  <c r="EF68" i="24"/>
  <c r="DT68" i="24"/>
  <c r="DY68" i="24" s="1"/>
  <c r="DM68" i="24"/>
  <c r="DH68" i="24"/>
  <c r="DA68" i="24"/>
  <c r="CV68" i="24"/>
  <c r="CJ68" i="24"/>
  <c r="CO68" i="24" s="1"/>
  <c r="BX68" i="24"/>
  <c r="CC68" i="24" s="1"/>
  <c r="BL68" i="24"/>
  <c r="BQ68" i="24" s="1"/>
  <c r="AZ68" i="24"/>
  <c r="BE68" i="24" s="1"/>
  <c r="AN68" i="24"/>
  <c r="AS68" i="24" s="1"/>
  <c r="AG68" i="24"/>
  <c r="AB68" i="24"/>
  <c r="P68" i="24"/>
  <c r="U68" i="24" s="1"/>
  <c r="EW67" i="24"/>
  <c r="ER67" i="24"/>
  <c r="EF67" i="24"/>
  <c r="EK67" i="24" s="1"/>
  <c r="DT67" i="24"/>
  <c r="DY67" i="24" s="1"/>
  <c r="DM67" i="24"/>
  <c r="DH67" i="24"/>
  <c r="CV67" i="24"/>
  <c r="DA67" i="24" s="1"/>
  <c r="CJ67" i="24"/>
  <c r="CO67" i="24" s="1"/>
  <c r="BX67" i="24"/>
  <c r="CC67" i="24" s="1"/>
  <c r="BQ67" i="24"/>
  <c r="BL67" i="24"/>
  <c r="AZ67" i="24"/>
  <c r="BE67" i="24" s="1"/>
  <c r="AS67" i="24"/>
  <c r="AN67" i="24"/>
  <c r="AG67" i="24"/>
  <c r="AB67" i="24"/>
  <c r="P67" i="24"/>
  <c r="U67" i="24" s="1"/>
  <c r="ER66" i="24"/>
  <c r="EW66" i="24" s="1"/>
  <c r="EF66" i="24"/>
  <c r="EK66" i="24" s="1"/>
  <c r="DT66" i="24"/>
  <c r="DY66" i="24" s="1"/>
  <c r="DH66" i="24"/>
  <c r="DM66" i="24" s="1"/>
  <c r="DA66" i="24"/>
  <c r="CV66" i="24"/>
  <c r="CJ66" i="24"/>
  <c r="CO66" i="24" s="1"/>
  <c r="CC66" i="24"/>
  <c r="BX66" i="24"/>
  <c r="BL66" i="24"/>
  <c r="BQ66" i="24" s="1"/>
  <c r="AZ66" i="24"/>
  <c r="BE66" i="24" s="1"/>
  <c r="AS66" i="24"/>
  <c r="AN66" i="24"/>
  <c r="AB66" i="24"/>
  <c r="AG66" i="24" s="1"/>
  <c r="P66" i="24"/>
  <c r="U66" i="24" s="1"/>
  <c r="ER65" i="24"/>
  <c r="EW65" i="24" s="1"/>
  <c r="EK65" i="24"/>
  <c r="EF65" i="24"/>
  <c r="DT65" i="24"/>
  <c r="DY65" i="24" s="1"/>
  <c r="DM65" i="24"/>
  <c r="DH65" i="24"/>
  <c r="DA65" i="24"/>
  <c r="CV65" i="24"/>
  <c r="CJ65" i="24"/>
  <c r="CO65" i="24" s="1"/>
  <c r="BX65" i="24"/>
  <c r="CC65" i="24" s="1"/>
  <c r="BL65" i="24"/>
  <c r="BQ65" i="24" s="1"/>
  <c r="AZ65" i="24"/>
  <c r="BE65" i="24" s="1"/>
  <c r="AN65" i="24"/>
  <c r="AS65" i="24" s="1"/>
  <c r="AG65" i="24"/>
  <c r="AB65" i="24"/>
  <c r="P65" i="24"/>
  <c r="U65" i="24" s="1"/>
  <c r="EW64" i="24"/>
  <c r="ER64" i="24"/>
  <c r="EF64" i="24"/>
  <c r="EK64" i="24" s="1"/>
  <c r="DT64" i="24"/>
  <c r="DY64" i="24" s="1"/>
  <c r="DM64" i="24"/>
  <c r="DH64" i="24"/>
  <c r="CV64" i="24"/>
  <c r="DA64" i="24" s="1"/>
  <c r="CJ64" i="24"/>
  <c r="CO64" i="24" s="1"/>
  <c r="BX64" i="24"/>
  <c r="CC64" i="24" s="1"/>
  <c r="BQ64" i="24"/>
  <c r="BL64" i="24"/>
  <c r="AZ64" i="24"/>
  <c r="BE64" i="24" s="1"/>
  <c r="AS64" i="24"/>
  <c r="AN64" i="24"/>
  <c r="AG64" i="24"/>
  <c r="AB64" i="24"/>
  <c r="P64" i="24"/>
  <c r="U64" i="24" s="1"/>
  <c r="ER63" i="24"/>
  <c r="EW63" i="24" s="1"/>
  <c r="EF63" i="24"/>
  <c r="EK63" i="24" s="1"/>
  <c r="DT63" i="24"/>
  <c r="DY63" i="24" s="1"/>
  <c r="DH63" i="24"/>
  <c r="DM63" i="24" s="1"/>
  <c r="DA63" i="24"/>
  <c r="CV63" i="24"/>
  <c r="CJ63" i="24"/>
  <c r="CO63" i="24" s="1"/>
  <c r="CC63" i="24"/>
  <c r="BX63" i="24"/>
  <c r="BL63" i="24"/>
  <c r="BQ63" i="24" s="1"/>
  <c r="AZ63" i="24"/>
  <c r="BE63" i="24" s="1"/>
  <c r="AS63" i="24"/>
  <c r="AN63" i="24"/>
  <c r="AB63" i="24"/>
  <c r="AG63" i="24" s="1"/>
  <c r="P63" i="24"/>
  <c r="U63" i="24" s="1"/>
  <c r="ER62" i="24"/>
  <c r="EW62" i="24" s="1"/>
  <c r="EK62" i="24"/>
  <c r="EF62" i="24"/>
  <c r="DT62" i="24"/>
  <c r="DY62" i="24" s="1"/>
  <c r="DM62" i="24"/>
  <c r="DH62" i="24"/>
  <c r="DA62" i="24"/>
  <c r="CV62" i="24"/>
  <c r="CJ62" i="24"/>
  <c r="CO62" i="24" s="1"/>
  <c r="BX62" i="24"/>
  <c r="CC62" i="24" s="1"/>
  <c r="BL62" i="24"/>
  <c r="BQ62" i="24" s="1"/>
  <c r="AZ62" i="24"/>
  <c r="BE62" i="24" s="1"/>
  <c r="AN62" i="24"/>
  <c r="AS62" i="24" s="1"/>
  <c r="AG62" i="24"/>
  <c r="AB62" i="24"/>
  <c r="P62" i="24"/>
  <c r="U62" i="24" s="1"/>
  <c r="EW61" i="24"/>
  <c r="ER61" i="24"/>
  <c r="EF61" i="24"/>
  <c r="EK61" i="24" s="1"/>
  <c r="DT61" i="24"/>
  <c r="DY61" i="24" s="1"/>
  <c r="DM61" i="24"/>
  <c r="DH61" i="24"/>
  <c r="CV61" i="24"/>
  <c r="DA61" i="24" s="1"/>
  <c r="CJ61" i="24"/>
  <c r="CO61" i="24" s="1"/>
  <c r="BX61" i="24"/>
  <c r="CC61" i="24" s="1"/>
  <c r="BQ61" i="24"/>
  <c r="BL61" i="24"/>
  <c r="AZ61" i="24"/>
  <c r="BE61" i="24" s="1"/>
  <c r="AS61" i="24"/>
  <c r="AN61" i="24"/>
  <c r="AG61" i="24"/>
  <c r="AB61" i="24"/>
  <c r="P61" i="24"/>
  <c r="U61" i="24" s="1"/>
  <c r="ER60" i="24"/>
  <c r="EW60" i="24" s="1"/>
  <c r="EF60" i="24"/>
  <c r="EK60" i="24" s="1"/>
  <c r="DT60" i="24"/>
  <c r="DY60" i="24" s="1"/>
  <c r="DH60" i="24"/>
  <c r="DM60" i="24" s="1"/>
  <c r="DA60" i="24"/>
  <c r="CV60" i="24"/>
  <c r="CJ60" i="24"/>
  <c r="CO60" i="24" s="1"/>
  <c r="CC60" i="24"/>
  <c r="BX60" i="24"/>
  <c r="BL60" i="24"/>
  <c r="BQ60" i="24" s="1"/>
  <c r="AZ60" i="24"/>
  <c r="BE60" i="24" s="1"/>
  <c r="AS60" i="24"/>
  <c r="AN60" i="24"/>
  <c r="AB60" i="24"/>
  <c r="AG60" i="24" s="1"/>
  <c r="P60" i="24"/>
  <c r="U60" i="24" s="1"/>
  <c r="ER59" i="24"/>
  <c r="EW59" i="24" s="1"/>
  <c r="EK59" i="24"/>
  <c r="EF59" i="24"/>
  <c r="DT59" i="24"/>
  <c r="DY59" i="24" s="1"/>
  <c r="DM59" i="24"/>
  <c r="DH59" i="24"/>
  <c r="DA59" i="24"/>
  <c r="CV59" i="24"/>
  <c r="CJ59" i="24"/>
  <c r="CO59" i="24" s="1"/>
  <c r="BX59" i="24"/>
  <c r="CC59" i="24" s="1"/>
  <c r="BL59" i="24"/>
  <c r="BQ59" i="24" s="1"/>
  <c r="AZ59" i="24"/>
  <c r="BE59" i="24" s="1"/>
  <c r="AN59" i="24"/>
  <c r="AS59" i="24" s="1"/>
  <c r="AG59" i="24"/>
  <c r="AB59" i="24"/>
  <c r="P59" i="24"/>
  <c r="U59" i="24" s="1"/>
  <c r="EW58" i="24"/>
  <c r="ER58" i="24"/>
  <c r="EF58" i="24"/>
  <c r="EK58" i="24" s="1"/>
  <c r="DT58" i="24"/>
  <c r="DY58" i="24" s="1"/>
  <c r="DM58" i="24"/>
  <c r="DH58" i="24"/>
  <c r="CV58" i="24"/>
  <c r="DA58" i="24" s="1"/>
  <c r="CJ58" i="24"/>
  <c r="CO58" i="24" s="1"/>
  <c r="BX58" i="24"/>
  <c r="CC58" i="24" s="1"/>
  <c r="BQ58" i="24"/>
  <c r="BL58" i="24"/>
  <c r="AZ58" i="24"/>
  <c r="BE58" i="24" s="1"/>
  <c r="AS58" i="24"/>
  <c r="AN58" i="24"/>
  <c r="AG58" i="24"/>
  <c r="AB58" i="24"/>
  <c r="P58" i="24"/>
  <c r="U58" i="24" s="1"/>
  <c r="ER57" i="24"/>
  <c r="EW57" i="24" s="1"/>
  <c r="EF57" i="24"/>
  <c r="EK57" i="24" s="1"/>
  <c r="DT57" i="24"/>
  <c r="DY57" i="24" s="1"/>
  <c r="DH57" i="24"/>
  <c r="DM57" i="24" s="1"/>
  <c r="DA57" i="24"/>
  <c r="CV57" i="24"/>
  <c r="CJ57" i="24"/>
  <c r="CO57" i="24" s="1"/>
  <c r="CC57" i="24"/>
  <c r="BX57" i="24"/>
  <c r="BL57" i="24"/>
  <c r="BQ57" i="24" s="1"/>
  <c r="AZ57" i="24"/>
  <c r="BE57" i="24" s="1"/>
  <c r="AS57" i="24"/>
  <c r="AN57" i="24"/>
  <c r="AB57" i="24"/>
  <c r="AG57" i="24" s="1"/>
  <c r="P57" i="24"/>
  <c r="U57" i="24" s="1"/>
  <c r="ER56" i="24"/>
  <c r="EW56" i="24" s="1"/>
  <c r="EK56" i="24"/>
  <c r="EF56" i="24"/>
  <c r="DT56" i="24"/>
  <c r="DY56" i="24" s="1"/>
  <c r="DM56" i="24"/>
  <c r="DH56" i="24"/>
  <c r="DA56" i="24"/>
  <c r="CV56" i="24"/>
  <c r="CJ56" i="24"/>
  <c r="CO56" i="24" s="1"/>
  <c r="BX56" i="24"/>
  <c r="CC56" i="24" s="1"/>
  <c r="BL56" i="24"/>
  <c r="BQ56" i="24" s="1"/>
  <c r="AZ56" i="24"/>
  <c r="BE56" i="24" s="1"/>
  <c r="AN56" i="24"/>
  <c r="AS56" i="24" s="1"/>
  <c r="AG56" i="24"/>
  <c r="AB56" i="24"/>
  <c r="P56" i="24"/>
  <c r="U56" i="24" s="1"/>
  <c r="EW55" i="24"/>
  <c r="ER55" i="24"/>
  <c r="EF55" i="24"/>
  <c r="EK55" i="24" s="1"/>
  <c r="DT55" i="24"/>
  <c r="DY55" i="24" s="1"/>
  <c r="DM55" i="24"/>
  <c r="DH55" i="24"/>
  <c r="CV55" i="24"/>
  <c r="DA55" i="24" s="1"/>
  <c r="CJ55" i="24"/>
  <c r="CO55" i="24" s="1"/>
  <c r="BX55" i="24"/>
  <c r="CC55" i="24" s="1"/>
  <c r="BQ55" i="24"/>
  <c r="BL55" i="24"/>
  <c r="AZ55" i="24"/>
  <c r="BE55" i="24" s="1"/>
  <c r="AS55" i="24"/>
  <c r="AN55" i="24"/>
  <c r="AG55" i="24"/>
  <c r="AB55" i="24"/>
  <c r="P55" i="24"/>
  <c r="U55" i="24" s="1"/>
  <c r="ER54" i="24"/>
  <c r="EW54" i="24" s="1"/>
  <c r="EF54" i="24"/>
  <c r="EK54" i="24" s="1"/>
  <c r="DT54" i="24"/>
  <c r="DY54" i="24" s="1"/>
  <c r="DH54" i="24"/>
  <c r="DM54" i="24" s="1"/>
  <c r="DA54" i="24"/>
  <c r="CV54" i="24"/>
  <c r="CJ54" i="24"/>
  <c r="CO54" i="24" s="1"/>
  <c r="CC54" i="24"/>
  <c r="BX54" i="24"/>
  <c r="BL54" i="24"/>
  <c r="BQ54" i="24" s="1"/>
  <c r="AZ54" i="24"/>
  <c r="BE54" i="24" s="1"/>
  <c r="AS54" i="24"/>
  <c r="AN54" i="24"/>
  <c r="AB54" i="24"/>
  <c r="AG54" i="24" s="1"/>
  <c r="P54" i="24"/>
  <c r="U54" i="24" s="1"/>
  <c r="ER53" i="24"/>
  <c r="EW53" i="24" s="1"/>
  <c r="EK53" i="24"/>
  <c r="EF53" i="24"/>
  <c r="DT53" i="24"/>
  <c r="DY53" i="24" s="1"/>
  <c r="DM53" i="24"/>
  <c r="DH53" i="24"/>
  <c r="DA53" i="24"/>
  <c r="CV53" i="24"/>
  <c r="CJ53" i="24"/>
  <c r="CO53" i="24" s="1"/>
  <c r="BX53" i="24"/>
  <c r="CC53" i="24" s="1"/>
  <c r="BL53" i="24"/>
  <c r="BQ53" i="24" s="1"/>
  <c r="AZ53" i="24"/>
  <c r="BE53" i="24" s="1"/>
  <c r="AN53" i="24"/>
  <c r="AS53" i="24" s="1"/>
  <c r="AG53" i="24"/>
  <c r="AB53" i="24"/>
  <c r="P53" i="24"/>
  <c r="U53" i="24" s="1"/>
  <c r="EW52" i="24"/>
  <c r="ER52" i="24"/>
  <c r="EF52" i="24"/>
  <c r="EK52" i="24" s="1"/>
  <c r="DT52" i="24"/>
  <c r="DY52" i="24" s="1"/>
  <c r="DM52" i="24"/>
  <c r="DH52" i="24"/>
  <c r="CV52" i="24"/>
  <c r="DA52" i="24" s="1"/>
  <c r="CJ52" i="24"/>
  <c r="CO52" i="24" s="1"/>
  <c r="BX52" i="24"/>
  <c r="CC52" i="24" s="1"/>
  <c r="BQ52" i="24"/>
  <c r="BL52" i="24"/>
  <c r="AZ52" i="24"/>
  <c r="BE52" i="24" s="1"/>
  <c r="AS52" i="24"/>
  <c r="AN52" i="24"/>
  <c r="AG52" i="24"/>
  <c r="AB52" i="24"/>
  <c r="P52" i="24"/>
  <c r="U52" i="24" s="1"/>
  <c r="ER51" i="24"/>
  <c r="EW51" i="24" s="1"/>
  <c r="EF51" i="24"/>
  <c r="EK51" i="24" s="1"/>
  <c r="DT51" i="24"/>
  <c r="DY51" i="24" s="1"/>
  <c r="DH51" i="24"/>
  <c r="DM51" i="24" s="1"/>
  <c r="DA51" i="24"/>
  <c r="CV51" i="24"/>
  <c r="CJ51" i="24"/>
  <c r="CO51" i="24" s="1"/>
  <c r="CC51" i="24"/>
  <c r="BX51" i="24"/>
  <c r="BL51" i="24"/>
  <c r="BQ51" i="24" s="1"/>
  <c r="AZ51" i="24"/>
  <c r="BE51" i="24" s="1"/>
  <c r="AS51" i="24"/>
  <c r="AN51" i="24"/>
  <c r="AB51" i="24"/>
  <c r="AG51" i="24" s="1"/>
  <c r="P51" i="24"/>
  <c r="U51" i="24" s="1"/>
  <c r="ER50" i="24"/>
  <c r="EW50" i="24" s="1"/>
  <c r="EK50" i="24"/>
  <c r="EF50" i="24"/>
  <c r="DT50" i="24"/>
  <c r="DY50" i="24" s="1"/>
  <c r="DM50" i="24"/>
  <c r="DH50" i="24"/>
  <c r="DA50" i="24"/>
  <c r="CV50" i="24"/>
  <c r="CJ50" i="24"/>
  <c r="CO50" i="24" s="1"/>
  <c r="BX50" i="24"/>
  <c r="CC50" i="24" s="1"/>
  <c r="BL50" i="24"/>
  <c r="BQ50" i="24" s="1"/>
  <c r="AZ50" i="24"/>
  <c r="BE50" i="24" s="1"/>
  <c r="AN50" i="24"/>
  <c r="AS50" i="24" s="1"/>
  <c r="AG50" i="24"/>
  <c r="AB50" i="24"/>
  <c r="P50" i="24"/>
  <c r="U50" i="24" s="1"/>
  <c r="EW49" i="24"/>
  <c r="ER49" i="24"/>
  <c r="EF49" i="24"/>
  <c r="EK49" i="24" s="1"/>
  <c r="DT49" i="24"/>
  <c r="DY49" i="24" s="1"/>
  <c r="DM49" i="24"/>
  <c r="DH49" i="24"/>
  <c r="CV49" i="24"/>
  <c r="DA49" i="24" s="1"/>
  <c r="CJ49" i="24"/>
  <c r="CO49" i="24" s="1"/>
  <c r="BX49" i="24"/>
  <c r="CC49" i="24" s="1"/>
  <c r="BQ49" i="24"/>
  <c r="BL49" i="24"/>
  <c r="AZ49" i="24"/>
  <c r="BE49" i="24" s="1"/>
  <c r="AS49" i="24"/>
  <c r="AN49" i="24"/>
  <c r="AG49" i="24"/>
  <c r="AB49" i="24"/>
  <c r="P49" i="24"/>
  <c r="U49" i="24" s="1"/>
  <c r="ER48" i="24"/>
  <c r="EW48" i="24" s="1"/>
  <c r="EF48" i="24"/>
  <c r="EK48" i="24" s="1"/>
  <c r="DT48" i="24"/>
  <c r="DY48" i="24" s="1"/>
  <c r="DH48" i="24"/>
  <c r="DM48" i="24" s="1"/>
  <c r="DA48" i="24"/>
  <c r="CV48" i="24"/>
  <c r="CJ48" i="24"/>
  <c r="CO48" i="24" s="1"/>
  <c r="CC48" i="24"/>
  <c r="BX48" i="24"/>
  <c r="BL48" i="24"/>
  <c r="BQ48" i="24" s="1"/>
  <c r="AZ48" i="24"/>
  <c r="BE48" i="24" s="1"/>
  <c r="AS48" i="24"/>
  <c r="AN48" i="24"/>
  <c r="AB48" i="24"/>
  <c r="AG48" i="24" s="1"/>
  <c r="P48" i="24"/>
  <c r="U48" i="24" s="1"/>
  <c r="ER47" i="24"/>
  <c r="EW47" i="24" s="1"/>
  <c r="EK47" i="24"/>
  <c r="EF47" i="24"/>
  <c r="DT47" i="24"/>
  <c r="DY47" i="24" s="1"/>
  <c r="DM47" i="24"/>
  <c r="DH47" i="24"/>
  <c r="DA47" i="24"/>
  <c r="CV47" i="24"/>
  <c r="CJ47" i="24"/>
  <c r="CO47" i="24" s="1"/>
  <c r="BX47" i="24"/>
  <c r="CC47" i="24" s="1"/>
  <c r="BL47" i="24"/>
  <c r="BQ47" i="24" s="1"/>
  <c r="AZ47" i="24"/>
  <c r="BE47" i="24" s="1"/>
  <c r="AN47" i="24"/>
  <c r="AS47" i="24" s="1"/>
  <c r="AG47" i="24"/>
  <c r="AB47" i="24"/>
  <c r="P47" i="24"/>
  <c r="U47" i="24" s="1"/>
  <c r="EW46" i="24"/>
  <c r="ER46" i="24"/>
  <c r="EF46" i="24"/>
  <c r="EK46" i="24" s="1"/>
  <c r="DT46" i="24"/>
  <c r="DY46" i="24" s="1"/>
  <c r="DM46" i="24"/>
  <c r="DH46" i="24"/>
  <c r="CV46" i="24"/>
  <c r="DA46" i="24" s="1"/>
  <c r="CJ46" i="24"/>
  <c r="CO46" i="24" s="1"/>
  <c r="BX46" i="24"/>
  <c r="CC46" i="24" s="1"/>
  <c r="BQ46" i="24"/>
  <c r="BL46" i="24"/>
  <c r="AZ46" i="24"/>
  <c r="BE46" i="24" s="1"/>
  <c r="AS46" i="24"/>
  <c r="AN46" i="24"/>
  <c r="AG46" i="24"/>
  <c r="AB46" i="24"/>
  <c r="P46" i="24"/>
  <c r="U46" i="24" s="1"/>
  <c r="ER45" i="24"/>
  <c r="EW45" i="24" s="1"/>
  <c r="EF45" i="24"/>
  <c r="EK45" i="24" s="1"/>
  <c r="DT45" i="24"/>
  <c r="DY45" i="24" s="1"/>
  <c r="DH45" i="24"/>
  <c r="DM45" i="24" s="1"/>
  <c r="DA45" i="24"/>
  <c r="CV45" i="24"/>
  <c r="CJ45" i="24"/>
  <c r="CO45" i="24" s="1"/>
  <c r="CC45" i="24"/>
  <c r="BX45" i="24"/>
  <c r="BL45" i="24"/>
  <c r="BQ45" i="24" s="1"/>
  <c r="AZ45" i="24"/>
  <c r="BE45" i="24" s="1"/>
  <c r="AS45" i="24"/>
  <c r="AN45" i="24"/>
  <c r="AB45" i="24"/>
  <c r="AG45" i="24" s="1"/>
  <c r="P45" i="24"/>
  <c r="U45" i="24" s="1"/>
  <c r="ER44" i="24"/>
  <c r="EW44" i="24" s="1"/>
  <c r="EK44" i="24"/>
  <c r="EF44" i="24"/>
  <c r="DT44" i="24"/>
  <c r="DY44" i="24" s="1"/>
  <c r="DM44" i="24"/>
  <c r="DH44" i="24"/>
  <c r="DA44" i="24"/>
  <c r="CV44" i="24"/>
  <c r="CJ44" i="24"/>
  <c r="CO44" i="24" s="1"/>
  <c r="BX44" i="24"/>
  <c r="CC44" i="24" s="1"/>
  <c r="BL44" i="24"/>
  <c r="BQ44" i="24" s="1"/>
  <c r="AZ44" i="24"/>
  <c r="BE44" i="24" s="1"/>
  <c r="AN44" i="24"/>
  <c r="AS44" i="24" s="1"/>
  <c r="AG44" i="24"/>
  <c r="AB44" i="24"/>
  <c r="P44" i="24"/>
  <c r="U44" i="24" s="1"/>
  <c r="EW43" i="24"/>
  <c r="ER43" i="24"/>
  <c r="EF43" i="24"/>
  <c r="EK43" i="24" s="1"/>
  <c r="DT43" i="24"/>
  <c r="DY43" i="24" s="1"/>
  <c r="DM43" i="24"/>
  <c r="DH43" i="24"/>
  <c r="CV43" i="24"/>
  <c r="DA43" i="24" s="1"/>
  <c r="CJ43" i="24"/>
  <c r="CO43" i="24" s="1"/>
  <c r="BX43" i="24"/>
  <c r="CC43" i="24" s="1"/>
  <c r="BQ43" i="24"/>
  <c r="BL43" i="24"/>
  <c r="AZ43" i="24"/>
  <c r="BE43" i="24" s="1"/>
  <c r="AS43" i="24"/>
  <c r="AN43" i="24"/>
  <c r="AG43" i="24"/>
  <c r="AB43" i="24"/>
  <c r="P43" i="24"/>
  <c r="U43" i="24" s="1"/>
  <c r="ER42" i="24"/>
  <c r="EW42" i="24" s="1"/>
  <c r="EF42" i="24"/>
  <c r="EK42" i="24" s="1"/>
  <c r="DT42" i="24"/>
  <c r="DY42" i="24" s="1"/>
  <c r="DH42" i="24"/>
  <c r="DM42" i="24" s="1"/>
  <c r="DA42" i="24"/>
  <c r="CV42" i="24"/>
  <c r="CJ42" i="24"/>
  <c r="CO42" i="24" s="1"/>
  <c r="CC42" i="24"/>
  <c r="BX42" i="24"/>
  <c r="BL42" i="24"/>
  <c r="BQ42" i="24" s="1"/>
  <c r="AZ42" i="24"/>
  <c r="BE42" i="24" s="1"/>
  <c r="AS42" i="24"/>
  <c r="AN42" i="24"/>
  <c r="AB42" i="24"/>
  <c r="AG42" i="24" s="1"/>
  <c r="P42" i="24"/>
  <c r="U42" i="24" s="1"/>
  <c r="ER41" i="24"/>
  <c r="EW41" i="24" s="1"/>
  <c r="EK41" i="24"/>
  <c r="EF41" i="24"/>
  <c r="DT41" i="24"/>
  <c r="DY41" i="24" s="1"/>
  <c r="DM41" i="24"/>
  <c r="DH41" i="24"/>
  <c r="DA41" i="24"/>
  <c r="CV41" i="24"/>
  <c r="CJ41" i="24"/>
  <c r="CO41" i="24" s="1"/>
  <c r="BX41" i="24"/>
  <c r="CC41" i="24" s="1"/>
  <c r="BL41" i="24"/>
  <c r="BQ41" i="24" s="1"/>
  <c r="AZ41" i="24"/>
  <c r="BE41" i="24" s="1"/>
  <c r="AN41" i="24"/>
  <c r="AS41" i="24" s="1"/>
  <c r="AG41" i="24"/>
  <c r="AB41" i="24"/>
  <c r="P41" i="24"/>
  <c r="U41" i="24" s="1"/>
  <c r="EW40" i="24"/>
  <c r="ER40" i="24"/>
  <c r="EF40" i="24"/>
  <c r="EK40" i="24" s="1"/>
  <c r="DT40" i="24"/>
  <c r="DY40" i="24" s="1"/>
  <c r="DM40" i="24"/>
  <c r="DH40" i="24"/>
  <c r="CV40" i="24"/>
  <c r="DA40" i="24" s="1"/>
  <c r="CJ40" i="24"/>
  <c r="CO40" i="24" s="1"/>
  <c r="BX40" i="24"/>
  <c r="CC40" i="24" s="1"/>
  <c r="BQ40" i="24"/>
  <c r="BL40" i="24"/>
  <c r="AZ40" i="24"/>
  <c r="BE40" i="24" s="1"/>
  <c r="AS40" i="24"/>
  <c r="AN40" i="24"/>
  <c r="AG40" i="24"/>
  <c r="AB40" i="24"/>
  <c r="P40" i="24"/>
  <c r="U40" i="24" s="1"/>
  <c r="ER39" i="24"/>
  <c r="EW39" i="24" s="1"/>
  <c r="EF39" i="24"/>
  <c r="EK39" i="24" s="1"/>
  <c r="DT39" i="24"/>
  <c r="DY39" i="24" s="1"/>
  <c r="DH39" i="24"/>
  <c r="DM39" i="24" s="1"/>
  <c r="DA39" i="24"/>
  <c r="CV39" i="24"/>
  <c r="CJ39" i="24"/>
  <c r="CO39" i="24" s="1"/>
  <c r="CC39" i="24"/>
  <c r="BX39" i="24"/>
  <c r="BL39" i="24"/>
  <c r="BQ39" i="24" s="1"/>
  <c r="AZ39" i="24"/>
  <c r="BE39" i="24" s="1"/>
  <c r="AS39" i="24"/>
  <c r="AN39" i="24"/>
  <c r="AB39" i="24"/>
  <c r="AG39" i="24" s="1"/>
  <c r="P39" i="24"/>
  <c r="U39" i="24" s="1"/>
  <c r="ER38" i="24"/>
  <c r="EW38" i="24" s="1"/>
  <c r="EK38" i="24"/>
  <c r="EF38" i="24"/>
  <c r="DT38" i="24"/>
  <c r="DY38" i="24" s="1"/>
  <c r="DM38" i="24"/>
  <c r="DH38" i="24"/>
  <c r="DA38" i="24"/>
  <c r="CV38" i="24"/>
  <c r="CJ38" i="24"/>
  <c r="CO38" i="24" s="1"/>
  <c r="BX38" i="24"/>
  <c r="CC38" i="24" s="1"/>
  <c r="BL38" i="24"/>
  <c r="BQ38" i="24" s="1"/>
  <c r="AZ38" i="24"/>
  <c r="BE38" i="24" s="1"/>
  <c r="AN38" i="24"/>
  <c r="AS38" i="24" s="1"/>
  <c r="AG38" i="24"/>
  <c r="AB38" i="24"/>
  <c r="P38" i="24"/>
  <c r="U38" i="24" s="1"/>
  <c r="EW37" i="24"/>
  <c r="ER37" i="24"/>
  <c r="EF37" i="24"/>
  <c r="EK37" i="24" s="1"/>
  <c r="DT37" i="24"/>
  <c r="DY37" i="24" s="1"/>
  <c r="DM37" i="24"/>
  <c r="DH37" i="24"/>
  <c r="CV37" i="24"/>
  <c r="DA37" i="24" s="1"/>
  <c r="CJ37" i="24"/>
  <c r="CO37" i="24" s="1"/>
  <c r="BX37" i="24"/>
  <c r="CC37" i="24" s="1"/>
  <c r="BQ37" i="24"/>
  <c r="BL37" i="24"/>
  <c r="AZ37" i="24"/>
  <c r="BE37" i="24" s="1"/>
  <c r="AS37" i="24"/>
  <c r="AN37" i="24"/>
  <c r="AG37" i="24"/>
  <c r="AB37" i="24"/>
  <c r="P37" i="24"/>
  <c r="U37" i="24" s="1"/>
  <c r="ER36" i="24"/>
  <c r="EW36" i="24" s="1"/>
  <c r="EF36" i="24"/>
  <c r="EK36" i="24" s="1"/>
  <c r="DT36" i="24"/>
  <c r="DY36" i="24" s="1"/>
  <c r="DH36" i="24"/>
  <c r="DM36" i="24" s="1"/>
  <c r="DA36" i="24"/>
  <c r="CV36" i="24"/>
  <c r="CJ36" i="24"/>
  <c r="CO36" i="24" s="1"/>
  <c r="CC36" i="24"/>
  <c r="BX36" i="24"/>
  <c r="BL36" i="24"/>
  <c r="BQ36" i="24" s="1"/>
  <c r="AZ36" i="24"/>
  <c r="BE36" i="24" s="1"/>
  <c r="AS36" i="24"/>
  <c r="AN36" i="24"/>
  <c r="AB36" i="24"/>
  <c r="AG36" i="24" s="1"/>
  <c r="P36" i="24"/>
  <c r="U36" i="24" s="1"/>
  <c r="ER35" i="24"/>
  <c r="EW35" i="24" s="1"/>
  <c r="EK35" i="24"/>
  <c r="EF35" i="24"/>
  <c r="DT35" i="24"/>
  <c r="DY35" i="24" s="1"/>
  <c r="DM35" i="24"/>
  <c r="DH35" i="24"/>
  <c r="DA35" i="24"/>
  <c r="CV35" i="24"/>
  <c r="CJ35" i="24"/>
  <c r="CO35" i="24" s="1"/>
  <c r="BX35" i="24"/>
  <c r="CC35" i="24" s="1"/>
  <c r="BL35" i="24"/>
  <c r="BQ35" i="24" s="1"/>
  <c r="AZ35" i="24"/>
  <c r="BE35" i="24" s="1"/>
  <c r="AN35" i="24"/>
  <c r="AS35" i="24" s="1"/>
  <c r="AG35" i="24"/>
  <c r="AB35" i="24"/>
  <c r="P35" i="24"/>
  <c r="U35" i="24" s="1"/>
  <c r="EW34" i="24"/>
  <c r="ER34" i="24"/>
  <c r="EF34" i="24"/>
  <c r="EK34" i="24" s="1"/>
  <c r="DT34" i="24"/>
  <c r="DY34" i="24" s="1"/>
  <c r="DM34" i="24"/>
  <c r="DH34" i="24"/>
  <c r="CV34" i="24"/>
  <c r="DA34" i="24" s="1"/>
  <c r="CJ34" i="24"/>
  <c r="CO34" i="24" s="1"/>
  <c r="BX34" i="24"/>
  <c r="CC34" i="24" s="1"/>
  <c r="BQ34" i="24"/>
  <c r="BL34" i="24"/>
  <c r="AZ34" i="24"/>
  <c r="BE34" i="24" s="1"/>
  <c r="AS34" i="24"/>
  <c r="AN34" i="24"/>
  <c r="AG34" i="24"/>
  <c r="AB34" i="24"/>
  <c r="P34" i="24"/>
  <c r="U34" i="24" s="1"/>
  <c r="ER33" i="24"/>
  <c r="EW33" i="24" s="1"/>
  <c r="EF33" i="24"/>
  <c r="EK33" i="24" s="1"/>
  <c r="DT33" i="24"/>
  <c r="DY33" i="24" s="1"/>
  <c r="DH33" i="24"/>
  <c r="DM33" i="24" s="1"/>
  <c r="DA33" i="24"/>
  <c r="CV33" i="24"/>
  <c r="CJ33" i="24"/>
  <c r="CO33" i="24" s="1"/>
  <c r="CC33" i="24"/>
  <c r="BX33" i="24"/>
  <c r="BL33" i="24"/>
  <c r="BQ33" i="24" s="1"/>
  <c r="AZ33" i="24"/>
  <c r="BE33" i="24" s="1"/>
  <c r="AS33" i="24"/>
  <c r="AN33" i="24"/>
  <c r="AB33" i="24"/>
  <c r="AG33" i="24" s="1"/>
  <c r="P33" i="24"/>
  <c r="U33" i="24" s="1"/>
  <c r="ER32" i="24"/>
  <c r="EW32" i="24" s="1"/>
  <c r="EK32" i="24"/>
  <c r="EF32" i="24"/>
  <c r="DT32" i="24"/>
  <c r="DY32" i="24" s="1"/>
  <c r="DM32" i="24"/>
  <c r="DH32" i="24"/>
  <c r="DA32" i="24"/>
  <c r="CV32" i="24"/>
  <c r="CJ32" i="24"/>
  <c r="CO32" i="24" s="1"/>
  <c r="BX32" i="24"/>
  <c r="CC32" i="24" s="1"/>
  <c r="BL32" i="24"/>
  <c r="BQ32" i="24" s="1"/>
  <c r="AZ32" i="24"/>
  <c r="BE32" i="24" s="1"/>
  <c r="AN32" i="24"/>
  <c r="AS32" i="24" s="1"/>
  <c r="AG32" i="24"/>
  <c r="AB32" i="24"/>
  <c r="P32" i="24"/>
  <c r="U32" i="24" s="1"/>
  <c r="EW31" i="24"/>
  <c r="ER31" i="24"/>
  <c r="EF31" i="24"/>
  <c r="EK31" i="24" s="1"/>
  <c r="DT31" i="24"/>
  <c r="DY31" i="24" s="1"/>
  <c r="DM31" i="24"/>
  <c r="DH31" i="24"/>
  <c r="CV31" i="24"/>
  <c r="DA31" i="24" s="1"/>
  <c r="CJ31" i="24"/>
  <c r="CO31" i="24" s="1"/>
  <c r="BX31" i="24"/>
  <c r="CC31" i="24" s="1"/>
  <c r="BQ31" i="24"/>
  <c r="BL31" i="24"/>
  <c r="AZ31" i="24"/>
  <c r="BE31" i="24" s="1"/>
  <c r="AS31" i="24"/>
  <c r="AN31" i="24"/>
  <c r="AG31" i="24"/>
  <c r="AB31" i="24"/>
  <c r="P31" i="24"/>
  <c r="U31" i="24" s="1"/>
  <c r="ER30" i="24"/>
  <c r="EW30" i="24" s="1"/>
  <c r="EF30" i="24"/>
  <c r="EK30" i="24" s="1"/>
  <c r="DT30" i="24"/>
  <c r="DY30" i="24" s="1"/>
  <c r="DH30" i="24"/>
  <c r="DM30" i="24" s="1"/>
  <c r="DA30" i="24"/>
  <c r="CV30" i="24"/>
  <c r="CJ30" i="24"/>
  <c r="CO30" i="24" s="1"/>
  <c r="CC30" i="24"/>
  <c r="BX30" i="24"/>
  <c r="BL30" i="24"/>
  <c r="BQ30" i="24" s="1"/>
  <c r="AZ30" i="24"/>
  <c r="BE30" i="24" s="1"/>
  <c r="AS30" i="24"/>
  <c r="AN30" i="24"/>
  <c r="AB30" i="24"/>
  <c r="AG30" i="24" s="1"/>
  <c r="P30" i="24"/>
  <c r="U30" i="24" s="1"/>
  <c r="ER29" i="24"/>
  <c r="EW29" i="24" s="1"/>
  <c r="EK29" i="24"/>
  <c r="EF29" i="24"/>
  <c r="DT29" i="24"/>
  <c r="DY29" i="24" s="1"/>
  <c r="DM29" i="24"/>
  <c r="DH29" i="24"/>
  <c r="DA29" i="24"/>
  <c r="CV29" i="24"/>
  <c r="CJ29" i="24"/>
  <c r="CO29" i="24" s="1"/>
  <c r="BX29" i="24"/>
  <c r="CC29" i="24" s="1"/>
  <c r="BL29" i="24"/>
  <c r="BQ29" i="24" s="1"/>
  <c r="AZ29" i="24"/>
  <c r="BE29" i="24" s="1"/>
  <c r="AN29" i="24"/>
  <c r="AS29" i="24" s="1"/>
  <c r="AG29" i="24"/>
  <c r="AB29" i="24"/>
  <c r="P29" i="24"/>
  <c r="U29" i="24" s="1"/>
  <c r="EW28" i="24"/>
  <c r="ER28" i="24"/>
  <c r="EF28" i="24"/>
  <c r="EK28" i="24" s="1"/>
  <c r="DT28" i="24"/>
  <c r="DY28" i="24" s="1"/>
  <c r="DM28" i="24"/>
  <c r="DH28" i="24"/>
  <c r="CV28" i="24"/>
  <c r="DA28" i="24" s="1"/>
  <c r="CJ28" i="24"/>
  <c r="CO28" i="24" s="1"/>
  <c r="BX28" i="24"/>
  <c r="CC28" i="24" s="1"/>
  <c r="BQ28" i="24"/>
  <c r="BL28" i="24"/>
  <c r="AZ28" i="24"/>
  <c r="BE28" i="24" s="1"/>
  <c r="AS28" i="24"/>
  <c r="AN28" i="24"/>
  <c r="AG28" i="24"/>
  <c r="AB28" i="24"/>
  <c r="P28" i="24"/>
  <c r="U28" i="24" s="1"/>
  <c r="ER27" i="24"/>
  <c r="EW27" i="24" s="1"/>
  <c r="EF27" i="24"/>
  <c r="EK27" i="24" s="1"/>
  <c r="DT27" i="24"/>
  <c r="DY27" i="24" s="1"/>
  <c r="DH27" i="24"/>
  <c r="DM27" i="24" s="1"/>
  <c r="DA27" i="24"/>
  <c r="CV27" i="24"/>
  <c r="CJ27" i="24"/>
  <c r="CO27" i="24" s="1"/>
  <c r="CC27" i="24"/>
  <c r="BX27" i="24"/>
  <c r="BL27" i="24"/>
  <c r="BQ27" i="24" s="1"/>
  <c r="AZ27" i="24"/>
  <c r="BE27" i="24" s="1"/>
  <c r="AS27" i="24"/>
  <c r="AN27" i="24"/>
  <c r="AB27" i="24"/>
  <c r="AG27" i="24" s="1"/>
  <c r="P27" i="24"/>
  <c r="U27" i="24" s="1"/>
  <c r="ER26" i="24"/>
  <c r="EW26" i="24" s="1"/>
  <c r="EK26" i="24"/>
  <c r="EF26" i="24"/>
  <c r="DT26" i="24"/>
  <c r="DY26" i="24" s="1"/>
  <c r="DM26" i="24"/>
  <c r="DH26" i="24"/>
  <c r="DA26" i="24"/>
  <c r="CV26" i="24"/>
  <c r="CJ26" i="24"/>
  <c r="CO26" i="24" s="1"/>
  <c r="BX26" i="24"/>
  <c r="CC26" i="24" s="1"/>
  <c r="BL26" i="24"/>
  <c r="BQ26" i="24" s="1"/>
  <c r="AZ26" i="24"/>
  <c r="BE26" i="24" s="1"/>
  <c r="AN26" i="24"/>
  <c r="AS26" i="24" s="1"/>
  <c r="AG26" i="24"/>
  <c r="AB26" i="24"/>
  <c r="P26" i="24"/>
  <c r="U26" i="24" s="1"/>
  <c r="EW25" i="24"/>
  <c r="ER25" i="24"/>
  <c r="EF25" i="24"/>
  <c r="EK25" i="24" s="1"/>
  <c r="DT25" i="24"/>
  <c r="DY25" i="24" s="1"/>
  <c r="DM25" i="24"/>
  <c r="DH25" i="24"/>
  <c r="CV25" i="24"/>
  <c r="DA25" i="24" s="1"/>
  <c r="CJ25" i="24"/>
  <c r="CO25" i="24" s="1"/>
  <c r="BX25" i="24"/>
  <c r="CC25" i="24" s="1"/>
  <c r="BQ25" i="24"/>
  <c r="BL25" i="24"/>
  <c r="AZ25" i="24"/>
  <c r="BE25" i="24" s="1"/>
  <c r="AS25" i="24"/>
  <c r="AN25" i="24"/>
  <c r="AG25" i="24"/>
  <c r="AB25" i="24"/>
  <c r="P25" i="24"/>
  <c r="U25" i="24" s="1"/>
  <c r="ER24" i="24"/>
  <c r="EW24" i="24" s="1"/>
  <c r="EF24" i="24"/>
  <c r="EK24" i="24" s="1"/>
  <c r="DT24" i="24"/>
  <c r="DY24" i="24" s="1"/>
  <c r="DH24" i="24"/>
  <c r="DM24" i="24" s="1"/>
  <c r="DA24" i="24"/>
  <c r="CV24" i="24"/>
  <c r="CJ24" i="24"/>
  <c r="CO24" i="24" s="1"/>
  <c r="CC24" i="24"/>
  <c r="BX24" i="24"/>
  <c r="BL24" i="24"/>
  <c r="BQ24" i="24" s="1"/>
  <c r="AZ24" i="24"/>
  <c r="BE24" i="24" s="1"/>
  <c r="AS24" i="24"/>
  <c r="AN24" i="24"/>
  <c r="AB24" i="24"/>
  <c r="AG24" i="24" s="1"/>
  <c r="P24" i="24"/>
  <c r="U24" i="24" s="1"/>
  <c r="ER23" i="24"/>
  <c r="EW23" i="24" s="1"/>
  <c r="EK23" i="24"/>
  <c r="EF23" i="24"/>
  <c r="DT23" i="24"/>
  <c r="DY23" i="24" s="1"/>
  <c r="DM23" i="24"/>
  <c r="DH23" i="24"/>
  <c r="DA23" i="24"/>
  <c r="CV23" i="24"/>
  <c r="CJ23" i="24"/>
  <c r="CO23" i="24" s="1"/>
  <c r="BX23" i="24"/>
  <c r="CC23" i="24" s="1"/>
  <c r="BL23" i="24"/>
  <c r="BQ23" i="24" s="1"/>
  <c r="AZ23" i="24"/>
  <c r="BE23" i="24" s="1"/>
  <c r="AN23" i="24"/>
  <c r="AS23" i="24" s="1"/>
  <c r="AG23" i="24"/>
  <c r="AB23" i="24"/>
  <c r="P23" i="24"/>
  <c r="U23" i="24" s="1"/>
  <c r="EW22" i="24"/>
  <c r="ER22" i="24"/>
  <c r="EF22" i="24"/>
  <c r="EK22" i="24" s="1"/>
  <c r="DT22" i="24"/>
  <c r="DY22" i="24" s="1"/>
  <c r="DM22" i="24"/>
  <c r="DH22" i="24"/>
  <c r="CV22" i="24"/>
  <c r="DA22" i="24" s="1"/>
  <c r="CJ22" i="24"/>
  <c r="CO22" i="24" s="1"/>
  <c r="BX22" i="24"/>
  <c r="CC22" i="24" s="1"/>
  <c r="BQ22" i="24"/>
  <c r="BL22" i="24"/>
  <c r="AZ22" i="24"/>
  <c r="BE22" i="24" s="1"/>
  <c r="AS22" i="24"/>
  <c r="AN22" i="24"/>
  <c r="AG22" i="24"/>
  <c r="AB22" i="24"/>
  <c r="P22" i="24"/>
  <c r="U22" i="24" s="1"/>
  <c r="ER21" i="24"/>
  <c r="EW21" i="24" s="1"/>
  <c r="EF21" i="24"/>
  <c r="EK21" i="24" s="1"/>
  <c r="DT21" i="24"/>
  <c r="DY21" i="24" s="1"/>
  <c r="DH21" i="24"/>
  <c r="DM21" i="24" s="1"/>
  <c r="DA21" i="24"/>
  <c r="CV21" i="24"/>
  <c r="CJ21" i="24"/>
  <c r="CO21" i="24" s="1"/>
  <c r="CC21" i="24"/>
  <c r="BX21" i="24"/>
  <c r="BL21" i="24"/>
  <c r="BQ21" i="24" s="1"/>
  <c r="AZ21" i="24"/>
  <c r="BE21" i="24" s="1"/>
  <c r="AS21" i="24"/>
  <c r="AN21" i="24"/>
  <c r="AB21" i="24"/>
  <c r="AG21" i="24" s="1"/>
  <c r="P21" i="24"/>
  <c r="U21" i="24" s="1"/>
  <c r="ER20" i="24"/>
  <c r="EW20" i="24" s="1"/>
  <c r="EK20" i="24"/>
  <c r="EF20" i="24"/>
  <c r="DT20" i="24"/>
  <c r="DY20" i="24" s="1"/>
  <c r="DM20" i="24"/>
  <c r="DH20" i="24"/>
  <c r="DA20" i="24"/>
  <c r="CV20" i="24"/>
  <c r="CJ20" i="24"/>
  <c r="CO20" i="24" s="1"/>
  <c r="BX20" i="24"/>
  <c r="CC20" i="24" s="1"/>
  <c r="BL20" i="24"/>
  <c r="BQ20" i="24" s="1"/>
  <c r="AZ20" i="24"/>
  <c r="BE20" i="24" s="1"/>
  <c r="AN20" i="24"/>
  <c r="AS20" i="24" s="1"/>
  <c r="AG20" i="24"/>
  <c r="AB20" i="24"/>
  <c r="P20" i="24"/>
  <c r="U20" i="24" s="1"/>
  <c r="EW19" i="24"/>
  <c r="ER19" i="24"/>
  <c r="EF19" i="24"/>
  <c r="EK19" i="24" s="1"/>
  <c r="DT19" i="24"/>
  <c r="DY19" i="24" s="1"/>
  <c r="DM19" i="24"/>
  <c r="DH19" i="24"/>
  <c r="CV19" i="24"/>
  <c r="DA19" i="24" s="1"/>
  <c r="CJ19" i="24"/>
  <c r="CO19" i="24" s="1"/>
  <c r="BX19" i="24"/>
  <c r="CC19" i="24" s="1"/>
  <c r="BQ19" i="24"/>
  <c r="BL19" i="24"/>
  <c r="AZ19" i="24"/>
  <c r="BE19" i="24" s="1"/>
  <c r="AS19" i="24"/>
  <c r="AN19" i="24"/>
  <c r="AG19" i="24"/>
  <c r="AB19" i="24"/>
  <c r="P19" i="24"/>
  <c r="U19" i="24" s="1"/>
  <c r="ER18" i="24"/>
  <c r="EW18" i="24" s="1"/>
  <c r="EF18" i="24"/>
  <c r="EK18" i="24" s="1"/>
  <c r="DT18" i="24"/>
  <c r="DY18" i="24" s="1"/>
  <c r="DH18" i="24"/>
  <c r="DM18" i="24" s="1"/>
  <c r="DA18" i="24"/>
  <c r="CV18" i="24"/>
  <c r="CJ18" i="24"/>
  <c r="CO18" i="24" s="1"/>
  <c r="CC18" i="24"/>
  <c r="BX18" i="24"/>
  <c r="BL18" i="24"/>
  <c r="BQ18" i="24" s="1"/>
  <c r="AZ18" i="24"/>
  <c r="BE18" i="24" s="1"/>
  <c r="AS18" i="24"/>
  <c r="AN18" i="24"/>
  <c r="AB18" i="24"/>
  <c r="AG18" i="24" s="1"/>
  <c r="P18" i="24"/>
  <c r="U18" i="24" s="1"/>
  <c r="ER17" i="24"/>
  <c r="EW17" i="24" s="1"/>
  <c r="EK17" i="24"/>
  <c r="EF17" i="24"/>
  <c r="DT17" i="24"/>
  <c r="DY17" i="24" s="1"/>
  <c r="DM17" i="24"/>
  <c r="DH17" i="24"/>
  <c r="DA17" i="24"/>
  <c r="CV17" i="24"/>
  <c r="CJ17" i="24"/>
  <c r="CO17" i="24" s="1"/>
  <c r="BX17" i="24"/>
  <c r="CC17" i="24" s="1"/>
  <c r="BL17" i="24"/>
  <c r="BQ17" i="24" s="1"/>
  <c r="AZ17" i="24"/>
  <c r="BE17" i="24" s="1"/>
  <c r="AN17" i="24"/>
  <c r="AS17" i="24" s="1"/>
  <c r="AG17" i="24"/>
  <c r="AB17" i="24"/>
  <c r="P17" i="24"/>
  <c r="U17" i="24" s="1"/>
  <c r="EW16" i="24"/>
  <c r="ER16" i="24"/>
  <c r="EF16" i="24"/>
  <c r="EK16" i="24" s="1"/>
  <c r="DT16" i="24"/>
  <c r="DY16" i="24" s="1"/>
  <c r="DM16" i="24"/>
  <c r="DH16" i="24"/>
  <c r="CV16" i="24"/>
  <c r="DA16" i="24" s="1"/>
  <c r="CJ16" i="24"/>
  <c r="CO16" i="24" s="1"/>
  <c r="BX16" i="24"/>
  <c r="CC16" i="24" s="1"/>
  <c r="BQ16" i="24"/>
  <c r="BL16" i="24"/>
  <c r="AZ16" i="24"/>
  <c r="BE16" i="24" s="1"/>
  <c r="AS16" i="24"/>
  <c r="AN16" i="24"/>
  <c r="AG16" i="24"/>
  <c r="AB16" i="24"/>
  <c r="P16" i="24"/>
  <c r="U16" i="24" s="1"/>
  <c r="ER15" i="24"/>
  <c r="EW15" i="24" s="1"/>
  <c r="EF15" i="24"/>
  <c r="EK15" i="24" s="1"/>
  <c r="DT15" i="24"/>
  <c r="DY15" i="24" s="1"/>
  <c r="DH15" i="24"/>
  <c r="DM15" i="24" s="1"/>
  <c r="DA15" i="24"/>
  <c r="CV15" i="24"/>
  <c r="CJ15" i="24"/>
  <c r="CO15" i="24" s="1"/>
  <c r="CC15" i="24"/>
  <c r="BX15" i="24"/>
  <c r="BL15" i="24"/>
  <c r="BQ15" i="24" s="1"/>
  <c r="AZ15" i="24"/>
  <c r="BE15" i="24" s="1"/>
  <c r="AS15" i="24"/>
  <c r="AN15" i="24"/>
  <c r="AB15" i="24"/>
  <c r="AG15" i="24" s="1"/>
  <c r="P15" i="24"/>
  <c r="U15" i="24" s="1"/>
  <c r="ER14" i="24"/>
  <c r="EW14" i="24" s="1"/>
  <c r="EK14" i="24"/>
  <c r="EF14" i="24"/>
  <c r="DT14" i="24"/>
  <c r="DY14" i="24" s="1"/>
  <c r="DM14" i="24"/>
  <c r="DH14" i="24"/>
  <c r="DA14" i="24"/>
  <c r="CV14" i="24"/>
  <c r="CJ14" i="24"/>
  <c r="CO14" i="24" s="1"/>
  <c r="BX14" i="24"/>
  <c r="CC14" i="24" s="1"/>
  <c r="BL14" i="24"/>
  <c r="BQ14" i="24" s="1"/>
  <c r="AZ14" i="24"/>
  <c r="BE14" i="24" s="1"/>
  <c r="AN14" i="24"/>
  <c r="AS14" i="24" s="1"/>
  <c r="AG14" i="24"/>
  <c r="AB14" i="24"/>
  <c r="P14" i="24"/>
  <c r="U14" i="24" s="1"/>
  <c r="EW13" i="24"/>
  <c r="ER13" i="24"/>
  <c r="EF13" i="24"/>
  <c r="EK13" i="24" s="1"/>
  <c r="DT13" i="24"/>
  <c r="DY13" i="24" s="1"/>
  <c r="DM13" i="24"/>
  <c r="DH13" i="24"/>
  <c r="CV13" i="24"/>
  <c r="DA13" i="24" s="1"/>
  <c r="CJ13" i="24"/>
  <c r="CO13" i="24" s="1"/>
  <c r="BX13" i="24"/>
  <c r="CC13" i="24" s="1"/>
  <c r="BQ13" i="24"/>
  <c r="BL13" i="24"/>
  <c r="AZ13" i="24"/>
  <c r="BE13" i="24" s="1"/>
  <c r="AS13" i="24"/>
  <c r="AN13" i="24"/>
  <c r="AG13" i="24"/>
  <c r="AB13" i="24"/>
  <c r="P13" i="24"/>
  <c r="U13" i="24" s="1"/>
  <c r="ER12" i="24"/>
  <c r="EW12" i="24" s="1"/>
  <c r="EF12" i="24"/>
  <c r="EK12" i="24" s="1"/>
  <c r="DT12" i="24"/>
  <c r="DY12" i="24" s="1"/>
  <c r="DH12" i="24"/>
  <c r="DM12" i="24" s="1"/>
  <c r="DA12" i="24"/>
  <c r="CV12" i="24"/>
  <c r="CJ12" i="24"/>
  <c r="CO12" i="24" s="1"/>
  <c r="CC12" i="24"/>
  <c r="BX12" i="24"/>
  <c r="BL12" i="24"/>
  <c r="BQ12" i="24" s="1"/>
  <c r="AZ12" i="24"/>
  <c r="BE12" i="24" s="1"/>
  <c r="AS12" i="24"/>
  <c r="AN12" i="24"/>
  <c r="AB12" i="24"/>
  <c r="AG12" i="24" s="1"/>
  <c r="P12" i="24"/>
  <c r="U12" i="24" s="1"/>
  <c r="ER11" i="24"/>
  <c r="EW11" i="24" s="1"/>
  <c r="EK11" i="24"/>
  <c r="EF11" i="24"/>
  <c r="DT11" i="24"/>
  <c r="DY11" i="24" s="1"/>
  <c r="DM11" i="24"/>
  <c r="DH11" i="24"/>
  <c r="DA11" i="24"/>
  <c r="CV11" i="24"/>
  <c r="CJ11" i="24"/>
  <c r="CO11" i="24" s="1"/>
  <c r="BX11" i="24"/>
  <c r="CC11" i="24" s="1"/>
  <c r="BL11" i="24"/>
  <c r="BQ11" i="24" s="1"/>
  <c r="AZ11" i="24"/>
  <c r="BE11" i="24" s="1"/>
  <c r="AN11" i="24"/>
  <c r="AS11" i="24" s="1"/>
  <c r="AG11" i="24"/>
  <c r="AB11" i="24"/>
  <c r="P11" i="24"/>
  <c r="U11" i="24" s="1"/>
  <c r="EW10" i="24"/>
  <c r="ER10" i="24"/>
  <c r="EF10" i="24"/>
  <c r="EK10" i="24" s="1"/>
  <c r="DT10" i="24"/>
  <c r="DY10" i="24" s="1"/>
  <c r="DM10" i="24"/>
  <c r="DH10" i="24"/>
  <c r="CV10" i="24"/>
  <c r="DA10" i="24" s="1"/>
  <c r="CJ10" i="24"/>
  <c r="CO10" i="24" s="1"/>
  <c r="BX10" i="24"/>
  <c r="CC10" i="24" s="1"/>
  <c r="BQ10" i="24"/>
  <c r="BL10" i="24"/>
  <c r="AZ10" i="24"/>
  <c r="BE10" i="24" s="1"/>
  <c r="AS10" i="24"/>
  <c r="AN10" i="24"/>
  <c r="AG10" i="24"/>
  <c r="AB10" i="24"/>
  <c r="P10" i="24"/>
  <c r="U10" i="24" s="1"/>
  <c r="ER9" i="24"/>
  <c r="EW9" i="24" s="1"/>
  <c r="EF9" i="24"/>
  <c r="EK9" i="24" s="1"/>
  <c r="DT9" i="24"/>
  <c r="DY9" i="24" s="1"/>
  <c r="DH9" i="24"/>
  <c r="DM9" i="24" s="1"/>
  <c r="DA9" i="24"/>
  <c r="CV9" i="24"/>
  <c r="CJ9" i="24"/>
  <c r="CO9" i="24" s="1"/>
  <c r="CC9" i="24"/>
  <c r="BX9" i="24"/>
  <c r="BL9" i="24"/>
  <c r="BQ9" i="24" s="1"/>
  <c r="AZ9" i="24"/>
  <c r="BE9" i="24" s="1"/>
  <c r="AS9" i="24"/>
  <c r="AN9" i="24"/>
  <c r="AB9" i="24"/>
  <c r="AG9" i="24" s="1"/>
  <c r="P9" i="24"/>
  <c r="U9" i="24" s="1"/>
  <c r="ER8" i="24"/>
  <c r="EW8" i="24" s="1"/>
  <c r="EK8" i="24"/>
  <c r="EF8" i="24"/>
  <c r="DT8" i="24"/>
  <c r="DY8" i="24" s="1"/>
  <c r="DM8" i="24"/>
  <c r="DH8" i="24"/>
  <c r="DA8" i="24"/>
  <c r="CV8" i="24"/>
  <c r="CJ8" i="24"/>
  <c r="CO8" i="24" s="1"/>
  <c r="BX8" i="24"/>
  <c r="CC8" i="24" s="1"/>
  <c r="BL8" i="24"/>
  <c r="BQ8" i="24" s="1"/>
  <c r="AZ8" i="24"/>
  <c r="BE8" i="24" s="1"/>
  <c r="AN8" i="24"/>
  <c r="AS8" i="24" s="1"/>
  <c r="AG8" i="24"/>
  <c r="AB8" i="24"/>
  <c r="P8" i="24"/>
  <c r="U8" i="24" s="1"/>
  <c r="EW7" i="24"/>
  <c r="ER7" i="24"/>
  <c r="EF7" i="24"/>
  <c r="EK7" i="24" s="1"/>
  <c r="DT7" i="24"/>
  <c r="DY7" i="24" s="1"/>
  <c r="DM7" i="24"/>
  <c r="DH7" i="24"/>
  <c r="CV7" i="24"/>
  <c r="DA7" i="24" s="1"/>
  <c r="CJ7" i="24"/>
  <c r="CO7" i="24" s="1"/>
  <c r="BX7" i="24"/>
  <c r="CC7" i="24" s="1"/>
  <c r="BQ7" i="24"/>
  <c r="BL7" i="24"/>
  <c r="AZ7" i="24"/>
  <c r="BE7" i="24" s="1"/>
  <c r="AS7" i="24"/>
  <c r="AN7" i="24"/>
  <c r="AG7" i="24"/>
  <c r="AB7" i="24"/>
  <c r="P7" i="24"/>
  <c r="U7" i="24" s="1"/>
  <c r="ER6" i="24"/>
  <c r="EW6" i="24" s="1"/>
  <c r="EF6" i="24"/>
  <c r="EK6" i="24" s="1"/>
  <c r="DT6" i="24"/>
  <c r="DY6" i="24" s="1"/>
  <c r="DH6" i="24"/>
  <c r="DM6" i="24" s="1"/>
  <c r="DA6" i="24"/>
  <c r="CV6" i="24"/>
  <c r="CJ6" i="24"/>
  <c r="CO6" i="24" s="1"/>
  <c r="CC6" i="24"/>
  <c r="BX6" i="24"/>
  <c r="BL6" i="24"/>
  <c r="BQ6" i="24" s="1"/>
  <c r="AZ6" i="24"/>
  <c r="BE6" i="24" s="1"/>
  <c r="AS6" i="24"/>
  <c r="AN6" i="24"/>
  <c r="AG6" i="24"/>
  <c r="AB6" i="24"/>
  <c r="P6" i="24"/>
  <c r="U6" i="24" s="1"/>
  <c r="A964" i="23"/>
  <c r="A963" i="23"/>
  <c r="A962" i="23"/>
  <c r="A961" i="23"/>
  <c r="A960" i="23"/>
  <c r="A959" i="23"/>
  <c r="A958" i="23"/>
  <c r="A957" i="23"/>
  <c r="A956" i="23"/>
  <c r="A955" i="23"/>
  <c r="A954" i="23"/>
  <c r="A953" i="23"/>
  <c r="A952" i="23"/>
  <c r="A951" i="23"/>
  <c r="A950" i="23"/>
  <c r="A949" i="23"/>
  <c r="A948" i="23"/>
  <c r="A947" i="23"/>
  <c r="A946" i="23"/>
  <c r="A945" i="23"/>
  <c r="A944" i="23"/>
  <c r="A943" i="23"/>
  <c r="A942" i="23"/>
  <c r="A941" i="23"/>
  <c r="A940" i="23"/>
  <c r="A939" i="23"/>
  <c r="A938" i="23"/>
  <c r="A937" i="23"/>
  <c r="A936" i="23"/>
  <c r="A935" i="23"/>
  <c r="A934" i="23"/>
  <c r="A933" i="23"/>
  <c r="A932" i="23"/>
  <c r="A931" i="23"/>
  <c r="A930" i="23"/>
  <c r="A929" i="23"/>
  <c r="A928" i="23"/>
  <c r="A927" i="23"/>
  <c r="A926" i="23"/>
  <c r="A925" i="23"/>
  <c r="A924" i="23"/>
  <c r="A923" i="23"/>
  <c r="A922" i="23"/>
  <c r="A921" i="23"/>
  <c r="A920" i="23"/>
  <c r="A919" i="23"/>
  <c r="A918" i="23"/>
  <c r="A917" i="23"/>
  <c r="A916" i="23"/>
  <c r="A915" i="23"/>
  <c r="A914" i="23"/>
  <c r="A913" i="23"/>
  <c r="A912" i="23"/>
  <c r="A911" i="23"/>
  <c r="A910" i="23"/>
  <c r="A909" i="23"/>
  <c r="A908" i="23"/>
  <c r="A907" i="23"/>
  <c r="A906" i="23"/>
  <c r="A905" i="23"/>
  <c r="A904" i="23"/>
  <c r="A903" i="23"/>
  <c r="A902" i="23"/>
  <c r="A901" i="23"/>
  <c r="A900" i="23"/>
  <c r="A899" i="23"/>
  <c r="A898" i="23"/>
  <c r="A897" i="23"/>
  <c r="A896" i="23"/>
  <c r="A895" i="23"/>
  <c r="A894" i="23"/>
  <c r="A893" i="23"/>
  <c r="A892" i="23"/>
  <c r="A891" i="23"/>
  <c r="A890" i="23"/>
  <c r="A889" i="23"/>
  <c r="A888" i="23"/>
  <c r="A887" i="23"/>
  <c r="A886" i="23"/>
  <c r="A885" i="23"/>
  <c r="A884" i="23"/>
  <c r="A883" i="23"/>
  <c r="A882" i="23"/>
  <c r="A881" i="23"/>
  <c r="A880" i="23"/>
  <c r="A879" i="23"/>
  <c r="A878" i="23"/>
  <c r="A877" i="23"/>
  <c r="A876" i="23"/>
  <c r="A875" i="23"/>
  <c r="A874" i="23"/>
  <c r="A873" i="23"/>
  <c r="A872" i="23"/>
  <c r="A871" i="23"/>
  <c r="A870" i="23"/>
  <c r="A869" i="23"/>
  <c r="A868" i="23"/>
  <c r="A867" i="23"/>
  <c r="A866" i="23"/>
  <c r="A865" i="23"/>
  <c r="A864" i="23"/>
  <c r="A863" i="23"/>
  <c r="A862" i="23"/>
  <c r="A861" i="23"/>
  <c r="A860" i="23"/>
  <c r="A859" i="23"/>
  <c r="A858" i="23"/>
  <c r="A857" i="23"/>
  <c r="A856" i="23"/>
  <c r="A855" i="23"/>
  <c r="A854" i="23"/>
  <c r="A853" i="23"/>
  <c r="A852" i="23"/>
  <c r="A851" i="23"/>
  <c r="A850" i="23"/>
  <c r="A849" i="23"/>
  <c r="A848" i="23"/>
  <c r="A847" i="23"/>
  <c r="A846" i="23"/>
  <c r="A845" i="23"/>
  <c r="A844" i="23"/>
  <c r="A843" i="23"/>
  <c r="A842" i="23"/>
  <c r="A841" i="23"/>
  <c r="A840" i="23"/>
  <c r="A839" i="23"/>
  <c r="A838" i="23"/>
  <c r="A837" i="23"/>
  <c r="A836" i="23"/>
  <c r="A835" i="23"/>
  <c r="A834" i="23"/>
  <c r="A833" i="23"/>
  <c r="A832" i="23"/>
  <c r="A831" i="23"/>
  <c r="A830" i="23"/>
  <c r="A829" i="23"/>
  <c r="A828" i="23"/>
  <c r="A827" i="23"/>
  <c r="A826" i="23"/>
  <c r="A825" i="23"/>
  <c r="A824" i="23"/>
  <c r="A823" i="23"/>
  <c r="A822" i="23"/>
  <c r="A821" i="23"/>
  <c r="A820" i="23"/>
  <c r="A819" i="23"/>
  <c r="A818" i="23"/>
  <c r="A817" i="23"/>
  <c r="A816" i="23"/>
  <c r="A815" i="23"/>
  <c r="A814" i="23"/>
  <c r="A813" i="23"/>
  <c r="A812" i="23"/>
  <c r="A811" i="23"/>
  <c r="A810" i="23"/>
  <c r="A809" i="23"/>
  <c r="A808" i="23"/>
  <c r="A807" i="23"/>
  <c r="A806" i="23"/>
  <c r="A805" i="23"/>
  <c r="A804" i="23"/>
  <c r="A803" i="23"/>
  <c r="A802" i="23"/>
  <c r="A801" i="23"/>
  <c r="A800" i="23"/>
  <c r="A799" i="23"/>
  <c r="A798" i="23"/>
  <c r="A797" i="23"/>
  <c r="A796" i="23"/>
  <c r="A795" i="23"/>
  <c r="A794" i="23"/>
  <c r="A793" i="23"/>
  <c r="A792" i="23"/>
  <c r="A791" i="23"/>
  <c r="A790" i="23"/>
  <c r="A789" i="23"/>
  <c r="A788" i="23"/>
  <c r="A787" i="23"/>
  <c r="A786" i="23"/>
  <c r="A785" i="23"/>
  <c r="A784" i="23"/>
  <c r="A783" i="23"/>
  <c r="A782" i="23"/>
  <c r="A781" i="23"/>
  <c r="A780" i="23"/>
  <c r="A779" i="23"/>
  <c r="A778" i="23"/>
  <c r="A777" i="23"/>
  <c r="A776" i="23"/>
  <c r="A775" i="23"/>
  <c r="A774" i="23"/>
  <c r="A773" i="23"/>
  <c r="A772" i="23"/>
  <c r="A771" i="23"/>
  <c r="A770" i="23"/>
  <c r="A769" i="23"/>
  <c r="A768" i="23"/>
  <c r="A767" i="23"/>
  <c r="A766" i="23"/>
  <c r="A765" i="23"/>
  <c r="A764" i="23"/>
  <c r="A763" i="23"/>
  <c r="A762" i="23"/>
  <c r="A761" i="23"/>
  <c r="A760" i="23"/>
  <c r="A759" i="23"/>
  <c r="A758" i="23"/>
  <c r="A757" i="23"/>
  <c r="A756" i="23"/>
  <c r="A755" i="23"/>
  <c r="A754" i="23"/>
  <c r="A753" i="23"/>
  <c r="A752" i="23"/>
  <c r="A751" i="23"/>
  <c r="A750" i="23"/>
  <c r="A749" i="23"/>
  <c r="A748" i="23"/>
  <c r="A747" i="23"/>
  <c r="A746" i="23"/>
  <c r="A745" i="23"/>
  <c r="A744" i="23"/>
  <c r="A743" i="23"/>
  <c r="A742" i="23"/>
  <c r="A741" i="23"/>
  <c r="A740" i="23"/>
  <c r="A739" i="23"/>
  <c r="A738" i="23"/>
  <c r="A737" i="23"/>
  <c r="A736" i="23"/>
  <c r="A735" i="23"/>
  <c r="A734" i="23"/>
  <c r="A733" i="23"/>
  <c r="A732" i="23"/>
  <c r="A731" i="23"/>
  <c r="A730" i="23"/>
  <c r="A729" i="23"/>
  <c r="A728" i="23"/>
  <c r="A727" i="23"/>
  <c r="A726" i="23"/>
  <c r="A725" i="23"/>
  <c r="A724" i="23"/>
  <c r="A723" i="23"/>
  <c r="A722" i="23"/>
  <c r="A721" i="23"/>
  <c r="A720" i="23"/>
  <c r="A719" i="23"/>
  <c r="A718" i="23"/>
  <c r="A717" i="23"/>
  <c r="A716" i="23"/>
  <c r="A715" i="23"/>
  <c r="ER400" i="23"/>
  <c r="EW400" i="23" s="1"/>
  <c r="EF400" i="23"/>
  <c r="EK400" i="23" s="1"/>
  <c r="DT400" i="23"/>
  <c r="DY400" i="23" s="1"/>
  <c r="DH400" i="23"/>
  <c r="DM400" i="23" s="1"/>
  <c r="CV400" i="23"/>
  <c r="DA400" i="23" s="1"/>
  <c r="CJ400" i="23"/>
  <c r="CO400" i="23" s="1"/>
  <c r="BX400" i="23"/>
  <c r="CC400" i="23" s="1"/>
  <c r="BL400" i="23"/>
  <c r="BQ400" i="23" s="1"/>
  <c r="AZ400" i="23"/>
  <c r="BE400" i="23" s="1"/>
  <c r="AN400" i="23"/>
  <c r="AS400" i="23" s="1"/>
  <c r="AB400" i="23"/>
  <c r="AG400" i="23" s="1"/>
  <c r="P400" i="23"/>
  <c r="U400" i="23" s="1"/>
  <c r="ER399" i="23"/>
  <c r="EW399" i="23" s="1"/>
  <c r="EF399" i="23"/>
  <c r="EK399" i="23" s="1"/>
  <c r="DT399" i="23"/>
  <c r="DY399" i="23" s="1"/>
  <c r="DH399" i="23"/>
  <c r="DM399" i="23" s="1"/>
  <c r="CV399" i="23"/>
  <c r="DA399" i="23" s="1"/>
  <c r="CJ399" i="23"/>
  <c r="CO399" i="23" s="1"/>
  <c r="BX399" i="23"/>
  <c r="CC399" i="23" s="1"/>
  <c r="BL399" i="23"/>
  <c r="BQ399" i="23" s="1"/>
  <c r="AZ399" i="23"/>
  <c r="BE399" i="23" s="1"/>
  <c r="AN399" i="23"/>
  <c r="AS399" i="23" s="1"/>
  <c r="AB399" i="23"/>
  <c r="AG399" i="23" s="1"/>
  <c r="P399" i="23"/>
  <c r="U399" i="23" s="1"/>
  <c r="ER398" i="23"/>
  <c r="EW398" i="23" s="1"/>
  <c r="EF398" i="23"/>
  <c r="EK398" i="23" s="1"/>
  <c r="DT398" i="23"/>
  <c r="DY398" i="23" s="1"/>
  <c r="DH398" i="23"/>
  <c r="DM398" i="23" s="1"/>
  <c r="CV398" i="23"/>
  <c r="DA398" i="23" s="1"/>
  <c r="CJ398" i="23"/>
  <c r="CO398" i="23" s="1"/>
  <c r="BX398" i="23"/>
  <c r="CC398" i="23" s="1"/>
  <c r="BL398" i="23"/>
  <c r="BQ398" i="23" s="1"/>
  <c r="AZ398" i="23"/>
  <c r="BE398" i="23" s="1"/>
  <c r="AN398" i="23"/>
  <c r="AS398" i="23" s="1"/>
  <c r="AB398" i="23"/>
  <c r="AG398" i="23" s="1"/>
  <c r="P398" i="23"/>
  <c r="U398" i="23" s="1"/>
  <c r="ER397" i="23"/>
  <c r="EW397" i="23" s="1"/>
  <c r="EF397" i="23"/>
  <c r="EK397" i="23" s="1"/>
  <c r="DT397" i="23"/>
  <c r="DY397" i="23" s="1"/>
  <c r="DH397" i="23"/>
  <c r="DM397" i="23" s="1"/>
  <c r="CV397" i="23"/>
  <c r="DA397" i="23" s="1"/>
  <c r="CJ397" i="23"/>
  <c r="CO397" i="23" s="1"/>
  <c r="BX397" i="23"/>
  <c r="CC397" i="23" s="1"/>
  <c r="BL397" i="23"/>
  <c r="BQ397" i="23" s="1"/>
  <c r="AZ397" i="23"/>
  <c r="BE397" i="23" s="1"/>
  <c r="AN397" i="23"/>
  <c r="AS397" i="23" s="1"/>
  <c r="AB397" i="23"/>
  <c r="AG397" i="23" s="1"/>
  <c r="P397" i="23"/>
  <c r="U397" i="23" s="1"/>
  <c r="ER396" i="23"/>
  <c r="EW396" i="23" s="1"/>
  <c r="EF396" i="23"/>
  <c r="EK396" i="23" s="1"/>
  <c r="DT396" i="23"/>
  <c r="DY396" i="23" s="1"/>
  <c r="DH396" i="23"/>
  <c r="DM396" i="23" s="1"/>
  <c r="CV396" i="23"/>
  <c r="DA396" i="23" s="1"/>
  <c r="CJ396" i="23"/>
  <c r="CO396" i="23" s="1"/>
  <c r="BX396" i="23"/>
  <c r="CC396" i="23" s="1"/>
  <c r="BL396" i="23"/>
  <c r="BQ396" i="23" s="1"/>
  <c r="AZ396" i="23"/>
  <c r="BE396" i="23" s="1"/>
  <c r="AN396" i="23"/>
  <c r="AS396" i="23" s="1"/>
  <c r="AB396" i="23"/>
  <c r="AG396" i="23" s="1"/>
  <c r="P396" i="23"/>
  <c r="U396" i="23" s="1"/>
  <c r="ER395" i="23"/>
  <c r="EW395" i="23" s="1"/>
  <c r="EF395" i="23"/>
  <c r="EK395" i="23" s="1"/>
  <c r="DT395" i="23"/>
  <c r="DY395" i="23" s="1"/>
  <c r="DH395" i="23"/>
  <c r="DM395" i="23" s="1"/>
  <c r="CV395" i="23"/>
  <c r="DA395" i="23" s="1"/>
  <c r="CJ395" i="23"/>
  <c r="CO395" i="23" s="1"/>
  <c r="BX395" i="23"/>
  <c r="CC395" i="23" s="1"/>
  <c r="BL395" i="23"/>
  <c r="BQ395" i="23" s="1"/>
  <c r="AZ395" i="23"/>
  <c r="BE395" i="23" s="1"/>
  <c r="AN395" i="23"/>
  <c r="AS395" i="23" s="1"/>
  <c r="AB395" i="23"/>
  <c r="AG395" i="23" s="1"/>
  <c r="P395" i="23"/>
  <c r="U395" i="23" s="1"/>
  <c r="ER394" i="23"/>
  <c r="EW394" i="23" s="1"/>
  <c r="EF394" i="23"/>
  <c r="EK394" i="23" s="1"/>
  <c r="DT394" i="23"/>
  <c r="DY394" i="23" s="1"/>
  <c r="DH394" i="23"/>
  <c r="DM394" i="23" s="1"/>
  <c r="CV394" i="23"/>
  <c r="DA394" i="23" s="1"/>
  <c r="CJ394" i="23"/>
  <c r="CO394" i="23" s="1"/>
  <c r="BX394" i="23"/>
  <c r="CC394" i="23" s="1"/>
  <c r="BL394" i="23"/>
  <c r="BQ394" i="23" s="1"/>
  <c r="AZ394" i="23"/>
  <c r="BE394" i="23" s="1"/>
  <c r="AN394" i="23"/>
  <c r="AS394" i="23" s="1"/>
  <c r="AB394" i="23"/>
  <c r="AG394" i="23" s="1"/>
  <c r="P394" i="23"/>
  <c r="U394" i="23" s="1"/>
  <c r="ER393" i="23"/>
  <c r="EW393" i="23" s="1"/>
  <c r="EF393" i="23"/>
  <c r="EK393" i="23" s="1"/>
  <c r="DT393" i="23"/>
  <c r="DY393" i="23" s="1"/>
  <c r="DH393" i="23"/>
  <c r="DM393" i="23" s="1"/>
  <c r="CV393" i="23"/>
  <c r="DA393" i="23" s="1"/>
  <c r="CJ393" i="23"/>
  <c r="CO393" i="23" s="1"/>
  <c r="BX393" i="23"/>
  <c r="CC393" i="23" s="1"/>
  <c r="BL393" i="23"/>
  <c r="BQ393" i="23" s="1"/>
  <c r="AZ393" i="23"/>
  <c r="BE393" i="23" s="1"/>
  <c r="AN393" i="23"/>
  <c r="AS393" i="23" s="1"/>
  <c r="AB393" i="23"/>
  <c r="AG393" i="23" s="1"/>
  <c r="P393" i="23"/>
  <c r="U393" i="23" s="1"/>
  <c r="ER392" i="23"/>
  <c r="EW392" i="23" s="1"/>
  <c r="EF392" i="23"/>
  <c r="EK392" i="23" s="1"/>
  <c r="DT392" i="23"/>
  <c r="DY392" i="23" s="1"/>
  <c r="DH392" i="23"/>
  <c r="DM392" i="23" s="1"/>
  <c r="CV392" i="23"/>
  <c r="DA392" i="23" s="1"/>
  <c r="CJ392" i="23"/>
  <c r="CO392" i="23" s="1"/>
  <c r="BX392" i="23"/>
  <c r="CC392" i="23" s="1"/>
  <c r="BL392" i="23"/>
  <c r="BQ392" i="23" s="1"/>
  <c r="AZ392" i="23"/>
  <c r="BE392" i="23" s="1"/>
  <c r="AN392" i="23"/>
  <c r="AS392" i="23" s="1"/>
  <c r="AB392" i="23"/>
  <c r="AG392" i="23" s="1"/>
  <c r="P392" i="23"/>
  <c r="U392" i="23" s="1"/>
  <c r="ER391" i="23"/>
  <c r="EW391" i="23" s="1"/>
  <c r="EF391" i="23"/>
  <c r="EK391" i="23" s="1"/>
  <c r="DT391" i="23"/>
  <c r="DY391" i="23" s="1"/>
  <c r="DH391" i="23"/>
  <c r="DM391" i="23" s="1"/>
  <c r="CV391" i="23"/>
  <c r="DA391" i="23" s="1"/>
  <c r="CJ391" i="23"/>
  <c r="CO391" i="23" s="1"/>
  <c r="BX391" i="23"/>
  <c r="CC391" i="23" s="1"/>
  <c r="BL391" i="23"/>
  <c r="BQ391" i="23" s="1"/>
  <c r="AZ391" i="23"/>
  <c r="BE391" i="23" s="1"/>
  <c r="AN391" i="23"/>
  <c r="AS391" i="23" s="1"/>
  <c r="AB391" i="23"/>
  <c r="AG391" i="23" s="1"/>
  <c r="P391" i="23"/>
  <c r="U391" i="23" s="1"/>
  <c r="ER390" i="23"/>
  <c r="EW390" i="23" s="1"/>
  <c r="EF390" i="23"/>
  <c r="EK390" i="23" s="1"/>
  <c r="DT390" i="23"/>
  <c r="DY390" i="23" s="1"/>
  <c r="DH390" i="23"/>
  <c r="DM390" i="23" s="1"/>
  <c r="CV390" i="23"/>
  <c r="DA390" i="23" s="1"/>
  <c r="CJ390" i="23"/>
  <c r="CO390" i="23" s="1"/>
  <c r="BX390" i="23"/>
  <c r="CC390" i="23" s="1"/>
  <c r="BL390" i="23"/>
  <c r="BQ390" i="23" s="1"/>
  <c r="AZ390" i="23"/>
  <c r="BE390" i="23" s="1"/>
  <c r="AN390" i="23"/>
  <c r="AS390" i="23" s="1"/>
  <c r="AB390" i="23"/>
  <c r="AG390" i="23" s="1"/>
  <c r="P390" i="23"/>
  <c r="U390" i="23" s="1"/>
  <c r="ER389" i="23"/>
  <c r="EW389" i="23" s="1"/>
  <c r="EF389" i="23"/>
  <c r="EK389" i="23" s="1"/>
  <c r="DT389" i="23"/>
  <c r="DY389" i="23" s="1"/>
  <c r="DH389" i="23"/>
  <c r="DM389" i="23" s="1"/>
  <c r="CV389" i="23"/>
  <c r="DA389" i="23" s="1"/>
  <c r="CJ389" i="23"/>
  <c r="CO389" i="23" s="1"/>
  <c r="BX389" i="23"/>
  <c r="CC389" i="23" s="1"/>
  <c r="BL389" i="23"/>
  <c r="BQ389" i="23" s="1"/>
  <c r="AZ389" i="23"/>
  <c r="BE389" i="23" s="1"/>
  <c r="AN389" i="23"/>
  <c r="AS389" i="23" s="1"/>
  <c r="AB389" i="23"/>
  <c r="AG389" i="23" s="1"/>
  <c r="P389" i="23"/>
  <c r="U389" i="23" s="1"/>
  <c r="ER388" i="23"/>
  <c r="EW388" i="23" s="1"/>
  <c r="EF388" i="23"/>
  <c r="EK388" i="23" s="1"/>
  <c r="DT388" i="23"/>
  <c r="DY388" i="23" s="1"/>
  <c r="DH388" i="23"/>
  <c r="DM388" i="23" s="1"/>
  <c r="CV388" i="23"/>
  <c r="DA388" i="23" s="1"/>
  <c r="CJ388" i="23"/>
  <c r="CO388" i="23" s="1"/>
  <c r="BX388" i="23"/>
  <c r="CC388" i="23" s="1"/>
  <c r="BL388" i="23"/>
  <c r="BQ388" i="23" s="1"/>
  <c r="AZ388" i="23"/>
  <c r="BE388" i="23" s="1"/>
  <c r="AN388" i="23"/>
  <c r="AS388" i="23" s="1"/>
  <c r="AB388" i="23"/>
  <c r="AG388" i="23" s="1"/>
  <c r="P388" i="23"/>
  <c r="U388" i="23" s="1"/>
  <c r="ER387" i="23"/>
  <c r="EW387" i="23" s="1"/>
  <c r="EF387" i="23"/>
  <c r="EK387" i="23" s="1"/>
  <c r="DT387" i="23"/>
  <c r="DY387" i="23" s="1"/>
  <c r="DH387" i="23"/>
  <c r="DM387" i="23" s="1"/>
  <c r="CV387" i="23"/>
  <c r="DA387" i="23" s="1"/>
  <c r="CJ387" i="23"/>
  <c r="CO387" i="23" s="1"/>
  <c r="BX387" i="23"/>
  <c r="CC387" i="23" s="1"/>
  <c r="BL387" i="23"/>
  <c r="BQ387" i="23" s="1"/>
  <c r="AZ387" i="23"/>
  <c r="BE387" i="23" s="1"/>
  <c r="AN387" i="23"/>
  <c r="AS387" i="23" s="1"/>
  <c r="AB387" i="23"/>
  <c r="AG387" i="23" s="1"/>
  <c r="P387" i="23"/>
  <c r="U387" i="23" s="1"/>
  <c r="ER386" i="23"/>
  <c r="EW386" i="23" s="1"/>
  <c r="EF386" i="23"/>
  <c r="EK386" i="23" s="1"/>
  <c r="DT386" i="23"/>
  <c r="DY386" i="23" s="1"/>
  <c r="DH386" i="23"/>
  <c r="DM386" i="23" s="1"/>
  <c r="CV386" i="23"/>
  <c r="DA386" i="23" s="1"/>
  <c r="CJ386" i="23"/>
  <c r="CO386" i="23" s="1"/>
  <c r="BX386" i="23"/>
  <c r="CC386" i="23" s="1"/>
  <c r="BL386" i="23"/>
  <c r="BQ386" i="23" s="1"/>
  <c r="AZ386" i="23"/>
  <c r="BE386" i="23" s="1"/>
  <c r="AN386" i="23"/>
  <c r="AS386" i="23" s="1"/>
  <c r="AB386" i="23"/>
  <c r="AG386" i="23" s="1"/>
  <c r="P386" i="23"/>
  <c r="U386" i="23" s="1"/>
  <c r="ER385" i="23"/>
  <c r="EW385" i="23" s="1"/>
  <c r="EF385" i="23"/>
  <c r="EK385" i="23" s="1"/>
  <c r="DT385" i="23"/>
  <c r="DY385" i="23" s="1"/>
  <c r="DH385" i="23"/>
  <c r="DM385" i="23" s="1"/>
  <c r="CV385" i="23"/>
  <c r="DA385" i="23" s="1"/>
  <c r="CJ385" i="23"/>
  <c r="CO385" i="23" s="1"/>
  <c r="BX385" i="23"/>
  <c r="CC385" i="23" s="1"/>
  <c r="BL385" i="23"/>
  <c r="BQ385" i="23" s="1"/>
  <c r="AZ385" i="23"/>
  <c r="BE385" i="23" s="1"/>
  <c r="AN385" i="23"/>
  <c r="AS385" i="23" s="1"/>
  <c r="AB385" i="23"/>
  <c r="AG385" i="23" s="1"/>
  <c r="P385" i="23"/>
  <c r="U385" i="23" s="1"/>
  <c r="ER384" i="23"/>
  <c r="EW384" i="23" s="1"/>
  <c r="EF384" i="23"/>
  <c r="EK384" i="23" s="1"/>
  <c r="DT384" i="23"/>
  <c r="DY384" i="23" s="1"/>
  <c r="DH384" i="23"/>
  <c r="DM384" i="23" s="1"/>
  <c r="CV384" i="23"/>
  <c r="DA384" i="23" s="1"/>
  <c r="CJ384" i="23"/>
  <c r="CO384" i="23" s="1"/>
  <c r="BX384" i="23"/>
  <c r="CC384" i="23" s="1"/>
  <c r="BL384" i="23"/>
  <c r="BQ384" i="23" s="1"/>
  <c r="AZ384" i="23"/>
  <c r="BE384" i="23" s="1"/>
  <c r="AN384" i="23"/>
  <c r="AS384" i="23" s="1"/>
  <c r="AB384" i="23"/>
  <c r="AG384" i="23" s="1"/>
  <c r="P384" i="23"/>
  <c r="U384" i="23" s="1"/>
  <c r="ER383" i="23"/>
  <c r="EW383" i="23" s="1"/>
  <c r="EF383" i="23"/>
  <c r="EK383" i="23" s="1"/>
  <c r="DT383" i="23"/>
  <c r="DY383" i="23" s="1"/>
  <c r="DH383" i="23"/>
  <c r="DM383" i="23" s="1"/>
  <c r="CV383" i="23"/>
  <c r="DA383" i="23" s="1"/>
  <c r="CJ383" i="23"/>
  <c r="CO383" i="23" s="1"/>
  <c r="BX383" i="23"/>
  <c r="CC383" i="23" s="1"/>
  <c r="BL383" i="23"/>
  <c r="BQ383" i="23" s="1"/>
  <c r="AZ383" i="23"/>
  <c r="BE383" i="23" s="1"/>
  <c r="AN383" i="23"/>
  <c r="AS383" i="23" s="1"/>
  <c r="AB383" i="23"/>
  <c r="AG383" i="23" s="1"/>
  <c r="P383" i="23"/>
  <c r="U383" i="23" s="1"/>
  <c r="ER382" i="23"/>
  <c r="EW382" i="23" s="1"/>
  <c r="EF382" i="23"/>
  <c r="EK382" i="23" s="1"/>
  <c r="DT382" i="23"/>
  <c r="DY382" i="23" s="1"/>
  <c r="DH382" i="23"/>
  <c r="DM382" i="23" s="1"/>
  <c r="CV382" i="23"/>
  <c r="DA382" i="23" s="1"/>
  <c r="CJ382" i="23"/>
  <c r="CO382" i="23" s="1"/>
  <c r="BX382" i="23"/>
  <c r="CC382" i="23" s="1"/>
  <c r="BL382" i="23"/>
  <c r="BQ382" i="23" s="1"/>
  <c r="AZ382" i="23"/>
  <c r="BE382" i="23" s="1"/>
  <c r="AN382" i="23"/>
  <c r="AS382" i="23" s="1"/>
  <c r="AB382" i="23"/>
  <c r="AG382" i="23" s="1"/>
  <c r="P382" i="23"/>
  <c r="U382" i="23" s="1"/>
  <c r="ER381" i="23"/>
  <c r="EW381" i="23" s="1"/>
  <c r="EF381" i="23"/>
  <c r="EK381" i="23" s="1"/>
  <c r="DT381" i="23"/>
  <c r="DY381" i="23" s="1"/>
  <c r="DH381" i="23"/>
  <c r="DM381" i="23" s="1"/>
  <c r="CV381" i="23"/>
  <c r="DA381" i="23" s="1"/>
  <c r="CJ381" i="23"/>
  <c r="CO381" i="23" s="1"/>
  <c r="BX381" i="23"/>
  <c r="CC381" i="23" s="1"/>
  <c r="BL381" i="23"/>
  <c r="BQ381" i="23" s="1"/>
  <c r="AZ381" i="23"/>
  <c r="BE381" i="23" s="1"/>
  <c r="AN381" i="23"/>
  <c r="AS381" i="23" s="1"/>
  <c r="AB381" i="23"/>
  <c r="AG381" i="23" s="1"/>
  <c r="P381" i="23"/>
  <c r="U381" i="23" s="1"/>
  <c r="ER380" i="23"/>
  <c r="EW380" i="23" s="1"/>
  <c r="EF380" i="23"/>
  <c r="EK380" i="23" s="1"/>
  <c r="DT380" i="23"/>
  <c r="DY380" i="23" s="1"/>
  <c r="DH380" i="23"/>
  <c r="DM380" i="23" s="1"/>
  <c r="CV380" i="23"/>
  <c r="DA380" i="23" s="1"/>
  <c r="CJ380" i="23"/>
  <c r="CO380" i="23" s="1"/>
  <c r="BX380" i="23"/>
  <c r="CC380" i="23" s="1"/>
  <c r="BL380" i="23"/>
  <c r="BQ380" i="23" s="1"/>
  <c r="AZ380" i="23"/>
  <c r="BE380" i="23" s="1"/>
  <c r="AN380" i="23"/>
  <c r="AS380" i="23" s="1"/>
  <c r="AB380" i="23"/>
  <c r="AG380" i="23" s="1"/>
  <c r="P380" i="23"/>
  <c r="U380" i="23" s="1"/>
  <c r="ER379" i="23"/>
  <c r="EW379" i="23" s="1"/>
  <c r="EF379" i="23"/>
  <c r="EK379" i="23" s="1"/>
  <c r="DT379" i="23"/>
  <c r="DY379" i="23" s="1"/>
  <c r="DH379" i="23"/>
  <c r="DM379" i="23" s="1"/>
  <c r="CV379" i="23"/>
  <c r="DA379" i="23" s="1"/>
  <c r="CJ379" i="23"/>
  <c r="CO379" i="23" s="1"/>
  <c r="BX379" i="23"/>
  <c r="CC379" i="23" s="1"/>
  <c r="BL379" i="23"/>
  <c r="BQ379" i="23" s="1"/>
  <c r="AZ379" i="23"/>
  <c r="BE379" i="23" s="1"/>
  <c r="AN379" i="23"/>
  <c r="AS379" i="23" s="1"/>
  <c r="AB379" i="23"/>
  <c r="AG379" i="23" s="1"/>
  <c r="P379" i="23"/>
  <c r="U379" i="23" s="1"/>
  <c r="ER378" i="23"/>
  <c r="EW378" i="23" s="1"/>
  <c r="EF378" i="23"/>
  <c r="EK378" i="23" s="1"/>
  <c r="DT378" i="23"/>
  <c r="DY378" i="23" s="1"/>
  <c r="DH378" i="23"/>
  <c r="DM378" i="23" s="1"/>
  <c r="CV378" i="23"/>
  <c r="DA378" i="23" s="1"/>
  <c r="CJ378" i="23"/>
  <c r="CO378" i="23" s="1"/>
  <c r="BX378" i="23"/>
  <c r="CC378" i="23" s="1"/>
  <c r="BL378" i="23"/>
  <c r="BQ378" i="23" s="1"/>
  <c r="AZ378" i="23"/>
  <c r="BE378" i="23" s="1"/>
  <c r="AN378" i="23"/>
  <c r="AS378" i="23" s="1"/>
  <c r="AB378" i="23"/>
  <c r="AG378" i="23" s="1"/>
  <c r="P378" i="23"/>
  <c r="U378" i="23" s="1"/>
  <c r="ER377" i="23"/>
  <c r="EW377" i="23" s="1"/>
  <c r="EF377" i="23"/>
  <c r="EK377" i="23" s="1"/>
  <c r="DT377" i="23"/>
  <c r="DY377" i="23" s="1"/>
  <c r="DH377" i="23"/>
  <c r="DM377" i="23" s="1"/>
  <c r="CV377" i="23"/>
  <c r="DA377" i="23" s="1"/>
  <c r="CJ377" i="23"/>
  <c r="CO377" i="23" s="1"/>
  <c r="BX377" i="23"/>
  <c r="CC377" i="23" s="1"/>
  <c r="BL377" i="23"/>
  <c r="BQ377" i="23" s="1"/>
  <c r="AZ377" i="23"/>
  <c r="BE377" i="23" s="1"/>
  <c r="AN377" i="23"/>
  <c r="AS377" i="23" s="1"/>
  <c r="AB377" i="23"/>
  <c r="AG377" i="23" s="1"/>
  <c r="P377" i="23"/>
  <c r="U377" i="23" s="1"/>
  <c r="ER376" i="23"/>
  <c r="EW376" i="23" s="1"/>
  <c r="EF376" i="23"/>
  <c r="EK376" i="23" s="1"/>
  <c r="DT376" i="23"/>
  <c r="DY376" i="23" s="1"/>
  <c r="DH376" i="23"/>
  <c r="DM376" i="23" s="1"/>
  <c r="CV376" i="23"/>
  <c r="DA376" i="23" s="1"/>
  <c r="CJ376" i="23"/>
  <c r="CO376" i="23" s="1"/>
  <c r="BX376" i="23"/>
  <c r="CC376" i="23" s="1"/>
  <c r="BL376" i="23"/>
  <c r="BQ376" i="23" s="1"/>
  <c r="AZ376" i="23"/>
  <c r="BE376" i="23" s="1"/>
  <c r="AN376" i="23"/>
  <c r="AS376" i="23" s="1"/>
  <c r="AB376" i="23"/>
  <c r="AG376" i="23" s="1"/>
  <c r="P376" i="23"/>
  <c r="U376" i="23" s="1"/>
  <c r="ER375" i="23"/>
  <c r="EW375" i="23" s="1"/>
  <c r="EF375" i="23"/>
  <c r="EK375" i="23" s="1"/>
  <c r="DT375" i="23"/>
  <c r="DY375" i="23" s="1"/>
  <c r="DH375" i="23"/>
  <c r="DM375" i="23" s="1"/>
  <c r="CV375" i="23"/>
  <c r="DA375" i="23" s="1"/>
  <c r="CJ375" i="23"/>
  <c r="CO375" i="23" s="1"/>
  <c r="BX375" i="23"/>
  <c r="CC375" i="23" s="1"/>
  <c r="BL375" i="23"/>
  <c r="BQ375" i="23" s="1"/>
  <c r="AZ375" i="23"/>
  <c r="BE375" i="23" s="1"/>
  <c r="AN375" i="23"/>
  <c r="AS375" i="23" s="1"/>
  <c r="AB375" i="23"/>
  <c r="AG375" i="23" s="1"/>
  <c r="P375" i="23"/>
  <c r="U375" i="23" s="1"/>
  <c r="ER374" i="23"/>
  <c r="EW374" i="23" s="1"/>
  <c r="EF374" i="23"/>
  <c r="EK374" i="23" s="1"/>
  <c r="DT374" i="23"/>
  <c r="DY374" i="23" s="1"/>
  <c r="DH374" i="23"/>
  <c r="DM374" i="23" s="1"/>
  <c r="CV374" i="23"/>
  <c r="DA374" i="23" s="1"/>
  <c r="CJ374" i="23"/>
  <c r="CO374" i="23" s="1"/>
  <c r="BX374" i="23"/>
  <c r="CC374" i="23" s="1"/>
  <c r="BL374" i="23"/>
  <c r="BQ374" i="23" s="1"/>
  <c r="AZ374" i="23"/>
  <c r="BE374" i="23" s="1"/>
  <c r="AN374" i="23"/>
  <c r="AS374" i="23" s="1"/>
  <c r="AB374" i="23"/>
  <c r="AG374" i="23" s="1"/>
  <c r="P374" i="23"/>
  <c r="U374" i="23" s="1"/>
  <c r="ER373" i="23"/>
  <c r="EW373" i="23" s="1"/>
  <c r="EF373" i="23"/>
  <c r="EK373" i="23" s="1"/>
  <c r="DT373" i="23"/>
  <c r="DY373" i="23" s="1"/>
  <c r="DH373" i="23"/>
  <c r="DM373" i="23" s="1"/>
  <c r="CV373" i="23"/>
  <c r="DA373" i="23" s="1"/>
  <c r="CJ373" i="23"/>
  <c r="CO373" i="23" s="1"/>
  <c r="BX373" i="23"/>
  <c r="CC373" i="23" s="1"/>
  <c r="BL373" i="23"/>
  <c r="BQ373" i="23" s="1"/>
  <c r="AZ373" i="23"/>
  <c r="BE373" i="23" s="1"/>
  <c r="AN373" i="23"/>
  <c r="AS373" i="23" s="1"/>
  <c r="AB373" i="23"/>
  <c r="AG373" i="23" s="1"/>
  <c r="P373" i="23"/>
  <c r="U373" i="23" s="1"/>
  <c r="ER372" i="23"/>
  <c r="EW372" i="23" s="1"/>
  <c r="EF372" i="23"/>
  <c r="EK372" i="23" s="1"/>
  <c r="DT372" i="23"/>
  <c r="DY372" i="23" s="1"/>
  <c r="DH372" i="23"/>
  <c r="DM372" i="23" s="1"/>
  <c r="CV372" i="23"/>
  <c r="DA372" i="23" s="1"/>
  <c r="CJ372" i="23"/>
  <c r="CO372" i="23" s="1"/>
  <c r="BX372" i="23"/>
  <c r="CC372" i="23" s="1"/>
  <c r="BL372" i="23"/>
  <c r="BQ372" i="23" s="1"/>
  <c r="AZ372" i="23"/>
  <c r="BE372" i="23" s="1"/>
  <c r="AN372" i="23"/>
  <c r="AS372" i="23" s="1"/>
  <c r="AB372" i="23"/>
  <c r="AG372" i="23" s="1"/>
  <c r="P372" i="23"/>
  <c r="U372" i="23" s="1"/>
  <c r="ER371" i="23"/>
  <c r="EW371" i="23" s="1"/>
  <c r="EF371" i="23"/>
  <c r="EK371" i="23" s="1"/>
  <c r="DT371" i="23"/>
  <c r="DY371" i="23" s="1"/>
  <c r="DH371" i="23"/>
  <c r="DM371" i="23" s="1"/>
  <c r="CV371" i="23"/>
  <c r="DA371" i="23" s="1"/>
  <c r="CJ371" i="23"/>
  <c r="CO371" i="23" s="1"/>
  <c r="BX371" i="23"/>
  <c r="CC371" i="23" s="1"/>
  <c r="BL371" i="23"/>
  <c r="BQ371" i="23" s="1"/>
  <c r="AZ371" i="23"/>
  <c r="BE371" i="23" s="1"/>
  <c r="AN371" i="23"/>
  <c r="AS371" i="23" s="1"/>
  <c r="AB371" i="23"/>
  <c r="AG371" i="23" s="1"/>
  <c r="P371" i="23"/>
  <c r="U371" i="23" s="1"/>
  <c r="ER370" i="23"/>
  <c r="EW370" i="23" s="1"/>
  <c r="EF370" i="23"/>
  <c r="EK370" i="23" s="1"/>
  <c r="DT370" i="23"/>
  <c r="DY370" i="23" s="1"/>
  <c r="DH370" i="23"/>
  <c r="DM370" i="23" s="1"/>
  <c r="CV370" i="23"/>
  <c r="DA370" i="23" s="1"/>
  <c r="CJ370" i="23"/>
  <c r="CO370" i="23" s="1"/>
  <c r="BX370" i="23"/>
  <c r="CC370" i="23" s="1"/>
  <c r="BL370" i="23"/>
  <c r="BQ370" i="23" s="1"/>
  <c r="AZ370" i="23"/>
  <c r="BE370" i="23" s="1"/>
  <c r="AN370" i="23"/>
  <c r="AS370" i="23" s="1"/>
  <c r="AB370" i="23"/>
  <c r="AG370" i="23" s="1"/>
  <c r="P370" i="23"/>
  <c r="U370" i="23" s="1"/>
  <c r="ER369" i="23"/>
  <c r="EW369" i="23" s="1"/>
  <c r="EF369" i="23"/>
  <c r="EK369" i="23" s="1"/>
  <c r="DT369" i="23"/>
  <c r="DY369" i="23" s="1"/>
  <c r="DH369" i="23"/>
  <c r="DM369" i="23" s="1"/>
  <c r="CV369" i="23"/>
  <c r="DA369" i="23" s="1"/>
  <c r="CJ369" i="23"/>
  <c r="CO369" i="23" s="1"/>
  <c r="BX369" i="23"/>
  <c r="CC369" i="23" s="1"/>
  <c r="BL369" i="23"/>
  <c r="BQ369" i="23" s="1"/>
  <c r="AZ369" i="23"/>
  <c r="BE369" i="23" s="1"/>
  <c r="AN369" i="23"/>
  <c r="AS369" i="23" s="1"/>
  <c r="AB369" i="23"/>
  <c r="AG369" i="23" s="1"/>
  <c r="P369" i="23"/>
  <c r="U369" i="23" s="1"/>
  <c r="ER368" i="23"/>
  <c r="EW368" i="23" s="1"/>
  <c r="EF368" i="23"/>
  <c r="EK368" i="23" s="1"/>
  <c r="DT368" i="23"/>
  <c r="DY368" i="23" s="1"/>
  <c r="DH368" i="23"/>
  <c r="DM368" i="23" s="1"/>
  <c r="CV368" i="23"/>
  <c r="DA368" i="23" s="1"/>
  <c r="CJ368" i="23"/>
  <c r="CO368" i="23" s="1"/>
  <c r="BX368" i="23"/>
  <c r="CC368" i="23" s="1"/>
  <c r="BL368" i="23"/>
  <c r="BQ368" i="23" s="1"/>
  <c r="AZ368" i="23"/>
  <c r="BE368" i="23" s="1"/>
  <c r="AN368" i="23"/>
  <c r="AS368" i="23" s="1"/>
  <c r="AB368" i="23"/>
  <c r="AG368" i="23" s="1"/>
  <c r="P368" i="23"/>
  <c r="U368" i="23" s="1"/>
  <c r="ER367" i="23"/>
  <c r="EW367" i="23" s="1"/>
  <c r="EF367" i="23"/>
  <c r="EK367" i="23" s="1"/>
  <c r="DT367" i="23"/>
  <c r="DY367" i="23" s="1"/>
  <c r="DH367" i="23"/>
  <c r="DM367" i="23" s="1"/>
  <c r="CV367" i="23"/>
  <c r="DA367" i="23" s="1"/>
  <c r="CJ367" i="23"/>
  <c r="CO367" i="23" s="1"/>
  <c r="BX367" i="23"/>
  <c r="CC367" i="23" s="1"/>
  <c r="BL367" i="23"/>
  <c r="BQ367" i="23" s="1"/>
  <c r="AZ367" i="23"/>
  <c r="BE367" i="23" s="1"/>
  <c r="AN367" i="23"/>
  <c r="AS367" i="23" s="1"/>
  <c r="AB367" i="23"/>
  <c r="AG367" i="23" s="1"/>
  <c r="P367" i="23"/>
  <c r="U367" i="23" s="1"/>
  <c r="ER366" i="23"/>
  <c r="EW366" i="23" s="1"/>
  <c r="EF366" i="23"/>
  <c r="EK366" i="23" s="1"/>
  <c r="DT366" i="23"/>
  <c r="DY366" i="23" s="1"/>
  <c r="DH366" i="23"/>
  <c r="DM366" i="23" s="1"/>
  <c r="CV366" i="23"/>
  <c r="DA366" i="23" s="1"/>
  <c r="CJ366" i="23"/>
  <c r="CO366" i="23" s="1"/>
  <c r="BX366" i="23"/>
  <c r="CC366" i="23" s="1"/>
  <c r="BL366" i="23"/>
  <c r="BQ366" i="23" s="1"/>
  <c r="AZ366" i="23"/>
  <c r="BE366" i="23" s="1"/>
  <c r="AN366" i="23"/>
  <c r="AS366" i="23" s="1"/>
  <c r="AB366" i="23"/>
  <c r="AG366" i="23" s="1"/>
  <c r="P366" i="23"/>
  <c r="U366" i="23" s="1"/>
  <c r="ER365" i="23"/>
  <c r="EW365" i="23" s="1"/>
  <c r="EF365" i="23"/>
  <c r="EK365" i="23" s="1"/>
  <c r="DT365" i="23"/>
  <c r="DY365" i="23" s="1"/>
  <c r="DH365" i="23"/>
  <c r="DM365" i="23" s="1"/>
  <c r="CV365" i="23"/>
  <c r="DA365" i="23" s="1"/>
  <c r="CJ365" i="23"/>
  <c r="CO365" i="23" s="1"/>
  <c r="BX365" i="23"/>
  <c r="CC365" i="23" s="1"/>
  <c r="BL365" i="23"/>
  <c r="BQ365" i="23" s="1"/>
  <c r="AZ365" i="23"/>
  <c r="BE365" i="23" s="1"/>
  <c r="AN365" i="23"/>
  <c r="AS365" i="23" s="1"/>
  <c r="AB365" i="23"/>
  <c r="AG365" i="23" s="1"/>
  <c r="P365" i="23"/>
  <c r="U365" i="23" s="1"/>
  <c r="ER364" i="23"/>
  <c r="EW364" i="23" s="1"/>
  <c r="EF364" i="23"/>
  <c r="EK364" i="23" s="1"/>
  <c r="DT364" i="23"/>
  <c r="DY364" i="23" s="1"/>
  <c r="DH364" i="23"/>
  <c r="DM364" i="23" s="1"/>
  <c r="CV364" i="23"/>
  <c r="DA364" i="23" s="1"/>
  <c r="CJ364" i="23"/>
  <c r="CO364" i="23" s="1"/>
  <c r="BX364" i="23"/>
  <c r="CC364" i="23" s="1"/>
  <c r="BL364" i="23"/>
  <c r="BQ364" i="23" s="1"/>
  <c r="AZ364" i="23"/>
  <c r="BE364" i="23" s="1"/>
  <c r="AN364" i="23"/>
  <c r="AS364" i="23" s="1"/>
  <c r="AB364" i="23"/>
  <c r="AG364" i="23" s="1"/>
  <c r="P364" i="23"/>
  <c r="U364" i="23" s="1"/>
  <c r="ER363" i="23"/>
  <c r="EW363" i="23" s="1"/>
  <c r="EF363" i="23"/>
  <c r="EK363" i="23" s="1"/>
  <c r="DT363" i="23"/>
  <c r="DY363" i="23" s="1"/>
  <c r="DH363" i="23"/>
  <c r="DM363" i="23" s="1"/>
  <c r="CV363" i="23"/>
  <c r="DA363" i="23" s="1"/>
  <c r="CJ363" i="23"/>
  <c r="CO363" i="23" s="1"/>
  <c r="BX363" i="23"/>
  <c r="CC363" i="23" s="1"/>
  <c r="BL363" i="23"/>
  <c r="BQ363" i="23" s="1"/>
  <c r="AZ363" i="23"/>
  <c r="BE363" i="23" s="1"/>
  <c r="AN363" i="23"/>
  <c r="AS363" i="23" s="1"/>
  <c r="AB363" i="23"/>
  <c r="AG363" i="23" s="1"/>
  <c r="P363" i="23"/>
  <c r="U363" i="23" s="1"/>
  <c r="ER362" i="23"/>
  <c r="EW362" i="23" s="1"/>
  <c r="EF362" i="23"/>
  <c r="EK362" i="23" s="1"/>
  <c r="DT362" i="23"/>
  <c r="DY362" i="23" s="1"/>
  <c r="DH362" i="23"/>
  <c r="DM362" i="23" s="1"/>
  <c r="CV362" i="23"/>
  <c r="DA362" i="23" s="1"/>
  <c r="CJ362" i="23"/>
  <c r="CO362" i="23" s="1"/>
  <c r="BX362" i="23"/>
  <c r="CC362" i="23" s="1"/>
  <c r="BL362" i="23"/>
  <c r="BQ362" i="23" s="1"/>
  <c r="AZ362" i="23"/>
  <c r="BE362" i="23" s="1"/>
  <c r="AN362" i="23"/>
  <c r="AS362" i="23" s="1"/>
  <c r="AB362" i="23"/>
  <c r="AG362" i="23" s="1"/>
  <c r="P362" i="23"/>
  <c r="U362" i="23" s="1"/>
  <c r="ER361" i="23"/>
  <c r="EW361" i="23" s="1"/>
  <c r="EF361" i="23"/>
  <c r="EK361" i="23" s="1"/>
  <c r="DT361" i="23"/>
  <c r="DY361" i="23" s="1"/>
  <c r="DH361" i="23"/>
  <c r="DM361" i="23" s="1"/>
  <c r="CV361" i="23"/>
  <c r="DA361" i="23" s="1"/>
  <c r="CJ361" i="23"/>
  <c r="CO361" i="23" s="1"/>
  <c r="BX361" i="23"/>
  <c r="CC361" i="23" s="1"/>
  <c r="BL361" i="23"/>
  <c r="BQ361" i="23" s="1"/>
  <c r="AZ361" i="23"/>
  <c r="BE361" i="23" s="1"/>
  <c r="AN361" i="23"/>
  <c r="AS361" i="23" s="1"/>
  <c r="AB361" i="23"/>
  <c r="AG361" i="23" s="1"/>
  <c r="P361" i="23"/>
  <c r="U361" i="23" s="1"/>
  <c r="ER360" i="23"/>
  <c r="EW360" i="23" s="1"/>
  <c r="EF360" i="23"/>
  <c r="EK360" i="23" s="1"/>
  <c r="DT360" i="23"/>
  <c r="DY360" i="23" s="1"/>
  <c r="DH360" i="23"/>
  <c r="DM360" i="23" s="1"/>
  <c r="CV360" i="23"/>
  <c r="DA360" i="23" s="1"/>
  <c r="CJ360" i="23"/>
  <c r="CO360" i="23" s="1"/>
  <c r="BX360" i="23"/>
  <c r="CC360" i="23" s="1"/>
  <c r="BL360" i="23"/>
  <c r="BQ360" i="23" s="1"/>
  <c r="AZ360" i="23"/>
  <c r="BE360" i="23" s="1"/>
  <c r="AN360" i="23"/>
  <c r="AS360" i="23" s="1"/>
  <c r="AB360" i="23"/>
  <c r="AG360" i="23" s="1"/>
  <c r="P360" i="23"/>
  <c r="U360" i="23" s="1"/>
  <c r="ER359" i="23"/>
  <c r="EW359" i="23" s="1"/>
  <c r="EF359" i="23"/>
  <c r="EK359" i="23" s="1"/>
  <c r="DT359" i="23"/>
  <c r="DY359" i="23" s="1"/>
  <c r="DH359" i="23"/>
  <c r="DM359" i="23" s="1"/>
  <c r="CV359" i="23"/>
  <c r="DA359" i="23" s="1"/>
  <c r="CJ359" i="23"/>
  <c r="CO359" i="23" s="1"/>
  <c r="BX359" i="23"/>
  <c r="CC359" i="23" s="1"/>
  <c r="BL359" i="23"/>
  <c r="BQ359" i="23" s="1"/>
  <c r="AZ359" i="23"/>
  <c r="BE359" i="23" s="1"/>
  <c r="AN359" i="23"/>
  <c r="AS359" i="23" s="1"/>
  <c r="AB359" i="23"/>
  <c r="AG359" i="23" s="1"/>
  <c r="P359" i="23"/>
  <c r="U359" i="23" s="1"/>
  <c r="ER358" i="23"/>
  <c r="EW358" i="23" s="1"/>
  <c r="EF358" i="23"/>
  <c r="EK358" i="23" s="1"/>
  <c r="DT358" i="23"/>
  <c r="DY358" i="23" s="1"/>
  <c r="DH358" i="23"/>
  <c r="DM358" i="23" s="1"/>
  <c r="CV358" i="23"/>
  <c r="DA358" i="23" s="1"/>
  <c r="CJ358" i="23"/>
  <c r="CO358" i="23" s="1"/>
  <c r="BX358" i="23"/>
  <c r="CC358" i="23" s="1"/>
  <c r="BL358" i="23"/>
  <c r="BQ358" i="23" s="1"/>
  <c r="AZ358" i="23"/>
  <c r="BE358" i="23" s="1"/>
  <c r="AN358" i="23"/>
  <c r="AS358" i="23" s="1"/>
  <c r="AB358" i="23"/>
  <c r="AG358" i="23" s="1"/>
  <c r="P358" i="23"/>
  <c r="U358" i="23" s="1"/>
  <c r="ER357" i="23"/>
  <c r="EW357" i="23" s="1"/>
  <c r="EF357" i="23"/>
  <c r="EK357" i="23" s="1"/>
  <c r="DT357" i="23"/>
  <c r="DY357" i="23" s="1"/>
  <c r="DH357" i="23"/>
  <c r="DM357" i="23" s="1"/>
  <c r="CV357" i="23"/>
  <c r="DA357" i="23" s="1"/>
  <c r="CJ357" i="23"/>
  <c r="CO357" i="23" s="1"/>
  <c r="BX357" i="23"/>
  <c r="CC357" i="23" s="1"/>
  <c r="BL357" i="23"/>
  <c r="BQ357" i="23" s="1"/>
  <c r="AZ357" i="23"/>
  <c r="BE357" i="23" s="1"/>
  <c r="AN357" i="23"/>
  <c r="AS357" i="23" s="1"/>
  <c r="AB357" i="23"/>
  <c r="AG357" i="23" s="1"/>
  <c r="P357" i="23"/>
  <c r="U357" i="23" s="1"/>
  <c r="ER356" i="23"/>
  <c r="EW356" i="23" s="1"/>
  <c r="EF356" i="23"/>
  <c r="EK356" i="23" s="1"/>
  <c r="DT356" i="23"/>
  <c r="DY356" i="23" s="1"/>
  <c r="DH356" i="23"/>
  <c r="DM356" i="23" s="1"/>
  <c r="CV356" i="23"/>
  <c r="DA356" i="23" s="1"/>
  <c r="CJ356" i="23"/>
  <c r="CO356" i="23" s="1"/>
  <c r="BX356" i="23"/>
  <c r="CC356" i="23" s="1"/>
  <c r="BL356" i="23"/>
  <c r="BQ356" i="23" s="1"/>
  <c r="AZ356" i="23"/>
  <c r="BE356" i="23" s="1"/>
  <c r="AN356" i="23"/>
  <c r="AS356" i="23" s="1"/>
  <c r="AB356" i="23"/>
  <c r="AG356" i="23" s="1"/>
  <c r="P356" i="23"/>
  <c r="U356" i="23" s="1"/>
  <c r="ER355" i="23"/>
  <c r="EW355" i="23" s="1"/>
  <c r="EF355" i="23"/>
  <c r="EK355" i="23" s="1"/>
  <c r="DT355" i="23"/>
  <c r="DY355" i="23" s="1"/>
  <c r="DH355" i="23"/>
  <c r="DM355" i="23" s="1"/>
  <c r="CV355" i="23"/>
  <c r="DA355" i="23" s="1"/>
  <c r="CJ355" i="23"/>
  <c r="CO355" i="23" s="1"/>
  <c r="BX355" i="23"/>
  <c r="CC355" i="23" s="1"/>
  <c r="BL355" i="23"/>
  <c r="BQ355" i="23" s="1"/>
  <c r="AZ355" i="23"/>
  <c r="BE355" i="23" s="1"/>
  <c r="AN355" i="23"/>
  <c r="AS355" i="23" s="1"/>
  <c r="AB355" i="23"/>
  <c r="AG355" i="23" s="1"/>
  <c r="P355" i="23"/>
  <c r="U355" i="23" s="1"/>
  <c r="ER354" i="23"/>
  <c r="EW354" i="23" s="1"/>
  <c r="EF354" i="23"/>
  <c r="EK354" i="23" s="1"/>
  <c r="DT354" i="23"/>
  <c r="DY354" i="23" s="1"/>
  <c r="DH354" i="23"/>
  <c r="DM354" i="23" s="1"/>
  <c r="CV354" i="23"/>
  <c r="DA354" i="23" s="1"/>
  <c r="CJ354" i="23"/>
  <c r="CO354" i="23" s="1"/>
  <c r="BX354" i="23"/>
  <c r="CC354" i="23" s="1"/>
  <c r="BL354" i="23"/>
  <c r="BQ354" i="23" s="1"/>
  <c r="AZ354" i="23"/>
  <c r="BE354" i="23" s="1"/>
  <c r="AN354" i="23"/>
  <c r="AS354" i="23" s="1"/>
  <c r="AB354" i="23"/>
  <c r="AG354" i="23" s="1"/>
  <c r="P354" i="23"/>
  <c r="U354" i="23" s="1"/>
  <c r="ER353" i="23"/>
  <c r="EW353" i="23" s="1"/>
  <c r="EF353" i="23"/>
  <c r="EK353" i="23" s="1"/>
  <c r="DT353" i="23"/>
  <c r="DY353" i="23" s="1"/>
  <c r="DH353" i="23"/>
  <c r="DM353" i="23" s="1"/>
  <c r="CV353" i="23"/>
  <c r="DA353" i="23" s="1"/>
  <c r="CJ353" i="23"/>
  <c r="CO353" i="23" s="1"/>
  <c r="BX353" i="23"/>
  <c r="CC353" i="23" s="1"/>
  <c r="BL353" i="23"/>
  <c r="BQ353" i="23" s="1"/>
  <c r="AZ353" i="23"/>
  <c r="BE353" i="23" s="1"/>
  <c r="AN353" i="23"/>
  <c r="AS353" i="23" s="1"/>
  <c r="AB353" i="23"/>
  <c r="AG353" i="23" s="1"/>
  <c r="P353" i="23"/>
  <c r="U353" i="23" s="1"/>
  <c r="ER352" i="23"/>
  <c r="EW352" i="23" s="1"/>
  <c r="EF352" i="23"/>
  <c r="EK352" i="23" s="1"/>
  <c r="DT352" i="23"/>
  <c r="DY352" i="23" s="1"/>
  <c r="DH352" i="23"/>
  <c r="DM352" i="23" s="1"/>
  <c r="CV352" i="23"/>
  <c r="DA352" i="23" s="1"/>
  <c r="CJ352" i="23"/>
  <c r="CO352" i="23" s="1"/>
  <c r="BX352" i="23"/>
  <c r="CC352" i="23" s="1"/>
  <c r="BL352" i="23"/>
  <c r="BQ352" i="23" s="1"/>
  <c r="AZ352" i="23"/>
  <c r="BE352" i="23" s="1"/>
  <c r="AN352" i="23"/>
  <c r="AS352" i="23" s="1"/>
  <c r="AB352" i="23"/>
  <c r="AG352" i="23" s="1"/>
  <c r="P352" i="23"/>
  <c r="U352" i="23" s="1"/>
  <c r="ER351" i="23"/>
  <c r="EW351" i="23" s="1"/>
  <c r="EF351" i="23"/>
  <c r="EK351" i="23" s="1"/>
  <c r="DT351" i="23"/>
  <c r="DY351" i="23" s="1"/>
  <c r="DH351" i="23"/>
  <c r="DM351" i="23" s="1"/>
  <c r="CV351" i="23"/>
  <c r="DA351" i="23" s="1"/>
  <c r="CJ351" i="23"/>
  <c r="CO351" i="23" s="1"/>
  <c r="BX351" i="23"/>
  <c r="CC351" i="23" s="1"/>
  <c r="BL351" i="23"/>
  <c r="BQ351" i="23" s="1"/>
  <c r="AZ351" i="23"/>
  <c r="BE351" i="23" s="1"/>
  <c r="AN351" i="23"/>
  <c r="AS351" i="23" s="1"/>
  <c r="AB351" i="23"/>
  <c r="AG351" i="23" s="1"/>
  <c r="P351" i="23"/>
  <c r="U351" i="23" s="1"/>
  <c r="ER350" i="23"/>
  <c r="EW350" i="23" s="1"/>
  <c r="EF350" i="23"/>
  <c r="EK350" i="23" s="1"/>
  <c r="DT350" i="23"/>
  <c r="DY350" i="23" s="1"/>
  <c r="DH350" i="23"/>
  <c r="DM350" i="23" s="1"/>
  <c r="CV350" i="23"/>
  <c r="DA350" i="23" s="1"/>
  <c r="CJ350" i="23"/>
  <c r="CO350" i="23" s="1"/>
  <c r="BX350" i="23"/>
  <c r="CC350" i="23" s="1"/>
  <c r="BL350" i="23"/>
  <c r="BQ350" i="23" s="1"/>
  <c r="AZ350" i="23"/>
  <c r="BE350" i="23" s="1"/>
  <c r="AN350" i="23"/>
  <c r="AS350" i="23" s="1"/>
  <c r="AB350" i="23"/>
  <c r="AG350" i="23" s="1"/>
  <c r="P350" i="23"/>
  <c r="U350" i="23" s="1"/>
  <c r="ER349" i="23"/>
  <c r="EW349" i="23" s="1"/>
  <c r="EF349" i="23"/>
  <c r="EK349" i="23" s="1"/>
  <c r="DT349" i="23"/>
  <c r="DY349" i="23" s="1"/>
  <c r="DH349" i="23"/>
  <c r="DM349" i="23" s="1"/>
  <c r="CV349" i="23"/>
  <c r="DA349" i="23" s="1"/>
  <c r="CJ349" i="23"/>
  <c r="CO349" i="23" s="1"/>
  <c r="BX349" i="23"/>
  <c r="CC349" i="23" s="1"/>
  <c r="BL349" i="23"/>
  <c r="BQ349" i="23" s="1"/>
  <c r="AZ349" i="23"/>
  <c r="BE349" i="23" s="1"/>
  <c r="AN349" i="23"/>
  <c r="AS349" i="23" s="1"/>
  <c r="AB349" i="23"/>
  <c r="AG349" i="23" s="1"/>
  <c r="P349" i="23"/>
  <c r="U349" i="23" s="1"/>
  <c r="ER348" i="23"/>
  <c r="EW348" i="23" s="1"/>
  <c r="EF348" i="23"/>
  <c r="EK348" i="23" s="1"/>
  <c r="DT348" i="23"/>
  <c r="DY348" i="23" s="1"/>
  <c r="DH348" i="23"/>
  <c r="DM348" i="23" s="1"/>
  <c r="CV348" i="23"/>
  <c r="DA348" i="23" s="1"/>
  <c r="CJ348" i="23"/>
  <c r="CO348" i="23" s="1"/>
  <c r="BX348" i="23"/>
  <c r="CC348" i="23" s="1"/>
  <c r="BL348" i="23"/>
  <c r="BQ348" i="23" s="1"/>
  <c r="AZ348" i="23"/>
  <c r="BE348" i="23" s="1"/>
  <c r="AN348" i="23"/>
  <c r="AS348" i="23" s="1"/>
  <c r="AB348" i="23"/>
  <c r="AG348" i="23" s="1"/>
  <c r="P348" i="23"/>
  <c r="U348" i="23" s="1"/>
  <c r="ER347" i="23"/>
  <c r="EW347" i="23" s="1"/>
  <c r="EF347" i="23"/>
  <c r="EK347" i="23" s="1"/>
  <c r="DT347" i="23"/>
  <c r="DY347" i="23" s="1"/>
  <c r="DH347" i="23"/>
  <c r="DM347" i="23" s="1"/>
  <c r="CV347" i="23"/>
  <c r="DA347" i="23" s="1"/>
  <c r="CJ347" i="23"/>
  <c r="CO347" i="23" s="1"/>
  <c r="BX347" i="23"/>
  <c r="CC347" i="23" s="1"/>
  <c r="BL347" i="23"/>
  <c r="BQ347" i="23" s="1"/>
  <c r="AZ347" i="23"/>
  <c r="BE347" i="23" s="1"/>
  <c r="AN347" i="23"/>
  <c r="AS347" i="23" s="1"/>
  <c r="AB347" i="23"/>
  <c r="AG347" i="23" s="1"/>
  <c r="P347" i="23"/>
  <c r="U347" i="23" s="1"/>
  <c r="ER346" i="23"/>
  <c r="EW346" i="23" s="1"/>
  <c r="EF346" i="23"/>
  <c r="EK346" i="23" s="1"/>
  <c r="DT346" i="23"/>
  <c r="DY346" i="23" s="1"/>
  <c r="DH346" i="23"/>
  <c r="DM346" i="23" s="1"/>
  <c r="CV346" i="23"/>
  <c r="DA346" i="23" s="1"/>
  <c r="CJ346" i="23"/>
  <c r="CO346" i="23" s="1"/>
  <c r="BX346" i="23"/>
  <c r="CC346" i="23" s="1"/>
  <c r="BL346" i="23"/>
  <c r="BQ346" i="23" s="1"/>
  <c r="AZ346" i="23"/>
  <c r="BE346" i="23" s="1"/>
  <c r="AN346" i="23"/>
  <c r="AS346" i="23" s="1"/>
  <c r="AB346" i="23"/>
  <c r="AG346" i="23" s="1"/>
  <c r="P346" i="23"/>
  <c r="U346" i="23" s="1"/>
  <c r="ER345" i="23"/>
  <c r="EW345" i="23" s="1"/>
  <c r="EF345" i="23"/>
  <c r="EK345" i="23" s="1"/>
  <c r="DT345" i="23"/>
  <c r="DY345" i="23" s="1"/>
  <c r="DH345" i="23"/>
  <c r="DM345" i="23" s="1"/>
  <c r="CV345" i="23"/>
  <c r="DA345" i="23" s="1"/>
  <c r="CJ345" i="23"/>
  <c r="CO345" i="23" s="1"/>
  <c r="BX345" i="23"/>
  <c r="CC345" i="23" s="1"/>
  <c r="BL345" i="23"/>
  <c r="BQ345" i="23" s="1"/>
  <c r="AZ345" i="23"/>
  <c r="BE345" i="23" s="1"/>
  <c r="AN345" i="23"/>
  <c r="AS345" i="23" s="1"/>
  <c r="AB345" i="23"/>
  <c r="AG345" i="23" s="1"/>
  <c r="P345" i="23"/>
  <c r="U345" i="23" s="1"/>
  <c r="ER344" i="23"/>
  <c r="EW344" i="23" s="1"/>
  <c r="EF344" i="23"/>
  <c r="EK344" i="23" s="1"/>
  <c r="DT344" i="23"/>
  <c r="DY344" i="23" s="1"/>
  <c r="DH344" i="23"/>
  <c r="DM344" i="23" s="1"/>
  <c r="CV344" i="23"/>
  <c r="DA344" i="23" s="1"/>
  <c r="CJ344" i="23"/>
  <c r="CO344" i="23" s="1"/>
  <c r="BX344" i="23"/>
  <c r="CC344" i="23" s="1"/>
  <c r="BL344" i="23"/>
  <c r="BQ344" i="23" s="1"/>
  <c r="AZ344" i="23"/>
  <c r="BE344" i="23" s="1"/>
  <c r="AN344" i="23"/>
  <c r="AS344" i="23" s="1"/>
  <c r="AB344" i="23"/>
  <c r="AG344" i="23" s="1"/>
  <c r="P344" i="23"/>
  <c r="U344" i="23" s="1"/>
  <c r="ER343" i="23"/>
  <c r="EW343" i="23" s="1"/>
  <c r="EF343" i="23"/>
  <c r="EK343" i="23" s="1"/>
  <c r="DT343" i="23"/>
  <c r="DY343" i="23" s="1"/>
  <c r="DH343" i="23"/>
  <c r="DM343" i="23" s="1"/>
  <c r="CV343" i="23"/>
  <c r="DA343" i="23" s="1"/>
  <c r="CJ343" i="23"/>
  <c r="CO343" i="23" s="1"/>
  <c r="BX343" i="23"/>
  <c r="CC343" i="23" s="1"/>
  <c r="BL343" i="23"/>
  <c r="BQ343" i="23" s="1"/>
  <c r="AZ343" i="23"/>
  <c r="BE343" i="23" s="1"/>
  <c r="AN343" i="23"/>
  <c r="AS343" i="23" s="1"/>
  <c r="AB343" i="23"/>
  <c r="AG343" i="23" s="1"/>
  <c r="P343" i="23"/>
  <c r="U343" i="23" s="1"/>
  <c r="ER342" i="23"/>
  <c r="EW342" i="23" s="1"/>
  <c r="EF342" i="23"/>
  <c r="EK342" i="23" s="1"/>
  <c r="DT342" i="23"/>
  <c r="DY342" i="23" s="1"/>
  <c r="DH342" i="23"/>
  <c r="DM342" i="23" s="1"/>
  <c r="CV342" i="23"/>
  <c r="DA342" i="23" s="1"/>
  <c r="CJ342" i="23"/>
  <c r="CO342" i="23" s="1"/>
  <c r="BX342" i="23"/>
  <c r="CC342" i="23" s="1"/>
  <c r="BL342" i="23"/>
  <c r="BQ342" i="23" s="1"/>
  <c r="AZ342" i="23"/>
  <c r="BE342" i="23" s="1"/>
  <c r="AN342" i="23"/>
  <c r="AS342" i="23" s="1"/>
  <c r="AB342" i="23"/>
  <c r="AG342" i="23" s="1"/>
  <c r="P342" i="23"/>
  <c r="U342" i="23" s="1"/>
  <c r="ER341" i="23"/>
  <c r="EW341" i="23" s="1"/>
  <c r="EF341" i="23"/>
  <c r="EK341" i="23" s="1"/>
  <c r="DT341" i="23"/>
  <c r="DY341" i="23" s="1"/>
  <c r="DH341" i="23"/>
  <c r="DM341" i="23" s="1"/>
  <c r="CV341" i="23"/>
  <c r="DA341" i="23" s="1"/>
  <c r="CJ341" i="23"/>
  <c r="CO341" i="23" s="1"/>
  <c r="BX341" i="23"/>
  <c r="CC341" i="23" s="1"/>
  <c r="BL341" i="23"/>
  <c r="BQ341" i="23" s="1"/>
  <c r="AZ341" i="23"/>
  <c r="BE341" i="23" s="1"/>
  <c r="AN341" i="23"/>
  <c r="AS341" i="23" s="1"/>
  <c r="AB341" i="23"/>
  <c r="AG341" i="23" s="1"/>
  <c r="P341" i="23"/>
  <c r="U341" i="23" s="1"/>
  <c r="ER340" i="23"/>
  <c r="EW340" i="23" s="1"/>
  <c r="EF340" i="23"/>
  <c r="EK340" i="23" s="1"/>
  <c r="DT340" i="23"/>
  <c r="DY340" i="23" s="1"/>
  <c r="DH340" i="23"/>
  <c r="DM340" i="23" s="1"/>
  <c r="CV340" i="23"/>
  <c r="DA340" i="23" s="1"/>
  <c r="CJ340" i="23"/>
  <c r="CO340" i="23" s="1"/>
  <c r="BX340" i="23"/>
  <c r="CC340" i="23" s="1"/>
  <c r="BL340" i="23"/>
  <c r="BQ340" i="23" s="1"/>
  <c r="AZ340" i="23"/>
  <c r="BE340" i="23" s="1"/>
  <c r="AN340" i="23"/>
  <c r="AS340" i="23" s="1"/>
  <c r="AB340" i="23"/>
  <c r="AG340" i="23" s="1"/>
  <c r="P340" i="23"/>
  <c r="U340" i="23" s="1"/>
  <c r="ER339" i="23"/>
  <c r="EW339" i="23" s="1"/>
  <c r="EF339" i="23"/>
  <c r="EK339" i="23" s="1"/>
  <c r="DT339" i="23"/>
  <c r="DY339" i="23" s="1"/>
  <c r="DH339" i="23"/>
  <c r="DM339" i="23" s="1"/>
  <c r="CV339" i="23"/>
  <c r="DA339" i="23" s="1"/>
  <c r="CJ339" i="23"/>
  <c r="CO339" i="23" s="1"/>
  <c r="BX339" i="23"/>
  <c r="CC339" i="23" s="1"/>
  <c r="BL339" i="23"/>
  <c r="BQ339" i="23" s="1"/>
  <c r="AZ339" i="23"/>
  <c r="BE339" i="23" s="1"/>
  <c r="AN339" i="23"/>
  <c r="AS339" i="23" s="1"/>
  <c r="AB339" i="23"/>
  <c r="AG339" i="23" s="1"/>
  <c r="P339" i="23"/>
  <c r="U339" i="23" s="1"/>
  <c r="ER338" i="23"/>
  <c r="EW338" i="23" s="1"/>
  <c r="EF338" i="23"/>
  <c r="EK338" i="23" s="1"/>
  <c r="DT338" i="23"/>
  <c r="DY338" i="23" s="1"/>
  <c r="DH338" i="23"/>
  <c r="DM338" i="23" s="1"/>
  <c r="CV338" i="23"/>
  <c r="DA338" i="23" s="1"/>
  <c r="CJ338" i="23"/>
  <c r="CO338" i="23" s="1"/>
  <c r="BX338" i="23"/>
  <c r="CC338" i="23" s="1"/>
  <c r="BL338" i="23"/>
  <c r="BQ338" i="23" s="1"/>
  <c r="AZ338" i="23"/>
  <c r="BE338" i="23" s="1"/>
  <c r="AN338" i="23"/>
  <c r="AS338" i="23" s="1"/>
  <c r="AB338" i="23"/>
  <c r="AG338" i="23" s="1"/>
  <c r="P338" i="23"/>
  <c r="U338" i="23" s="1"/>
  <c r="ER337" i="23"/>
  <c r="EW337" i="23" s="1"/>
  <c r="EF337" i="23"/>
  <c r="EK337" i="23" s="1"/>
  <c r="DT337" i="23"/>
  <c r="DY337" i="23" s="1"/>
  <c r="DH337" i="23"/>
  <c r="DM337" i="23" s="1"/>
  <c r="CV337" i="23"/>
  <c r="DA337" i="23" s="1"/>
  <c r="CJ337" i="23"/>
  <c r="CO337" i="23" s="1"/>
  <c r="BX337" i="23"/>
  <c r="CC337" i="23" s="1"/>
  <c r="BL337" i="23"/>
  <c r="BQ337" i="23" s="1"/>
  <c r="AZ337" i="23"/>
  <c r="BE337" i="23" s="1"/>
  <c r="AN337" i="23"/>
  <c r="AS337" i="23" s="1"/>
  <c r="AB337" i="23"/>
  <c r="AG337" i="23" s="1"/>
  <c r="P337" i="23"/>
  <c r="U337" i="23" s="1"/>
  <c r="ER336" i="23"/>
  <c r="EW336" i="23" s="1"/>
  <c r="EF336" i="23"/>
  <c r="EK336" i="23" s="1"/>
  <c r="DT336" i="23"/>
  <c r="DY336" i="23" s="1"/>
  <c r="DH336" i="23"/>
  <c r="DM336" i="23" s="1"/>
  <c r="CV336" i="23"/>
  <c r="DA336" i="23" s="1"/>
  <c r="CJ336" i="23"/>
  <c r="CO336" i="23" s="1"/>
  <c r="BX336" i="23"/>
  <c r="CC336" i="23" s="1"/>
  <c r="BL336" i="23"/>
  <c r="BQ336" i="23" s="1"/>
  <c r="AZ336" i="23"/>
  <c r="BE336" i="23" s="1"/>
  <c r="AN336" i="23"/>
  <c r="AS336" i="23" s="1"/>
  <c r="AB336" i="23"/>
  <c r="AG336" i="23" s="1"/>
  <c r="P336" i="23"/>
  <c r="U336" i="23" s="1"/>
  <c r="ER335" i="23"/>
  <c r="EW335" i="23" s="1"/>
  <c r="EF335" i="23"/>
  <c r="EK335" i="23" s="1"/>
  <c r="DT335" i="23"/>
  <c r="DY335" i="23" s="1"/>
  <c r="DH335" i="23"/>
  <c r="DM335" i="23" s="1"/>
  <c r="CV335" i="23"/>
  <c r="DA335" i="23" s="1"/>
  <c r="CJ335" i="23"/>
  <c r="CO335" i="23" s="1"/>
  <c r="BX335" i="23"/>
  <c r="CC335" i="23" s="1"/>
  <c r="BL335" i="23"/>
  <c r="BQ335" i="23" s="1"/>
  <c r="AZ335" i="23"/>
  <c r="BE335" i="23" s="1"/>
  <c r="AN335" i="23"/>
  <c r="AS335" i="23" s="1"/>
  <c r="AB335" i="23"/>
  <c r="AG335" i="23" s="1"/>
  <c r="P335" i="23"/>
  <c r="U335" i="23" s="1"/>
  <c r="ER334" i="23"/>
  <c r="EW334" i="23" s="1"/>
  <c r="EF334" i="23"/>
  <c r="EK334" i="23" s="1"/>
  <c r="DT334" i="23"/>
  <c r="DY334" i="23" s="1"/>
  <c r="DH334" i="23"/>
  <c r="DM334" i="23" s="1"/>
  <c r="CV334" i="23"/>
  <c r="DA334" i="23" s="1"/>
  <c r="CJ334" i="23"/>
  <c r="CO334" i="23" s="1"/>
  <c r="BX334" i="23"/>
  <c r="CC334" i="23" s="1"/>
  <c r="BL334" i="23"/>
  <c r="BQ334" i="23" s="1"/>
  <c r="AZ334" i="23"/>
  <c r="BE334" i="23" s="1"/>
  <c r="AN334" i="23"/>
  <c r="AS334" i="23" s="1"/>
  <c r="AB334" i="23"/>
  <c r="AG334" i="23" s="1"/>
  <c r="P334" i="23"/>
  <c r="U334" i="23" s="1"/>
  <c r="ER333" i="23"/>
  <c r="EW333" i="23" s="1"/>
  <c r="EF333" i="23"/>
  <c r="EK333" i="23" s="1"/>
  <c r="DT333" i="23"/>
  <c r="DY333" i="23" s="1"/>
  <c r="DH333" i="23"/>
  <c r="DM333" i="23" s="1"/>
  <c r="CV333" i="23"/>
  <c r="DA333" i="23" s="1"/>
  <c r="CJ333" i="23"/>
  <c r="CO333" i="23" s="1"/>
  <c r="BX333" i="23"/>
  <c r="CC333" i="23" s="1"/>
  <c r="BL333" i="23"/>
  <c r="BQ333" i="23" s="1"/>
  <c r="AZ333" i="23"/>
  <c r="BE333" i="23" s="1"/>
  <c r="AN333" i="23"/>
  <c r="AS333" i="23" s="1"/>
  <c r="AB333" i="23"/>
  <c r="AG333" i="23" s="1"/>
  <c r="P333" i="23"/>
  <c r="U333" i="23" s="1"/>
  <c r="ER332" i="23"/>
  <c r="EW332" i="23" s="1"/>
  <c r="EF332" i="23"/>
  <c r="EK332" i="23" s="1"/>
  <c r="DT332" i="23"/>
  <c r="DY332" i="23" s="1"/>
  <c r="DH332" i="23"/>
  <c r="DM332" i="23" s="1"/>
  <c r="CV332" i="23"/>
  <c r="DA332" i="23" s="1"/>
  <c r="CJ332" i="23"/>
  <c r="CO332" i="23" s="1"/>
  <c r="BX332" i="23"/>
  <c r="CC332" i="23" s="1"/>
  <c r="BL332" i="23"/>
  <c r="BQ332" i="23" s="1"/>
  <c r="AZ332" i="23"/>
  <c r="BE332" i="23" s="1"/>
  <c r="AN332" i="23"/>
  <c r="AS332" i="23" s="1"/>
  <c r="AB332" i="23"/>
  <c r="AG332" i="23" s="1"/>
  <c r="P332" i="23"/>
  <c r="U332" i="23" s="1"/>
  <c r="ER331" i="23"/>
  <c r="EW331" i="23" s="1"/>
  <c r="EF331" i="23"/>
  <c r="EK331" i="23" s="1"/>
  <c r="DT331" i="23"/>
  <c r="DY331" i="23" s="1"/>
  <c r="DH331" i="23"/>
  <c r="DM331" i="23" s="1"/>
  <c r="CV331" i="23"/>
  <c r="DA331" i="23" s="1"/>
  <c r="CJ331" i="23"/>
  <c r="CO331" i="23" s="1"/>
  <c r="BX331" i="23"/>
  <c r="CC331" i="23" s="1"/>
  <c r="BL331" i="23"/>
  <c r="BQ331" i="23" s="1"/>
  <c r="AZ331" i="23"/>
  <c r="BE331" i="23" s="1"/>
  <c r="AN331" i="23"/>
  <c r="AS331" i="23" s="1"/>
  <c r="AB331" i="23"/>
  <c r="AG331" i="23" s="1"/>
  <c r="P331" i="23"/>
  <c r="U331" i="23" s="1"/>
  <c r="ER330" i="23"/>
  <c r="EW330" i="23" s="1"/>
  <c r="EF330" i="23"/>
  <c r="EK330" i="23" s="1"/>
  <c r="DT330" i="23"/>
  <c r="DY330" i="23" s="1"/>
  <c r="DH330" i="23"/>
  <c r="DM330" i="23" s="1"/>
  <c r="CV330" i="23"/>
  <c r="DA330" i="23" s="1"/>
  <c r="CJ330" i="23"/>
  <c r="CO330" i="23" s="1"/>
  <c r="BX330" i="23"/>
  <c r="CC330" i="23" s="1"/>
  <c r="BL330" i="23"/>
  <c r="BQ330" i="23" s="1"/>
  <c r="AZ330" i="23"/>
  <c r="BE330" i="23" s="1"/>
  <c r="AN330" i="23"/>
  <c r="AS330" i="23" s="1"/>
  <c r="AB330" i="23"/>
  <c r="AG330" i="23" s="1"/>
  <c r="P330" i="23"/>
  <c r="U330" i="23" s="1"/>
  <c r="ER329" i="23"/>
  <c r="EW329" i="23" s="1"/>
  <c r="EF329" i="23"/>
  <c r="EK329" i="23" s="1"/>
  <c r="DT329" i="23"/>
  <c r="DY329" i="23" s="1"/>
  <c r="DH329" i="23"/>
  <c r="DM329" i="23" s="1"/>
  <c r="CV329" i="23"/>
  <c r="DA329" i="23" s="1"/>
  <c r="CJ329" i="23"/>
  <c r="CO329" i="23" s="1"/>
  <c r="BX329" i="23"/>
  <c r="CC329" i="23" s="1"/>
  <c r="BL329" i="23"/>
  <c r="BQ329" i="23" s="1"/>
  <c r="AZ329" i="23"/>
  <c r="BE329" i="23" s="1"/>
  <c r="AN329" i="23"/>
  <c r="AS329" i="23" s="1"/>
  <c r="AB329" i="23"/>
  <c r="AG329" i="23" s="1"/>
  <c r="P329" i="23"/>
  <c r="U329" i="23" s="1"/>
  <c r="ER328" i="23"/>
  <c r="EW328" i="23" s="1"/>
  <c r="EF328" i="23"/>
  <c r="EK328" i="23" s="1"/>
  <c r="DT328" i="23"/>
  <c r="DY328" i="23" s="1"/>
  <c r="DH328" i="23"/>
  <c r="DM328" i="23" s="1"/>
  <c r="CV328" i="23"/>
  <c r="DA328" i="23" s="1"/>
  <c r="CJ328" i="23"/>
  <c r="CO328" i="23" s="1"/>
  <c r="BX328" i="23"/>
  <c r="CC328" i="23" s="1"/>
  <c r="BL328" i="23"/>
  <c r="BQ328" i="23" s="1"/>
  <c r="AZ328" i="23"/>
  <c r="BE328" i="23" s="1"/>
  <c r="AN328" i="23"/>
  <c r="AS328" i="23" s="1"/>
  <c r="AB328" i="23"/>
  <c r="AG328" i="23" s="1"/>
  <c r="P328" i="23"/>
  <c r="U328" i="23" s="1"/>
  <c r="ER327" i="23"/>
  <c r="EW327" i="23" s="1"/>
  <c r="EF327" i="23"/>
  <c r="EK327" i="23" s="1"/>
  <c r="DT327" i="23"/>
  <c r="DY327" i="23" s="1"/>
  <c r="DH327" i="23"/>
  <c r="DM327" i="23" s="1"/>
  <c r="CV327" i="23"/>
  <c r="DA327" i="23" s="1"/>
  <c r="CJ327" i="23"/>
  <c r="CO327" i="23" s="1"/>
  <c r="BX327" i="23"/>
  <c r="CC327" i="23" s="1"/>
  <c r="BL327" i="23"/>
  <c r="BQ327" i="23" s="1"/>
  <c r="AZ327" i="23"/>
  <c r="BE327" i="23" s="1"/>
  <c r="AN327" i="23"/>
  <c r="AS327" i="23" s="1"/>
  <c r="AB327" i="23"/>
  <c r="AG327" i="23" s="1"/>
  <c r="P327" i="23"/>
  <c r="U327" i="23" s="1"/>
  <c r="ER326" i="23"/>
  <c r="EW326" i="23" s="1"/>
  <c r="EF326" i="23"/>
  <c r="EK326" i="23" s="1"/>
  <c r="DT326" i="23"/>
  <c r="DY326" i="23" s="1"/>
  <c r="DH326" i="23"/>
  <c r="DM326" i="23" s="1"/>
  <c r="CV326" i="23"/>
  <c r="DA326" i="23" s="1"/>
  <c r="CJ326" i="23"/>
  <c r="CO326" i="23" s="1"/>
  <c r="BX326" i="23"/>
  <c r="CC326" i="23" s="1"/>
  <c r="BL326" i="23"/>
  <c r="BQ326" i="23" s="1"/>
  <c r="AZ326" i="23"/>
  <c r="BE326" i="23" s="1"/>
  <c r="AN326" i="23"/>
  <c r="AS326" i="23" s="1"/>
  <c r="AB326" i="23"/>
  <c r="AG326" i="23" s="1"/>
  <c r="P326" i="23"/>
  <c r="U326" i="23" s="1"/>
  <c r="ER325" i="23"/>
  <c r="EW325" i="23" s="1"/>
  <c r="EF325" i="23"/>
  <c r="EK325" i="23" s="1"/>
  <c r="DT325" i="23"/>
  <c r="DY325" i="23" s="1"/>
  <c r="DH325" i="23"/>
  <c r="DM325" i="23" s="1"/>
  <c r="CV325" i="23"/>
  <c r="DA325" i="23" s="1"/>
  <c r="CJ325" i="23"/>
  <c r="CO325" i="23" s="1"/>
  <c r="BX325" i="23"/>
  <c r="CC325" i="23" s="1"/>
  <c r="BL325" i="23"/>
  <c r="BQ325" i="23" s="1"/>
  <c r="AZ325" i="23"/>
  <c r="BE325" i="23" s="1"/>
  <c r="AN325" i="23"/>
  <c r="AS325" i="23" s="1"/>
  <c r="AB325" i="23"/>
  <c r="AG325" i="23" s="1"/>
  <c r="P325" i="23"/>
  <c r="U325" i="23" s="1"/>
  <c r="ER324" i="23"/>
  <c r="EW324" i="23" s="1"/>
  <c r="EF324" i="23"/>
  <c r="EK324" i="23" s="1"/>
  <c r="DT324" i="23"/>
  <c r="DY324" i="23" s="1"/>
  <c r="DH324" i="23"/>
  <c r="DM324" i="23" s="1"/>
  <c r="CV324" i="23"/>
  <c r="DA324" i="23" s="1"/>
  <c r="CJ324" i="23"/>
  <c r="CO324" i="23" s="1"/>
  <c r="BX324" i="23"/>
  <c r="CC324" i="23" s="1"/>
  <c r="BL324" i="23"/>
  <c r="BQ324" i="23" s="1"/>
  <c r="AZ324" i="23"/>
  <c r="BE324" i="23" s="1"/>
  <c r="AN324" i="23"/>
  <c r="AS324" i="23" s="1"/>
  <c r="AB324" i="23"/>
  <c r="AG324" i="23" s="1"/>
  <c r="P324" i="23"/>
  <c r="U324" i="23" s="1"/>
  <c r="ER323" i="23"/>
  <c r="EW323" i="23" s="1"/>
  <c r="EF323" i="23"/>
  <c r="EK323" i="23" s="1"/>
  <c r="DT323" i="23"/>
  <c r="DY323" i="23" s="1"/>
  <c r="DH323" i="23"/>
  <c r="DM323" i="23" s="1"/>
  <c r="CV323" i="23"/>
  <c r="DA323" i="23" s="1"/>
  <c r="CJ323" i="23"/>
  <c r="CO323" i="23" s="1"/>
  <c r="BX323" i="23"/>
  <c r="CC323" i="23" s="1"/>
  <c r="BL323" i="23"/>
  <c r="BQ323" i="23" s="1"/>
  <c r="AZ323" i="23"/>
  <c r="BE323" i="23" s="1"/>
  <c r="AN323" i="23"/>
  <c r="AS323" i="23" s="1"/>
  <c r="AB323" i="23"/>
  <c r="AG323" i="23" s="1"/>
  <c r="P323" i="23"/>
  <c r="U323" i="23" s="1"/>
  <c r="ER322" i="23"/>
  <c r="EW322" i="23" s="1"/>
  <c r="EF322" i="23"/>
  <c r="EK322" i="23" s="1"/>
  <c r="DT322" i="23"/>
  <c r="DY322" i="23" s="1"/>
  <c r="DH322" i="23"/>
  <c r="DM322" i="23" s="1"/>
  <c r="CV322" i="23"/>
  <c r="DA322" i="23" s="1"/>
  <c r="CJ322" i="23"/>
  <c r="CO322" i="23" s="1"/>
  <c r="BX322" i="23"/>
  <c r="CC322" i="23" s="1"/>
  <c r="BL322" i="23"/>
  <c r="BQ322" i="23" s="1"/>
  <c r="AZ322" i="23"/>
  <c r="BE322" i="23" s="1"/>
  <c r="AN322" i="23"/>
  <c r="AS322" i="23" s="1"/>
  <c r="AB322" i="23"/>
  <c r="AG322" i="23" s="1"/>
  <c r="P322" i="23"/>
  <c r="U322" i="23" s="1"/>
  <c r="ER321" i="23"/>
  <c r="EW321" i="23" s="1"/>
  <c r="EF321" i="23"/>
  <c r="EK321" i="23" s="1"/>
  <c r="DT321" i="23"/>
  <c r="DY321" i="23" s="1"/>
  <c r="DH321" i="23"/>
  <c r="DM321" i="23" s="1"/>
  <c r="CV321" i="23"/>
  <c r="DA321" i="23" s="1"/>
  <c r="CJ321" i="23"/>
  <c r="CO321" i="23" s="1"/>
  <c r="BX321" i="23"/>
  <c r="CC321" i="23" s="1"/>
  <c r="BL321" i="23"/>
  <c r="BQ321" i="23" s="1"/>
  <c r="AZ321" i="23"/>
  <c r="BE321" i="23" s="1"/>
  <c r="AN321" i="23"/>
  <c r="AS321" i="23" s="1"/>
  <c r="AB321" i="23"/>
  <c r="AG321" i="23" s="1"/>
  <c r="P321" i="23"/>
  <c r="U321" i="23" s="1"/>
  <c r="ER320" i="23"/>
  <c r="EW320" i="23" s="1"/>
  <c r="EF320" i="23"/>
  <c r="EK320" i="23" s="1"/>
  <c r="DT320" i="23"/>
  <c r="DY320" i="23" s="1"/>
  <c r="DH320" i="23"/>
  <c r="DM320" i="23" s="1"/>
  <c r="CV320" i="23"/>
  <c r="DA320" i="23" s="1"/>
  <c r="CJ320" i="23"/>
  <c r="CO320" i="23" s="1"/>
  <c r="BX320" i="23"/>
  <c r="CC320" i="23" s="1"/>
  <c r="BL320" i="23"/>
  <c r="BQ320" i="23" s="1"/>
  <c r="AZ320" i="23"/>
  <c r="BE320" i="23" s="1"/>
  <c r="AN320" i="23"/>
  <c r="AS320" i="23" s="1"/>
  <c r="AB320" i="23"/>
  <c r="AG320" i="23" s="1"/>
  <c r="P320" i="23"/>
  <c r="U320" i="23" s="1"/>
  <c r="ER319" i="23"/>
  <c r="EW319" i="23" s="1"/>
  <c r="EF319" i="23"/>
  <c r="EK319" i="23" s="1"/>
  <c r="DT319" i="23"/>
  <c r="DY319" i="23" s="1"/>
  <c r="DH319" i="23"/>
  <c r="DM319" i="23" s="1"/>
  <c r="CV319" i="23"/>
  <c r="DA319" i="23" s="1"/>
  <c r="CJ319" i="23"/>
  <c r="CO319" i="23" s="1"/>
  <c r="BX319" i="23"/>
  <c r="CC319" i="23" s="1"/>
  <c r="BL319" i="23"/>
  <c r="BQ319" i="23" s="1"/>
  <c r="AZ319" i="23"/>
  <c r="BE319" i="23" s="1"/>
  <c r="AN319" i="23"/>
  <c r="AS319" i="23" s="1"/>
  <c r="AB319" i="23"/>
  <c r="AG319" i="23" s="1"/>
  <c r="P319" i="23"/>
  <c r="U319" i="23" s="1"/>
  <c r="ER318" i="23"/>
  <c r="EW318" i="23" s="1"/>
  <c r="EF318" i="23"/>
  <c r="EK318" i="23" s="1"/>
  <c r="DT318" i="23"/>
  <c r="DY318" i="23" s="1"/>
  <c r="DH318" i="23"/>
  <c r="DM318" i="23" s="1"/>
  <c r="CV318" i="23"/>
  <c r="DA318" i="23" s="1"/>
  <c r="CJ318" i="23"/>
  <c r="CO318" i="23" s="1"/>
  <c r="BX318" i="23"/>
  <c r="CC318" i="23" s="1"/>
  <c r="BL318" i="23"/>
  <c r="BQ318" i="23" s="1"/>
  <c r="AZ318" i="23"/>
  <c r="BE318" i="23" s="1"/>
  <c r="AN318" i="23"/>
  <c r="AS318" i="23" s="1"/>
  <c r="AB318" i="23"/>
  <c r="AG318" i="23" s="1"/>
  <c r="P318" i="23"/>
  <c r="U318" i="23" s="1"/>
  <c r="ER317" i="23"/>
  <c r="EW317" i="23" s="1"/>
  <c r="EF317" i="23"/>
  <c r="EK317" i="23" s="1"/>
  <c r="DT317" i="23"/>
  <c r="DY317" i="23" s="1"/>
  <c r="DH317" i="23"/>
  <c r="DM317" i="23" s="1"/>
  <c r="CV317" i="23"/>
  <c r="DA317" i="23" s="1"/>
  <c r="CJ317" i="23"/>
  <c r="CO317" i="23" s="1"/>
  <c r="BX317" i="23"/>
  <c r="CC317" i="23" s="1"/>
  <c r="BL317" i="23"/>
  <c r="BQ317" i="23" s="1"/>
  <c r="AZ317" i="23"/>
  <c r="BE317" i="23" s="1"/>
  <c r="AN317" i="23"/>
  <c r="AS317" i="23" s="1"/>
  <c r="AB317" i="23"/>
  <c r="AG317" i="23" s="1"/>
  <c r="P317" i="23"/>
  <c r="U317" i="23" s="1"/>
  <c r="ER316" i="23"/>
  <c r="EW316" i="23" s="1"/>
  <c r="EF316" i="23"/>
  <c r="EK316" i="23" s="1"/>
  <c r="DT316" i="23"/>
  <c r="DY316" i="23" s="1"/>
  <c r="DH316" i="23"/>
  <c r="DM316" i="23" s="1"/>
  <c r="CV316" i="23"/>
  <c r="DA316" i="23" s="1"/>
  <c r="CJ316" i="23"/>
  <c r="CO316" i="23" s="1"/>
  <c r="BX316" i="23"/>
  <c r="CC316" i="23" s="1"/>
  <c r="BL316" i="23"/>
  <c r="BQ316" i="23" s="1"/>
  <c r="AZ316" i="23"/>
  <c r="BE316" i="23" s="1"/>
  <c r="AN316" i="23"/>
  <c r="AS316" i="23" s="1"/>
  <c r="AB316" i="23"/>
  <c r="AG316" i="23" s="1"/>
  <c r="P316" i="23"/>
  <c r="U316" i="23" s="1"/>
  <c r="ER315" i="23"/>
  <c r="EW315" i="23" s="1"/>
  <c r="EF315" i="23"/>
  <c r="EK315" i="23" s="1"/>
  <c r="DT315" i="23"/>
  <c r="DY315" i="23" s="1"/>
  <c r="DH315" i="23"/>
  <c r="DM315" i="23" s="1"/>
  <c r="CV315" i="23"/>
  <c r="DA315" i="23" s="1"/>
  <c r="CJ315" i="23"/>
  <c r="CO315" i="23" s="1"/>
  <c r="BX315" i="23"/>
  <c r="CC315" i="23" s="1"/>
  <c r="BL315" i="23"/>
  <c r="BQ315" i="23" s="1"/>
  <c r="AZ315" i="23"/>
  <c r="BE315" i="23" s="1"/>
  <c r="AN315" i="23"/>
  <c r="AS315" i="23" s="1"/>
  <c r="AB315" i="23"/>
  <c r="AG315" i="23" s="1"/>
  <c r="P315" i="23"/>
  <c r="U315" i="23" s="1"/>
  <c r="ER314" i="23"/>
  <c r="EW314" i="23" s="1"/>
  <c r="EF314" i="23"/>
  <c r="EK314" i="23" s="1"/>
  <c r="DT314" i="23"/>
  <c r="DY314" i="23" s="1"/>
  <c r="DH314" i="23"/>
  <c r="DM314" i="23" s="1"/>
  <c r="CV314" i="23"/>
  <c r="DA314" i="23" s="1"/>
  <c r="CJ314" i="23"/>
  <c r="CO314" i="23" s="1"/>
  <c r="BX314" i="23"/>
  <c r="CC314" i="23" s="1"/>
  <c r="BL314" i="23"/>
  <c r="BQ314" i="23" s="1"/>
  <c r="AZ314" i="23"/>
  <c r="BE314" i="23" s="1"/>
  <c r="AN314" i="23"/>
  <c r="AS314" i="23" s="1"/>
  <c r="AB314" i="23"/>
  <c r="AG314" i="23" s="1"/>
  <c r="P314" i="23"/>
  <c r="U314" i="23" s="1"/>
  <c r="ER313" i="23"/>
  <c r="EW313" i="23" s="1"/>
  <c r="EF313" i="23"/>
  <c r="EK313" i="23" s="1"/>
  <c r="DT313" i="23"/>
  <c r="DY313" i="23" s="1"/>
  <c r="DH313" i="23"/>
  <c r="DM313" i="23" s="1"/>
  <c r="CV313" i="23"/>
  <c r="DA313" i="23" s="1"/>
  <c r="CJ313" i="23"/>
  <c r="CO313" i="23" s="1"/>
  <c r="BX313" i="23"/>
  <c r="CC313" i="23" s="1"/>
  <c r="BL313" i="23"/>
  <c r="BQ313" i="23" s="1"/>
  <c r="AZ313" i="23"/>
  <c r="BE313" i="23" s="1"/>
  <c r="AN313" i="23"/>
  <c r="AS313" i="23" s="1"/>
  <c r="AB313" i="23"/>
  <c r="AG313" i="23" s="1"/>
  <c r="P313" i="23"/>
  <c r="U313" i="23" s="1"/>
  <c r="ER312" i="23"/>
  <c r="EW312" i="23" s="1"/>
  <c r="EF312" i="23"/>
  <c r="EK312" i="23" s="1"/>
  <c r="DT312" i="23"/>
  <c r="DY312" i="23" s="1"/>
  <c r="DH312" i="23"/>
  <c r="DM312" i="23" s="1"/>
  <c r="CV312" i="23"/>
  <c r="DA312" i="23" s="1"/>
  <c r="CJ312" i="23"/>
  <c r="CO312" i="23" s="1"/>
  <c r="BX312" i="23"/>
  <c r="CC312" i="23" s="1"/>
  <c r="BL312" i="23"/>
  <c r="BQ312" i="23" s="1"/>
  <c r="AZ312" i="23"/>
  <c r="BE312" i="23" s="1"/>
  <c r="AN312" i="23"/>
  <c r="AS312" i="23" s="1"/>
  <c r="AB312" i="23"/>
  <c r="AG312" i="23" s="1"/>
  <c r="P312" i="23"/>
  <c r="U312" i="23" s="1"/>
  <c r="ER311" i="23"/>
  <c r="EW311" i="23" s="1"/>
  <c r="EF311" i="23"/>
  <c r="EK311" i="23" s="1"/>
  <c r="DT311" i="23"/>
  <c r="DY311" i="23" s="1"/>
  <c r="DH311" i="23"/>
  <c r="DM311" i="23" s="1"/>
  <c r="CV311" i="23"/>
  <c r="DA311" i="23" s="1"/>
  <c r="CJ311" i="23"/>
  <c r="CO311" i="23" s="1"/>
  <c r="BX311" i="23"/>
  <c r="CC311" i="23" s="1"/>
  <c r="BL311" i="23"/>
  <c r="BQ311" i="23" s="1"/>
  <c r="AZ311" i="23"/>
  <c r="BE311" i="23" s="1"/>
  <c r="AN311" i="23"/>
  <c r="AS311" i="23" s="1"/>
  <c r="AB311" i="23"/>
  <c r="AG311" i="23" s="1"/>
  <c r="P311" i="23"/>
  <c r="U311" i="23" s="1"/>
  <c r="ER310" i="23"/>
  <c r="EW310" i="23" s="1"/>
  <c r="EF310" i="23"/>
  <c r="EK310" i="23" s="1"/>
  <c r="DT310" i="23"/>
  <c r="DY310" i="23" s="1"/>
  <c r="DH310" i="23"/>
  <c r="DM310" i="23" s="1"/>
  <c r="CV310" i="23"/>
  <c r="DA310" i="23" s="1"/>
  <c r="CJ310" i="23"/>
  <c r="CO310" i="23" s="1"/>
  <c r="BX310" i="23"/>
  <c r="CC310" i="23" s="1"/>
  <c r="BL310" i="23"/>
  <c r="BQ310" i="23" s="1"/>
  <c r="AZ310" i="23"/>
  <c r="BE310" i="23" s="1"/>
  <c r="AN310" i="23"/>
  <c r="AS310" i="23" s="1"/>
  <c r="AB310" i="23"/>
  <c r="AG310" i="23" s="1"/>
  <c r="P310" i="23"/>
  <c r="U310" i="23" s="1"/>
  <c r="ER309" i="23"/>
  <c r="EW309" i="23" s="1"/>
  <c r="EF309" i="23"/>
  <c r="EK309" i="23" s="1"/>
  <c r="DT309" i="23"/>
  <c r="DY309" i="23" s="1"/>
  <c r="DH309" i="23"/>
  <c r="DM309" i="23" s="1"/>
  <c r="CV309" i="23"/>
  <c r="DA309" i="23" s="1"/>
  <c r="CJ309" i="23"/>
  <c r="CO309" i="23" s="1"/>
  <c r="BX309" i="23"/>
  <c r="CC309" i="23" s="1"/>
  <c r="BL309" i="23"/>
  <c r="BQ309" i="23" s="1"/>
  <c r="AZ309" i="23"/>
  <c r="BE309" i="23" s="1"/>
  <c r="AN309" i="23"/>
  <c r="AS309" i="23" s="1"/>
  <c r="AB309" i="23"/>
  <c r="AG309" i="23" s="1"/>
  <c r="P309" i="23"/>
  <c r="U309" i="23" s="1"/>
  <c r="ER308" i="23"/>
  <c r="EW308" i="23" s="1"/>
  <c r="EF308" i="23"/>
  <c r="EK308" i="23" s="1"/>
  <c r="DT308" i="23"/>
  <c r="DY308" i="23" s="1"/>
  <c r="DH308" i="23"/>
  <c r="DM308" i="23" s="1"/>
  <c r="CV308" i="23"/>
  <c r="DA308" i="23" s="1"/>
  <c r="CJ308" i="23"/>
  <c r="CO308" i="23" s="1"/>
  <c r="BX308" i="23"/>
  <c r="CC308" i="23" s="1"/>
  <c r="BL308" i="23"/>
  <c r="BQ308" i="23" s="1"/>
  <c r="AZ308" i="23"/>
  <c r="BE308" i="23" s="1"/>
  <c r="AN308" i="23"/>
  <c r="AS308" i="23" s="1"/>
  <c r="AB308" i="23"/>
  <c r="AG308" i="23" s="1"/>
  <c r="P308" i="23"/>
  <c r="U308" i="23" s="1"/>
  <c r="ER307" i="23"/>
  <c r="EW307" i="23" s="1"/>
  <c r="EF307" i="23"/>
  <c r="EK307" i="23" s="1"/>
  <c r="DT307" i="23"/>
  <c r="DY307" i="23" s="1"/>
  <c r="DH307" i="23"/>
  <c r="DM307" i="23" s="1"/>
  <c r="CV307" i="23"/>
  <c r="DA307" i="23" s="1"/>
  <c r="CJ307" i="23"/>
  <c r="CO307" i="23" s="1"/>
  <c r="BX307" i="23"/>
  <c r="CC307" i="23" s="1"/>
  <c r="BL307" i="23"/>
  <c r="BQ307" i="23" s="1"/>
  <c r="AZ307" i="23"/>
  <c r="BE307" i="23" s="1"/>
  <c r="AN307" i="23"/>
  <c r="AS307" i="23" s="1"/>
  <c r="AB307" i="23"/>
  <c r="AG307" i="23" s="1"/>
  <c r="P307" i="23"/>
  <c r="U307" i="23" s="1"/>
  <c r="ER306" i="23"/>
  <c r="EW306" i="23" s="1"/>
  <c r="EF306" i="23"/>
  <c r="EK306" i="23" s="1"/>
  <c r="DT306" i="23"/>
  <c r="DY306" i="23" s="1"/>
  <c r="DH306" i="23"/>
  <c r="DM306" i="23" s="1"/>
  <c r="CV306" i="23"/>
  <c r="DA306" i="23" s="1"/>
  <c r="CJ306" i="23"/>
  <c r="CO306" i="23" s="1"/>
  <c r="BX306" i="23"/>
  <c r="CC306" i="23" s="1"/>
  <c r="BL306" i="23"/>
  <c r="BQ306" i="23" s="1"/>
  <c r="AZ306" i="23"/>
  <c r="BE306" i="23" s="1"/>
  <c r="AN306" i="23"/>
  <c r="AS306" i="23" s="1"/>
  <c r="AB306" i="23"/>
  <c r="AG306" i="23" s="1"/>
  <c r="P306" i="23"/>
  <c r="U306" i="23" s="1"/>
  <c r="ER305" i="23"/>
  <c r="EW305" i="23" s="1"/>
  <c r="EF305" i="23"/>
  <c r="EK305" i="23" s="1"/>
  <c r="DT305" i="23"/>
  <c r="DY305" i="23" s="1"/>
  <c r="DH305" i="23"/>
  <c r="DM305" i="23" s="1"/>
  <c r="CV305" i="23"/>
  <c r="DA305" i="23" s="1"/>
  <c r="CJ305" i="23"/>
  <c r="CO305" i="23" s="1"/>
  <c r="BX305" i="23"/>
  <c r="CC305" i="23" s="1"/>
  <c r="BL305" i="23"/>
  <c r="BQ305" i="23" s="1"/>
  <c r="AZ305" i="23"/>
  <c r="BE305" i="23" s="1"/>
  <c r="AN305" i="23"/>
  <c r="AS305" i="23" s="1"/>
  <c r="AB305" i="23"/>
  <c r="AG305" i="23" s="1"/>
  <c r="P305" i="23"/>
  <c r="U305" i="23" s="1"/>
  <c r="ER304" i="23"/>
  <c r="EW304" i="23" s="1"/>
  <c r="EF304" i="23"/>
  <c r="EK304" i="23" s="1"/>
  <c r="DT304" i="23"/>
  <c r="DY304" i="23" s="1"/>
  <c r="DH304" i="23"/>
  <c r="DM304" i="23" s="1"/>
  <c r="CV304" i="23"/>
  <c r="DA304" i="23" s="1"/>
  <c r="CJ304" i="23"/>
  <c r="CO304" i="23" s="1"/>
  <c r="BX304" i="23"/>
  <c r="CC304" i="23" s="1"/>
  <c r="BL304" i="23"/>
  <c r="BQ304" i="23" s="1"/>
  <c r="AZ304" i="23"/>
  <c r="BE304" i="23" s="1"/>
  <c r="AN304" i="23"/>
  <c r="AS304" i="23" s="1"/>
  <c r="AB304" i="23"/>
  <c r="AG304" i="23" s="1"/>
  <c r="P304" i="23"/>
  <c r="U304" i="23" s="1"/>
  <c r="ER303" i="23"/>
  <c r="EW303" i="23" s="1"/>
  <c r="EF303" i="23"/>
  <c r="EK303" i="23" s="1"/>
  <c r="DT303" i="23"/>
  <c r="DY303" i="23" s="1"/>
  <c r="DH303" i="23"/>
  <c r="DM303" i="23" s="1"/>
  <c r="CV303" i="23"/>
  <c r="DA303" i="23" s="1"/>
  <c r="CJ303" i="23"/>
  <c r="CO303" i="23" s="1"/>
  <c r="BX303" i="23"/>
  <c r="CC303" i="23" s="1"/>
  <c r="BL303" i="23"/>
  <c r="BQ303" i="23" s="1"/>
  <c r="AZ303" i="23"/>
  <c r="BE303" i="23" s="1"/>
  <c r="AN303" i="23"/>
  <c r="AS303" i="23" s="1"/>
  <c r="AB303" i="23"/>
  <c r="AG303" i="23" s="1"/>
  <c r="P303" i="23"/>
  <c r="U303" i="23" s="1"/>
  <c r="ER302" i="23"/>
  <c r="EW302" i="23" s="1"/>
  <c r="EF302" i="23"/>
  <c r="EK302" i="23" s="1"/>
  <c r="DT302" i="23"/>
  <c r="DY302" i="23" s="1"/>
  <c r="DH302" i="23"/>
  <c r="DM302" i="23" s="1"/>
  <c r="CV302" i="23"/>
  <c r="DA302" i="23" s="1"/>
  <c r="CJ302" i="23"/>
  <c r="CO302" i="23" s="1"/>
  <c r="BX302" i="23"/>
  <c r="CC302" i="23" s="1"/>
  <c r="BL302" i="23"/>
  <c r="BQ302" i="23" s="1"/>
  <c r="AZ302" i="23"/>
  <c r="BE302" i="23" s="1"/>
  <c r="AN302" i="23"/>
  <c r="AS302" i="23" s="1"/>
  <c r="AB302" i="23"/>
  <c r="AG302" i="23" s="1"/>
  <c r="P302" i="23"/>
  <c r="U302" i="23" s="1"/>
  <c r="ER301" i="23"/>
  <c r="EW301" i="23" s="1"/>
  <c r="EF301" i="23"/>
  <c r="EK301" i="23" s="1"/>
  <c r="DT301" i="23"/>
  <c r="DY301" i="23" s="1"/>
  <c r="DH301" i="23"/>
  <c r="DM301" i="23" s="1"/>
  <c r="CV301" i="23"/>
  <c r="DA301" i="23" s="1"/>
  <c r="CJ301" i="23"/>
  <c r="CO301" i="23" s="1"/>
  <c r="BX301" i="23"/>
  <c r="CC301" i="23" s="1"/>
  <c r="BL301" i="23"/>
  <c r="BQ301" i="23" s="1"/>
  <c r="AZ301" i="23"/>
  <c r="BE301" i="23" s="1"/>
  <c r="AN301" i="23"/>
  <c r="AS301" i="23" s="1"/>
  <c r="AB301" i="23"/>
  <c r="AG301" i="23" s="1"/>
  <c r="P301" i="23"/>
  <c r="U301" i="23" s="1"/>
  <c r="ER300" i="23"/>
  <c r="EW300" i="23" s="1"/>
  <c r="EF300" i="23"/>
  <c r="EK300" i="23" s="1"/>
  <c r="DT300" i="23"/>
  <c r="DY300" i="23" s="1"/>
  <c r="DH300" i="23"/>
  <c r="DM300" i="23" s="1"/>
  <c r="CV300" i="23"/>
  <c r="DA300" i="23" s="1"/>
  <c r="CJ300" i="23"/>
  <c r="CO300" i="23" s="1"/>
  <c r="BX300" i="23"/>
  <c r="CC300" i="23" s="1"/>
  <c r="BL300" i="23"/>
  <c r="BQ300" i="23" s="1"/>
  <c r="AZ300" i="23"/>
  <c r="BE300" i="23" s="1"/>
  <c r="AN300" i="23"/>
  <c r="AS300" i="23" s="1"/>
  <c r="AB300" i="23"/>
  <c r="AG300" i="23" s="1"/>
  <c r="P300" i="23"/>
  <c r="U300" i="23" s="1"/>
  <c r="ER299" i="23"/>
  <c r="EW299" i="23" s="1"/>
  <c r="EF299" i="23"/>
  <c r="EK299" i="23" s="1"/>
  <c r="DT299" i="23"/>
  <c r="DY299" i="23" s="1"/>
  <c r="DH299" i="23"/>
  <c r="DM299" i="23" s="1"/>
  <c r="CV299" i="23"/>
  <c r="DA299" i="23" s="1"/>
  <c r="CJ299" i="23"/>
  <c r="CO299" i="23" s="1"/>
  <c r="BX299" i="23"/>
  <c r="CC299" i="23" s="1"/>
  <c r="BL299" i="23"/>
  <c r="BQ299" i="23" s="1"/>
  <c r="AZ299" i="23"/>
  <c r="BE299" i="23" s="1"/>
  <c r="AN299" i="23"/>
  <c r="AS299" i="23" s="1"/>
  <c r="AB299" i="23"/>
  <c r="AG299" i="23" s="1"/>
  <c r="P299" i="23"/>
  <c r="U299" i="23" s="1"/>
  <c r="ER298" i="23"/>
  <c r="EW298" i="23" s="1"/>
  <c r="EF298" i="23"/>
  <c r="EK298" i="23" s="1"/>
  <c r="DT298" i="23"/>
  <c r="DY298" i="23" s="1"/>
  <c r="DH298" i="23"/>
  <c r="DM298" i="23" s="1"/>
  <c r="CV298" i="23"/>
  <c r="DA298" i="23" s="1"/>
  <c r="CJ298" i="23"/>
  <c r="CO298" i="23" s="1"/>
  <c r="BX298" i="23"/>
  <c r="CC298" i="23" s="1"/>
  <c r="BL298" i="23"/>
  <c r="BQ298" i="23" s="1"/>
  <c r="AZ298" i="23"/>
  <c r="BE298" i="23" s="1"/>
  <c r="AN298" i="23"/>
  <c r="AS298" i="23" s="1"/>
  <c r="AB298" i="23"/>
  <c r="AG298" i="23" s="1"/>
  <c r="P298" i="23"/>
  <c r="U298" i="23" s="1"/>
  <c r="ER297" i="23"/>
  <c r="EW297" i="23" s="1"/>
  <c r="EF297" i="23"/>
  <c r="EK297" i="23" s="1"/>
  <c r="DT297" i="23"/>
  <c r="DY297" i="23" s="1"/>
  <c r="DH297" i="23"/>
  <c r="DM297" i="23" s="1"/>
  <c r="CV297" i="23"/>
  <c r="DA297" i="23" s="1"/>
  <c r="CJ297" i="23"/>
  <c r="CO297" i="23" s="1"/>
  <c r="BX297" i="23"/>
  <c r="CC297" i="23" s="1"/>
  <c r="BL297" i="23"/>
  <c r="BQ297" i="23" s="1"/>
  <c r="AZ297" i="23"/>
  <c r="BE297" i="23" s="1"/>
  <c r="AN297" i="23"/>
  <c r="AS297" i="23" s="1"/>
  <c r="AB297" i="23"/>
  <c r="AG297" i="23" s="1"/>
  <c r="P297" i="23"/>
  <c r="U297" i="23" s="1"/>
  <c r="ER296" i="23"/>
  <c r="EW296" i="23" s="1"/>
  <c r="EF296" i="23"/>
  <c r="EK296" i="23" s="1"/>
  <c r="DT296" i="23"/>
  <c r="DY296" i="23" s="1"/>
  <c r="DH296" i="23"/>
  <c r="DM296" i="23" s="1"/>
  <c r="CV296" i="23"/>
  <c r="DA296" i="23" s="1"/>
  <c r="CJ296" i="23"/>
  <c r="CO296" i="23" s="1"/>
  <c r="BX296" i="23"/>
  <c r="CC296" i="23" s="1"/>
  <c r="BL296" i="23"/>
  <c r="BQ296" i="23" s="1"/>
  <c r="AZ296" i="23"/>
  <c r="BE296" i="23" s="1"/>
  <c r="AN296" i="23"/>
  <c r="AS296" i="23" s="1"/>
  <c r="AB296" i="23"/>
  <c r="AG296" i="23" s="1"/>
  <c r="P296" i="23"/>
  <c r="U296" i="23" s="1"/>
  <c r="ER295" i="23"/>
  <c r="EW295" i="23" s="1"/>
  <c r="EF295" i="23"/>
  <c r="EK295" i="23" s="1"/>
  <c r="DT295" i="23"/>
  <c r="DY295" i="23" s="1"/>
  <c r="DH295" i="23"/>
  <c r="DM295" i="23" s="1"/>
  <c r="CV295" i="23"/>
  <c r="DA295" i="23" s="1"/>
  <c r="CJ295" i="23"/>
  <c r="CO295" i="23" s="1"/>
  <c r="BX295" i="23"/>
  <c r="CC295" i="23" s="1"/>
  <c r="BL295" i="23"/>
  <c r="BQ295" i="23" s="1"/>
  <c r="AZ295" i="23"/>
  <c r="BE295" i="23" s="1"/>
  <c r="AN295" i="23"/>
  <c r="AS295" i="23" s="1"/>
  <c r="AB295" i="23"/>
  <c r="AG295" i="23" s="1"/>
  <c r="P295" i="23"/>
  <c r="U295" i="23" s="1"/>
  <c r="ER294" i="23"/>
  <c r="EW294" i="23" s="1"/>
  <c r="EF294" i="23"/>
  <c r="EK294" i="23" s="1"/>
  <c r="DT294" i="23"/>
  <c r="DY294" i="23" s="1"/>
  <c r="DH294" i="23"/>
  <c r="DM294" i="23" s="1"/>
  <c r="CV294" i="23"/>
  <c r="DA294" i="23" s="1"/>
  <c r="CJ294" i="23"/>
  <c r="CO294" i="23" s="1"/>
  <c r="BX294" i="23"/>
  <c r="CC294" i="23" s="1"/>
  <c r="BL294" i="23"/>
  <c r="BQ294" i="23" s="1"/>
  <c r="AZ294" i="23"/>
  <c r="BE294" i="23" s="1"/>
  <c r="AN294" i="23"/>
  <c r="AS294" i="23" s="1"/>
  <c r="AB294" i="23"/>
  <c r="AG294" i="23" s="1"/>
  <c r="P294" i="23"/>
  <c r="U294" i="23" s="1"/>
  <c r="ER293" i="23"/>
  <c r="EW293" i="23" s="1"/>
  <c r="EF293" i="23"/>
  <c r="EK293" i="23" s="1"/>
  <c r="DT293" i="23"/>
  <c r="DY293" i="23" s="1"/>
  <c r="DH293" i="23"/>
  <c r="DM293" i="23" s="1"/>
  <c r="CV293" i="23"/>
  <c r="DA293" i="23" s="1"/>
  <c r="CJ293" i="23"/>
  <c r="CO293" i="23" s="1"/>
  <c r="BX293" i="23"/>
  <c r="CC293" i="23" s="1"/>
  <c r="BL293" i="23"/>
  <c r="BQ293" i="23" s="1"/>
  <c r="AZ293" i="23"/>
  <c r="BE293" i="23" s="1"/>
  <c r="AN293" i="23"/>
  <c r="AS293" i="23" s="1"/>
  <c r="AB293" i="23"/>
  <c r="AG293" i="23" s="1"/>
  <c r="P293" i="23"/>
  <c r="U293" i="23" s="1"/>
  <c r="ER292" i="23"/>
  <c r="EW292" i="23" s="1"/>
  <c r="EF292" i="23"/>
  <c r="EK292" i="23" s="1"/>
  <c r="DT292" i="23"/>
  <c r="DY292" i="23" s="1"/>
  <c r="DH292" i="23"/>
  <c r="DM292" i="23" s="1"/>
  <c r="CV292" i="23"/>
  <c r="DA292" i="23" s="1"/>
  <c r="CJ292" i="23"/>
  <c r="CO292" i="23" s="1"/>
  <c r="BX292" i="23"/>
  <c r="CC292" i="23" s="1"/>
  <c r="BL292" i="23"/>
  <c r="BQ292" i="23" s="1"/>
  <c r="AZ292" i="23"/>
  <c r="BE292" i="23" s="1"/>
  <c r="AN292" i="23"/>
  <c r="AS292" i="23" s="1"/>
  <c r="AB292" i="23"/>
  <c r="AG292" i="23" s="1"/>
  <c r="P292" i="23"/>
  <c r="U292" i="23" s="1"/>
  <c r="ER291" i="23"/>
  <c r="EW291" i="23" s="1"/>
  <c r="EF291" i="23"/>
  <c r="EK291" i="23" s="1"/>
  <c r="DT291" i="23"/>
  <c r="DY291" i="23" s="1"/>
  <c r="DH291" i="23"/>
  <c r="DM291" i="23" s="1"/>
  <c r="CV291" i="23"/>
  <c r="DA291" i="23" s="1"/>
  <c r="CJ291" i="23"/>
  <c r="CO291" i="23" s="1"/>
  <c r="BX291" i="23"/>
  <c r="CC291" i="23" s="1"/>
  <c r="BL291" i="23"/>
  <c r="BQ291" i="23" s="1"/>
  <c r="AZ291" i="23"/>
  <c r="BE291" i="23" s="1"/>
  <c r="AN291" i="23"/>
  <c r="AS291" i="23" s="1"/>
  <c r="AB291" i="23"/>
  <c r="AG291" i="23" s="1"/>
  <c r="P291" i="23"/>
  <c r="U291" i="23" s="1"/>
  <c r="ER290" i="23"/>
  <c r="EW290" i="23" s="1"/>
  <c r="EF290" i="23"/>
  <c r="EK290" i="23" s="1"/>
  <c r="DT290" i="23"/>
  <c r="DY290" i="23" s="1"/>
  <c r="DH290" i="23"/>
  <c r="DM290" i="23" s="1"/>
  <c r="CV290" i="23"/>
  <c r="DA290" i="23" s="1"/>
  <c r="CJ290" i="23"/>
  <c r="CO290" i="23" s="1"/>
  <c r="BX290" i="23"/>
  <c r="CC290" i="23" s="1"/>
  <c r="BL290" i="23"/>
  <c r="BQ290" i="23" s="1"/>
  <c r="AZ290" i="23"/>
  <c r="BE290" i="23" s="1"/>
  <c r="AN290" i="23"/>
  <c r="AS290" i="23" s="1"/>
  <c r="AB290" i="23"/>
  <c r="AG290" i="23" s="1"/>
  <c r="P290" i="23"/>
  <c r="U290" i="23" s="1"/>
  <c r="ER289" i="23"/>
  <c r="EW289" i="23" s="1"/>
  <c r="EF289" i="23"/>
  <c r="EK289" i="23" s="1"/>
  <c r="DT289" i="23"/>
  <c r="DY289" i="23" s="1"/>
  <c r="DH289" i="23"/>
  <c r="DM289" i="23" s="1"/>
  <c r="CV289" i="23"/>
  <c r="DA289" i="23" s="1"/>
  <c r="CJ289" i="23"/>
  <c r="CO289" i="23" s="1"/>
  <c r="BX289" i="23"/>
  <c r="CC289" i="23" s="1"/>
  <c r="BL289" i="23"/>
  <c r="BQ289" i="23" s="1"/>
  <c r="AZ289" i="23"/>
  <c r="BE289" i="23" s="1"/>
  <c r="AN289" i="23"/>
  <c r="AS289" i="23" s="1"/>
  <c r="AB289" i="23"/>
  <c r="AG289" i="23" s="1"/>
  <c r="P289" i="23"/>
  <c r="U289" i="23" s="1"/>
  <c r="ER288" i="23"/>
  <c r="EW288" i="23" s="1"/>
  <c r="EF288" i="23"/>
  <c r="EK288" i="23" s="1"/>
  <c r="DT288" i="23"/>
  <c r="DY288" i="23" s="1"/>
  <c r="DH288" i="23"/>
  <c r="DM288" i="23" s="1"/>
  <c r="CV288" i="23"/>
  <c r="DA288" i="23" s="1"/>
  <c r="CJ288" i="23"/>
  <c r="CO288" i="23" s="1"/>
  <c r="BX288" i="23"/>
  <c r="CC288" i="23" s="1"/>
  <c r="BL288" i="23"/>
  <c r="BQ288" i="23" s="1"/>
  <c r="AZ288" i="23"/>
  <c r="BE288" i="23" s="1"/>
  <c r="AN288" i="23"/>
  <c r="AS288" i="23" s="1"/>
  <c r="AB288" i="23"/>
  <c r="AG288" i="23" s="1"/>
  <c r="P288" i="23"/>
  <c r="U288" i="23" s="1"/>
  <c r="ER287" i="23"/>
  <c r="EW287" i="23" s="1"/>
  <c r="EF287" i="23"/>
  <c r="EK287" i="23" s="1"/>
  <c r="DT287" i="23"/>
  <c r="DY287" i="23" s="1"/>
  <c r="DH287" i="23"/>
  <c r="DM287" i="23" s="1"/>
  <c r="CV287" i="23"/>
  <c r="DA287" i="23" s="1"/>
  <c r="CJ287" i="23"/>
  <c r="CO287" i="23" s="1"/>
  <c r="BX287" i="23"/>
  <c r="CC287" i="23" s="1"/>
  <c r="BL287" i="23"/>
  <c r="BQ287" i="23" s="1"/>
  <c r="AZ287" i="23"/>
  <c r="BE287" i="23" s="1"/>
  <c r="AN287" i="23"/>
  <c r="AS287" i="23" s="1"/>
  <c r="AB287" i="23"/>
  <c r="AG287" i="23" s="1"/>
  <c r="P287" i="23"/>
  <c r="U287" i="23" s="1"/>
  <c r="ER286" i="23"/>
  <c r="EW286" i="23" s="1"/>
  <c r="EF286" i="23"/>
  <c r="EK286" i="23" s="1"/>
  <c r="DT286" i="23"/>
  <c r="DY286" i="23" s="1"/>
  <c r="DH286" i="23"/>
  <c r="DM286" i="23" s="1"/>
  <c r="CV286" i="23"/>
  <c r="DA286" i="23" s="1"/>
  <c r="CJ286" i="23"/>
  <c r="CO286" i="23" s="1"/>
  <c r="BX286" i="23"/>
  <c r="CC286" i="23" s="1"/>
  <c r="BL286" i="23"/>
  <c r="BQ286" i="23" s="1"/>
  <c r="AZ286" i="23"/>
  <c r="BE286" i="23" s="1"/>
  <c r="AN286" i="23"/>
  <c r="AS286" i="23" s="1"/>
  <c r="AB286" i="23"/>
  <c r="AG286" i="23" s="1"/>
  <c r="P286" i="23"/>
  <c r="U286" i="23" s="1"/>
  <c r="ER285" i="23"/>
  <c r="EW285" i="23" s="1"/>
  <c r="EF285" i="23"/>
  <c r="EK285" i="23" s="1"/>
  <c r="DT285" i="23"/>
  <c r="DY285" i="23" s="1"/>
  <c r="DH285" i="23"/>
  <c r="DM285" i="23" s="1"/>
  <c r="CV285" i="23"/>
  <c r="DA285" i="23" s="1"/>
  <c r="CJ285" i="23"/>
  <c r="CO285" i="23" s="1"/>
  <c r="BX285" i="23"/>
  <c r="CC285" i="23" s="1"/>
  <c r="BL285" i="23"/>
  <c r="BQ285" i="23" s="1"/>
  <c r="AZ285" i="23"/>
  <c r="BE285" i="23" s="1"/>
  <c r="AN285" i="23"/>
  <c r="AS285" i="23" s="1"/>
  <c r="AB285" i="23"/>
  <c r="AG285" i="23" s="1"/>
  <c r="P285" i="23"/>
  <c r="U285" i="23" s="1"/>
  <c r="ER284" i="23"/>
  <c r="EW284" i="23" s="1"/>
  <c r="EF284" i="23"/>
  <c r="EK284" i="23" s="1"/>
  <c r="DT284" i="23"/>
  <c r="DY284" i="23" s="1"/>
  <c r="DH284" i="23"/>
  <c r="DM284" i="23" s="1"/>
  <c r="CV284" i="23"/>
  <c r="DA284" i="23" s="1"/>
  <c r="CJ284" i="23"/>
  <c r="CO284" i="23" s="1"/>
  <c r="BX284" i="23"/>
  <c r="CC284" i="23" s="1"/>
  <c r="BL284" i="23"/>
  <c r="BQ284" i="23" s="1"/>
  <c r="AZ284" i="23"/>
  <c r="BE284" i="23" s="1"/>
  <c r="AN284" i="23"/>
  <c r="AS284" i="23" s="1"/>
  <c r="AB284" i="23"/>
  <c r="AG284" i="23" s="1"/>
  <c r="P284" i="23"/>
  <c r="U284" i="23" s="1"/>
  <c r="ER283" i="23"/>
  <c r="EW283" i="23" s="1"/>
  <c r="EF283" i="23"/>
  <c r="EK283" i="23" s="1"/>
  <c r="DT283" i="23"/>
  <c r="DY283" i="23" s="1"/>
  <c r="DH283" i="23"/>
  <c r="DM283" i="23" s="1"/>
  <c r="CV283" i="23"/>
  <c r="DA283" i="23" s="1"/>
  <c r="CJ283" i="23"/>
  <c r="CO283" i="23" s="1"/>
  <c r="BX283" i="23"/>
  <c r="CC283" i="23" s="1"/>
  <c r="BL283" i="23"/>
  <c r="BQ283" i="23" s="1"/>
  <c r="AZ283" i="23"/>
  <c r="BE283" i="23" s="1"/>
  <c r="AN283" i="23"/>
  <c r="AS283" i="23" s="1"/>
  <c r="AB283" i="23"/>
  <c r="AG283" i="23" s="1"/>
  <c r="P283" i="23"/>
  <c r="U283" i="23" s="1"/>
  <c r="ER282" i="23"/>
  <c r="EW282" i="23" s="1"/>
  <c r="EF282" i="23"/>
  <c r="EK282" i="23" s="1"/>
  <c r="DT282" i="23"/>
  <c r="DY282" i="23" s="1"/>
  <c r="DH282" i="23"/>
  <c r="DM282" i="23" s="1"/>
  <c r="CV282" i="23"/>
  <c r="DA282" i="23" s="1"/>
  <c r="CJ282" i="23"/>
  <c r="CO282" i="23" s="1"/>
  <c r="BX282" i="23"/>
  <c r="CC282" i="23" s="1"/>
  <c r="BL282" i="23"/>
  <c r="BQ282" i="23" s="1"/>
  <c r="AZ282" i="23"/>
  <c r="BE282" i="23" s="1"/>
  <c r="AN282" i="23"/>
  <c r="AS282" i="23" s="1"/>
  <c r="AB282" i="23"/>
  <c r="AG282" i="23" s="1"/>
  <c r="P282" i="23"/>
  <c r="U282" i="23" s="1"/>
  <c r="ER281" i="23"/>
  <c r="EW281" i="23" s="1"/>
  <c r="EF281" i="23"/>
  <c r="EK281" i="23" s="1"/>
  <c r="DT281" i="23"/>
  <c r="DY281" i="23" s="1"/>
  <c r="DH281" i="23"/>
  <c r="DM281" i="23" s="1"/>
  <c r="CV281" i="23"/>
  <c r="DA281" i="23" s="1"/>
  <c r="CJ281" i="23"/>
  <c r="CO281" i="23" s="1"/>
  <c r="BX281" i="23"/>
  <c r="CC281" i="23" s="1"/>
  <c r="BL281" i="23"/>
  <c r="BQ281" i="23" s="1"/>
  <c r="AZ281" i="23"/>
  <c r="BE281" i="23" s="1"/>
  <c r="AN281" i="23"/>
  <c r="AS281" i="23" s="1"/>
  <c r="AB281" i="23"/>
  <c r="AG281" i="23" s="1"/>
  <c r="P281" i="23"/>
  <c r="U281" i="23" s="1"/>
  <c r="ER280" i="23"/>
  <c r="EW280" i="23" s="1"/>
  <c r="EF280" i="23"/>
  <c r="EK280" i="23" s="1"/>
  <c r="DT280" i="23"/>
  <c r="DY280" i="23" s="1"/>
  <c r="DH280" i="23"/>
  <c r="DM280" i="23" s="1"/>
  <c r="CV280" i="23"/>
  <c r="DA280" i="23" s="1"/>
  <c r="CJ280" i="23"/>
  <c r="CO280" i="23" s="1"/>
  <c r="BX280" i="23"/>
  <c r="CC280" i="23" s="1"/>
  <c r="BL280" i="23"/>
  <c r="BQ280" i="23" s="1"/>
  <c r="AZ280" i="23"/>
  <c r="BE280" i="23" s="1"/>
  <c r="AN280" i="23"/>
  <c r="AS280" i="23" s="1"/>
  <c r="AB280" i="23"/>
  <c r="AG280" i="23" s="1"/>
  <c r="P280" i="23"/>
  <c r="U280" i="23" s="1"/>
  <c r="ER279" i="23"/>
  <c r="EW279" i="23" s="1"/>
  <c r="EF279" i="23"/>
  <c r="EK279" i="23" s="1"/>
  <c r="DT279" i="23"/>
  <c r="DY279" i="23" s="1"/>
  <c r="DH279" i="23"/>
  <c r="DM279" i="23" s="1"/>
  <c r="CV279" i="23"/>
  <c r="DA279" i="23" s="1"/>
  <c r="CJ279" i="23"/>
  <c r="CO279" i="23" s="1"/>
  <c r="BX279" i="23"/>
  <c r="CC279" i="23" s="1"/>
  <c r="BL279" i="23"/>
  <c r="BQ279" i="23" s="1"/>
  <c r="AZ279" i="23"/>
  <c r="BE279" i="23" s="1"/>
  <c r="AN279" i="23"/>
  <c r="AS279" i="23" s="1"/>
  <c r="AB279" i="23"/>
  <c r="AG279" i="23" s="1"/>
  <c r="P279" i="23"/>
  <c r="U279" i="23" s="1"/>
  <c r="ER278" i="23"/>
  <c r="EW278" i="23" s="1"/>
  <c r="EF278" i="23"/>
  <c r="EK278" i="23" s="1"/>
  <c r="DT278" i="23"/>
  <c r="DY278" i="23" s="1"/>
  <c r="DH278" i="23"/>
  <c r="DM278" i="23" s="1"/>
  <c r="CV278" i="23"/>
  <c r="DA278" i="23" s="1"/>
  <c r="CJ278" i="23"/>
  <c r="CO278" i="23" s="1"/>
  <c r="BX278" i="23"/>
  <c r="CC278" i="23" s="1"/>
  <c r="BL278" i="23"/>
  <c r="BQ278" i="23" s="1"/>
  <c r="AZ278" i="23"/>
  <c r="BE278" i="23" s="1"/>
  <c r="AN278" i="23"/>
  <c r="AS278" i="23" s="1"/>
  <c r="AB278" i="23"/>
  <c r="AG278" i="23" s="1"/>
  <c r="P278" i="23"/>
  <c r="U278" i="23" s="1"/>
  <c r="ER277" i="23"/>
  <c r="EW277" i="23" s="1"/>
  <c r="EF277" i="23"/>
  <c r="EK277" i="23" s="1"/>
  <c r="DT277" i="23"/>
  <c r="DY277" i="23" s="1"/>
  <c r="DH277" i="23"/>
  <c r="DM277" i="23" s="1"/>
  <c r="CV277" i="23"/>
  <c r="DA277" i="23" s="1"/>
  <c r="CJ277" i="23"/>
  <c r="CO277" i="23" s="1"/>
  <c r="BX277" i="23"/>
  <c r="CC277" i="23" s="1"/>
  <c r="BL277" i="23"/>
  <c r="BQ277" i="23" s="1"/>
  <c r="AZ277" i="23"/>
  <c r="BE277" i="23" s="1"/>
  <c r="AN277" i="23"/>
  <c r="AS277" i="23" s="1"/>
  <c r="AB277" i="23"/>
  <c r="AG277" i="23" s="1"/>
  <c r="P277" i="23"/>
  <c r="U277" i="23" s="1"/>
  <c r="ER276" i="23"/>
  <c r="EW276" i="23" s="1"/>
  <c r="EF276" i="23"/>
  <c r="EK276" i="23" s="1"/>
  <c r="DT276" i="23"/>
  <c r="DY276" i="23" s="1"/>
  <c r="DH276" i="23"/>
  <c r="DM276" i="23" s="1"/>
  <c r="CV276" i="23"/>
  <c r="DA276" i="23" s="1"/>
  <c r="CJ276" i="23"/>
  <c r="CO276" i="23" s="1"/>
  <c r="BX276" i="23"/>
  <c r="CC276" i="23" s="1"/>
  <c r="BL276" i="23"/>
  <c r="BQ276" i="23" s="1"/>
  <c r="AZ276" i="23"/>
  <c r="BE276" i="23" s="1"/>
  <c r="AN276" i="23"/>
  <c r="AS276" i="23" s="1"/>
  <c r="AB276" i="23"/>
  <c r="AG276" i="23" s="1"/>
  <c r="P276" i="23"/>
  <c r="U276" i="23" s="1"/>
  <c r="ER275" i="23"/>
  <c r="EW275" i="23" s="1"/>
  <c r="EF275" i="23"/>
  <c r="EK275" i="23" s="1"/>
  <c r="DT275" i="23"/>
  <c r="DY275" i="23" s="1"/>
  <c r="DH275" i="23"/>
  <c r="DM275" i="23" s="1"/>
  <c r="CV275" i="23"/>
  <c r="DA275" i="23" s="1"/>
  <c r="CJ275" i="23"/>
  <c r="CO275" i="23" s="1"/>
  <c r="BX275" i="23"/>
  <c r="CC275" i="23" s="1"/>
  <c r="BL275" i="23"/>
  <c r="BQ275" i="23" s="1"/>
  <c r="AZ275" i="23"/>
  <c r="BE275" i="23" s="1"/>
  <c r="AN275" i="23"/>
  <c r="AS275" i="23" s="1"/>
  <c r="AB275" i="23"/>
  <c r="AG275" i="23" s="1"/>
  <c r="P275" i="23"/>
  <c r="U275" i="23" s="1"/>
  <c r="ER274" i="23"/>
  <c r="EW274" i="23" s="1"/>
  <c r="EF274" i="23"/>
  <c r="EK274" i="23" s="1"/>
  <c r="DT274" i="23"/>
  <c r="DY274" i="23" s="1"/>
  <c r="DH274" i="23"/>
  <c r="DM274" i="23" s="1"/>
  <c r="CV274" i="23"/>
  <c r="DA274" i="23" s="1"/>
  <c r="CJ274" i="23"/>
  <c r="CO274" i="23" s="1"/>
  <c r="BX274" i="23"/>
  <c r="CC274" i="23" s="1"/>
  <c r="BL274" i="23"/>
  <c r="BQ274" i="23" s="1"/>
  <c r="AZ274" i="23"/>
  <c r="BE274" i="23" s="1"/>
  <c r="AN274" i="23"/>
  <c r="AS274" i="23" s="1"/>
  <c r="AB274" i="23"/>
  <c r="AG274" i="23" s="1"/>
  <c r="P274" i="23"/>
  <c r="U274" i="23" s="1"/>
  <c r="ER273" i="23"/>
  <c r="EW273" i="23" s="1"/>
  <c r="EF273" i="23"/>
  <c r="EK273" i="23" s="1"/>
  <c r="DT273" i="23"/>
  <c r="DY273" i="23" s="1"/>
  <c r="DH273" i="23"/>
  <c r="DM273" i="23" s="1"/>
  <c r="CV273" i="23"/>
  <c r="DA273" i="23" s="1"/>
  <c r="CJ273" i="23"/>
  <c r="CO273" i="23" s="1"/>
  <c r="BX273" i="23"/>
  <c r="CC273" i="23" s="1"/>
  <c r="BL273" i="23"/>
  <c r="BQ273" i="23" s="1"/>
  <c r="AZ273" i="23"/>
  <c r="BE273" i="23" s="1"/>
  <c r="AN273" i="23"/>
  <c r="AS273" i="23" s="1"/>
  <c r="AB273" i="23"/>
  <c r="AG273" i="23" s="1"/>
  <c r="P273" i="23"/>
  <c r="U273" i="23" s="1"/>
  <c r="ER272" i="23"/>
  <c r="EW272" i="23" s="1"/>
  <c r="EF272" i="23"/>
  <c r="EK272" i="23" s="1"/>
  <c r="DT272" i="23"/>
  <c r="DY272" i="23" s="1"/>
  <c r="DH272" i="23"/>
  <c r="DM272" i="23" s="1"/>
  <c r="CV272" i="23"/>
  <c r="DA272" i="23" s="1"/>
  <c r="CJ272" i="23"/>
  <c r="CO272" i="23" s="1"/>
  <c r="BX272" i="23"/>
  <c r="CC272" i="23" s="1"/>
  <c r="BL272" i="23"/>
  <c r="BQ272" i="23" s="1"/>
  <c r="AZ272" i="23"/>
  <c r="BE272" i="23" s="1"/>
  <c r="AN272" i="23"/>
  <c r="AS272" i="23" s="1"/>
  <c r="AB272" i="23"/>
  <c r="AG272" i="23" s="1"/>
  <c r="P272" i="23"/>
  <c r="U272" i="23" s="1"/>
  <c r="ER271" i="23"/>
  <c r="EW271" i="23" s="1"/>
  <c r="EF271" i="23"/>
  <c r="EK271" i="23" s="1"/>
  <c r="DT271" i="23"/>
  <c r="DY271" i="23" s="1"/>
  <c r="DH271" i="23"/>
  <c r="DM271" i="23" s="1"/>
  <c r="CV271" i="23"/>
  <c r="DA271" i="23" s="1"/>
  <c r="CJ271" i="23"/>
  <c r="CO271" i="23" s="1"/>
  <c r="BX271" i="23"/>
  <c r="CC271" i="23" s="1"/>
  <c r="BL271" i="23"/>
  <c r="BQ271" i="23" s="1"/>
  <c r="AZ271" i="23"/>
  <c r="BE271" i="23" s="1"/>
  <c r="AN271" i="23"/>
  <c r="AS271" i="23" s="1"/>
  <c r="AB271" i="23"/>
  <c r="AG271" i="23" s="1"/>
  <c r="P271" i="23"/>
  <c r="U271" i="23" s="1"/>
  <c r="ER270" i="23"/>
  <c r="EW270" i="23" s="1"/>
  <c r="EF270" i="23"/>
  <c r="EK270" i="23" s="1"/>
  <c r="DT270" i="23"/>
  <c r="DY270" i="23" s="1"/>
  <c r="DH270" i="23"/>
  <c r="DM270" i="23" s="1"/>
  <c r="CV270" i="23"/>
  <c r="DA270" i="23" s="1"/>
  <c r="CJ270" i="23"/>
  <c r="CO270" i="23" s="1"/>
  <c r="BX270" i="23"/>
  <c r="CC270" i="23" s="1"/>
  <c r="BL270" i="23"/>
  <c r="BQ270" i="23" s="1"/>
  <c r="AZ270" i="23"/>
  <c r="BE270" i="23" s="1"/>
  <c r="AN270" i="23"/>
  <c r="AS270" i="23" s="1"/>
  <c r="AB270" i="23"/>
  <c r="AG270" i="23" s="1"/>
  <c r="P270" i="23"/>
  <c r="U270" i="23" s="1"/>
  <c r="ER269" i="23"/>
  <c r="EW269" i="23" s="1"/>
  <c r="EF269" i="23"/>
  <c r="EK269" i="23" s="1"/>
  <c r="DT269" i="23"/>
  <c r="DY269" i="23" s="1"/>
  <c r="DH269" i="23"/>
  <c r="DM269" i="23" s="1"/>
  <c r="CV269" i="23"/>
  <c r="DA269" i="23" s="1"/>
  <c r="CJ269" i="23"/>
  <c r="CO269" i="23" s="1"/>
  <c r="BX269" i="23"/>
  <c r="CC269" i="23" s="1"/>
  <c r="BL269" i="23"/>
  <c r="BQ269" i="23" s="1"/>
  <c r="AZ269" i="23"/>
  <c r="BE269" i="23" s="1"/>
  <c r="AN269" i="23"/>
  <c r="AS269" i="23" s="1"/>
  <c r="AB269" i="23"/>
  <c r="AG269" i="23" s="1"/>
  <c r="P269" i="23"/>
  <c r="U269" i="23" s="1"/>
  <c r="ER268" i="23"/>
  <c r="EW268" i="23" s="1"/>
  <c r="EF268" i="23"/>
  <c r="EK268" i="23" s="1"/>
  <c r="DT268" i="23"/>
  <c r="DY268" i="23" s="1"/>
  <c r="DH268" i="23"/>
  <c r="DM268" i="23" s="1"/>
  <c r="CV268" i="23"/>
  <c r="DA268" i="23" s="1"/>
  <c r="CJ268" i="23"/>
  <c r="CO268" i="23" s="1"/>
  <c r="BX268" i="23"/>
  <c r="CC268" i="23" s="1"/>
  <c r="BL268" i="23"/>
  <c r="BQ268" i="23" s="1"/>
  <c r="AZ268" i="23"/>
  <c r="BE268" i="23" s="1"/>
  <c r="AN268" i="23"/>
  <c r="AS268" i="23" s="1"/>
  <c r="AB268" i="23"/>
  <c r="AG268" i="23" s="1"/>
  <c r="P268" i="23"/>
  <c r="U268" i="23" s="1"/>
  <c r="ER267" i="23"/>
  <c r="EW267" i="23" s="1"/>
  <c r="EF267" i="23"/>
  <c r="EK267" i="23" s="1"/>
  <c r="DT267" i="23"/>
  <c r="DY267" i="23" s="1"/>
  <c r="DH267" i="23"/>
  <c r="DM267" i="23" s="1"/>
  <c r="CV267" i="23"/>
  <c r="DA267" i="23" s="1"/>
  <c r="CJ267" i="23"/>
  <c r="CO267" i="23" s="1"/>
  <c r="BX267" i="23"/>
  <c r="CC267" i="23" s="1"/>
  <c r="BL267" i="23"/>
  <c r="BQ267" i="23" s="1"/>
  <c r="AZ267" i="23"/>
  <c r="BE267" i="23" s="1"/>
  <c r="AN267" i="23"/>
  <c r="AS267" i="23" s="1"/>
  <c r="AB267" i="23"/>
  <c r="AG267" i="23" s="1"/>
  <c r="P267" i="23"/>
  <c r="U267" i="23" s="1"/>
  <c r="ER266" i="23"/>
  <c r="EW266" i="23" s="1"/>
  <c r="EF266" i="23"/>
  <c r="EK266" i="23" s="1"/>
  <c r="DT266" i="23"/>
  <c r="DY266" i="23" s="1"/>
  <c r="DH266" i="23"/>
  <c r="DM266" i="23" s="1"/>
  <c r="CV266" i="23"/>
  <c r="DA266" i="23" s="1"/>
  <c r="CJ266" i="23"/>
  <c r="CO266" i="23" s="1"/>
  <c r="BX266" i="23"/>
  <c r="CC266" i="23" s="1"/>
  <c r="BL266" i="23"/>
  <c r="BQ266" i="23" s="1"/>
  <c r="AZ266" i="23"/>
  <c r="BE266" i="23" s="1"/>
  <c r="AN266" i="23"/>
  <c r="AS266" i="23" s="1"/>
  <c r="AB266" i="23"/>
  <c r="AG266" i="23" s="1"/>
  <c r="P266" i="23"/>
  <c r="U266" i="23" s="1"/>
  <c r="ER265" i="23"/>
  <c r="EW265" i="23" s="1"/>
  <c r="EF265" i="23"/>
  <c r="EK265" i="23" s="1"/>
  <c r="DT265" i="23"/>
  <c r="DY265" i="23" s="1"/>
  <c r="DH265" i="23"/>
  <c r="DM265" i="23" s="1"/>
  <c r="CV265" i="23"/>
  <c r="DA265" i="23" s="1"/>
  <c r="CJ265" i="23"/>
  <c r="CO265" i="23" s="1"/>
  <c r="BX265" i="23"/>
  <c r="CC265" i="23" s="1"/>
  <c r="BL265" i="23"/>
  <c r="BQ265" i="23" s="1"/>
  <c r="AZ265" i="23"/>
  <c r="BE265" i="23" s="1"/>
  <c r="AN265" i="23"/>
  <c r="AS265" i="23" s="1"/>
  <c r="AB265" i="23"/>
  <c r="AG265" i="23" s="1"/>
  <c r="P265" i="23"/>
  <c r="U265" i="23" s="1"/>
  <c r="ER264" i="23"/>
  <c r="EW264" i="23" s="1"/>
  <c r="EF264" i="23"/>
  <c r="EK264" i="23" s="1"/>
  <c r="DT264" i="23"/>
  <c r="DY264" i="23" s="1"/>
  <c r="DH264" i="23"/>
  <c r="DM264" i="23" s="1"/>
  <c r="CV264" i="23"/>
  <c r="DA264" i="23" s="1"/>
  <c r="CJ264" i="23"/>
  <c r="CO264" i="23" s="1"/>
  <c r="BX264" i="23"/>
  <c r="CC264" i="23" s="1"/>
  <c r="BL264" i="23"/>
  <c r="BQ264" i="23" s="1"/>
  <c r="AZ264" i="23"/>
  <c r="BE264" i="23" s="1"/>
  <c r="AN264" i="23"/>
  <c r="AS264" i="23" s="1"/>
  <c r="AB264" i="23"/>
  <c r="AG264" i="23" s="1"/>
  <c r="P264" i="23"/>
  <c r="U264" i="23" s="1"/>
  <c r="ER263" i="23"/>
  <c r="EW263" i="23" s="1"/>
  <c r="EF263" i="23"/>
  <c r="EK263" i="23" s="1"/>
  <c r="DT263" i="23"/>
  <c r="DY263" i="23" s="1"/>
  <c r="DH263" i="23"/>
  <c r="DM263" i="23" s="1"/>
  <c r="CV263" i="23"/>
  <c r="DA263" i="23" s="1"/>
  <c r="CJ263" i="23"/>
  <c r="CO263" i="23" s="1"/>
  <c r="BX263" i="23"/>
  <c r="CC263" i="23" s="1"/>
  <c r="BL263" i="23"/>
  <c r="BQ263" i="23" s="1"/>
  <c r="AZ263" i="23"/>
  <c r="BE263" i="23" s="1"/>
  <c r="AN263" i="23"/>
  <c r="AS263" i="23" s="1"/>
  <c r="AB263" i="23"/>
  <c r="AG263" i="23" s="1"/>
  <c r="P263" i="23"/>
  <c r="U263" i="23" s="1"/>
  <c r="ER262" i="23"/>
  <c r="EW262" i="23" s="1"/>
  <c r="EF262" i="23"/>
  <c r="EK262" i="23" s="1"/>
  <c r="DT262" i="23"/>
  <c r="DY262" i="23" s="1"/>
  <c r="DH262" i="23"/>
  <c r="DM262" i="23" s="1"/>
  <c r="CV262" i="23"/>
  <c r="DA262" i="23" s="1"/>
  <c r="CJ262" i="23"/>
  <c r="CO262" i="23" s="1"/>
  <c r="BX262" i="23"/>
  <c r="CC262" i="23" s="1"/>
  <c r="BL262" i="23"/>
  <c r="BQ262" i="23" s="1"/>
  <c r="AZ262" i="23"/>
  <c r="BE262" i="23" s="1"/>
  <c r="AN262" i="23"/>
  <c r="AS262" i="23" s="1"/>
  <c r="AB262" i="23"/>
  <c r="AG262" i="23" s="1"/>
  <c r="P262" i="23"/>
  <c r="U262" i="23" s="1"/>
  <c r="ER261" i="23"/>
  <c r="EW261" i="23" s="1"/>
  <c r="EF261" i="23"/>
  <c r="EK261" i="23" s="1"/>
  <c r="DT261" i="23"/>
  <c r="DY261" i="23" s="1"/>
  <c r="DH261" i="23"/>
  <c r="DM261" i="23" s="1"/>
  <c r="CV261" i="23"/>
  <c r="DA261" i="23" s="1"/>
  <c r="CJ261" i="23"/>
  <c r="CO261" i="23" s="1"/>
  <c r="BX261" i="23"/>
  <c r="CC261" i="23" s="1"/>
  <c r="BL261" i="23"/>
  <c r="BQ261" i="23" s="1"/>
  <c r="AZ261" i="23"/>
  <c r="BE261" i="23" s="1"/>
  <c r="AN261" i="23"/>
  <c r="AS261" i="23" s="1"/>
  <c r="AB261" i="23"/>
  <c r="AG261" i="23" s="1"/>
  <c r="P261" i="23"/>
  <c r="U261" i="23" s="1"/>
  <c r="ER260" i="23"/>
  <c r="EW260" i="23" s="1"/>
  <c r="EF260" i="23"/>
  <c r="EK260" i="23" s="1"/>
  <c r="DT260" i="23"/>
  <c r="DY260" i="23" s="1"/>
  <c r="DH260" i="23"/>
  <c r="DM260" i="23" s="1"/>
  <c r="CV260" i="23"/>
  <c r="DA260" i="23" s="1"/>
  <c r="CJ260" i="23"/>
  <c r="CO260" i="23" s="1"/>
  <c r="BX260" i="23"/>
  <c r="CC260" i="23" s="1"/>
  <c r="BL260" i="23"/>
  <c r="BQ260" i="23" s="1"/>
  <c r="AZ260" i="23"/>
  <c r="BE260" i="23" s="1"/>
  <c r="AN260" i="23"/>
  <c r="AS260" i="23" s="1"/>
  <c r="AB260" i="23"/>
  <c r="AG260" i="23" s="1"/>
  <c r="P260" i="23"/>
  <c r="U260" i="23" s="1"/>
  <c r="ER259" i="23"/>
  <c r="EW259" i="23" s="1"/>
  <c r="EF259" i="23"/>
  <c r="EK259" i="23" s="1"/>
  <c r="DT259" i="23"/>
  <c r="DY259" i="23" s="1"/>
  <c r="DH259" i="23"/>
  <c r="DM259" i="23" s="1"/>
  <c r="CV259" i="23"/>
  <c r="DA259" i="23" s="1"/>
  <c r="CJ259" i="23"/>
  <c r="CO259" i="23" s="1"/>
  <c r="BX259" i="23"/>
  <c r="CC259" i="23" s="1"/>
  <c r="BL259" i="23"/>
  <c r="BQ259" i="23" s="1"/>
  <c r="AZ259" i="23"/>
  <c r="BE259" i="23" s="1"/>
  <c r="AN259" i="23"/>
  <c r="AS259" i="23" s="1"/>
  <c r="AB259" i="23"/>
  <c r="AG259" i="23" s="1"/>
  <c r="P259" i="23"/>
  <c r="U259" i="23" s="1"/>
  <c r="ER258" i="23"/>
  <c r="EW258" i="23" s="1"/>
  <c r="EF258" i="23"/>
  <c r="EK258" i="23" s="1"/>
  <c r="DT258" i="23"/>
  <c r="DY258" i="23" s="1"/>
  <c r="DH258" i="23"/>
  <c r="DM258" i="23" s="1"/>
  <c r="CV258" i="23"/>
  <c r="DA258" i="23" s="1"/>
  <c r="CJ258" i="23"/>
  <c r="CO258" i="23" s="1"/>
  <c r="BX258" i="23"/>
  <c r="CC258" i="23" s="1"/>
  <c r="BL258" i="23"/>
  <c r="BQ258" i="23" s="1"/>
  <c r="AZ258" i="23"/>
  <c r="BE258" i="23" s="1"/>
  <c r="AN258" i="23"/>
  <c r="AS258" i="23" s="1"/>
  <c r="AB258" i="23"/>
  <c r="AG258" i="23" s="1"/>
  <c r="P258" i="23"/>
  <c r="U258" i="23" s="1"/>
  <c r="ER257" i="23"/>
  <c r="EW257" i="23" s="1"/>
  <c r="EF257" i="23"/>
  <c r="EK257" i="23" s="1"/>
  <c r="DT257" i="23"/>
  <c r="DY257" i="23" s="1"/>
  <c r="DH257" i="23"/>
  <c r="DM257" i="23" s="1"/>
  <c r="CV257" i="23"/>
  <c r="DA257" i="23" s="1"/>
  <c r="CJ257" i="23"/>
  <c r="CO257" i="23" s="1"/>
  <c r="BX257" i="23"/>
  <c r="CC257" i="23" s="1"/>
  <c r="BL257" i="23"/>
  <c r="BQ257" i="23" s="1"/>
  <c r="AZ257" i="23"/>
  <c r="BE257" i="23" s="1"/>
  <c r="AN257" i="23"/>
  <c r="AS257" i="23" s="1"/>
  <c r="AB257" i="23"/>
  <c r="AG257" i="23" s="1"/>
  <c r="P257" i="23"/>
  <c r="U257" i="23" s="1"/>
  <c r="ER256" i="23"/>
  <c r="EW256" i="23" s="1"/>
  <c r="EF256" i="23"/>
  <c r="EK256" i="23" s="1"/>
  <c r="DT256" i="23"/>
  <c r="DY256" i="23" s="1"/>
  <c r="DH256" i="23"/>
  <c r="DM256" i="23" s="1"/>
  <c r="CV256" i="23"/>
  <c r="DA256" i="23" s="1"/>
  <c r="CJ256" i="23"/>
  <c r="CO256" i="23" s="1"/>
  <c r="BX256" i="23"/>
  <c r="CC256" i="23" s="1"/>
  <c r="BL256" i="23"/>
  <c r="BQ256" i="23" s="1"/>
  <c r="AZ256" i="23"/>
  <c r="BE256" i="23" s="1"/>
  <c r="AN256" i="23"/>
  <c r="AS256" i="23" s="1"/>
  <c r="AB256" i="23"/>
  <c r="AG256" i="23" s="1"/>
  <c r="P256" i="23"/>
  <c r="U256" i="23" s="1"/>
  <c r="ER255" i="23"/>
  <c r="EW255" i="23" s="1"/>
  <c r="EF255" i="23"/>
  <c r="EK255" i="23" s="1"/>
  <c r="DT255" i="23"/>
  <c r="DY255" i="23" s="1"/>
  <c r="DH255" i="23"/>
  <c r="DM255" i="23" s="1"/>
  <c r="CV255" i="23"/>
  <c r="DA255" i="23" s="1"/>
  <c r="CJ255" i="23"/>
  <c r="CO255" i="23" s="1"/>
  <c r="BX255" i="23"/>
  <c r="CC255" i="23" s="1"/>
  <c r="BL255" i="23"/>
  <c r="BQ255" i="23" s="1"/>
  <c r="AZ255" i="23"/>
  <c r="BE255" i="23" s="1"/>
  <c r="AN255" i="23"/>
  <c r="AS255" i="23" s="1"/>
  <c r="AB255" i="23"/>
  <c r="AG255" i="23" s="1"/>
  <c r="P255" i="23"/>
  <c r="U255" i="23" s="1"/>
  <c r="ER254" i="23"/>
  <c r="EW254" i="23" s="1"/>
  <c r="EF254" i="23"/>
  <c r="EK254" i="23" s="1"/>
  <c r="DT254" i="23"/>
  <c r="DY254" i="23" s="1"/>
  <c r="DH254" i="23"/>
  <c r="DM254" i="23" s="1"/>
  <c r="CV254" i="23"/>
  <c r="DA254" i="23" s="1"/>
  <c r="CJ254" i="23"/>
  <c r="CO254" i="23" s="1"/>
  <c r="BX254" i="23"/>
  <c r="CC254" i="23" s="1"/>
  <c r="BL254" i="23"/>
  <c r="BQ254" i="23" s="1"/>
  <c r="AZ254" i="23"/>
  <c r="BE254" i="23" s="1"/>
  <c r="AN254" i="23"/>
  <c r="AS254" i="23" s="1"/>
  <c r="AB254" i="23"/>
  <c r="AG254" i="23" s="1"/>
  <c r="P254" i="23"/>
  <c r="U254" i="23" s="1"/>
  <c r="ER253" i="23"/>
  <c r="EW253" i="23" s="1"/>
  <c r="EF253" i="23"/>
  <c r="EK253" i="23" s="1"/>
  <c r="DT253" i="23"/>
  <c r="DY253" i="23" s="1"/>
  <c r="DH253" i="23"/>
  <c r="DM253" i="23" s="1"/>
  <c r="CV253" i="23"/>
  <c r="DA253" i="23" s="1"/>
  <c r="CJ253" i="23"/>
  <c r="CO253" i="23" s="1"/>
  <c r="BX253" i="23"/>
  <c r="CC253" i="23" s="1"/>
  <c r="BL253" i="23"/>
  <c r="BQ253" i="23" s="1"/>
  <c r="AZ253" i="23"/>
  <c r="BE253" i="23" s="1"/>
  <c r="AN253" i="23"/>
  <c r="AS253" i="23" s="1"/>
  <c r="AB253" i="23"/>
  <c r="AG253" i="23" s="1"/>
  <c r="P253" i="23"/>
  <c r="U253" i="23" s="1"/>
  <c r="ER252" i="23"/>
  <c r="EW252" i="23" s="1"/>
  <c r="EF252" i="23"/>
  <c r="EK252" i="23" s="1"/>
  <c r="DT252" i="23"/>
  <c r="DY252" i="23" s="1"/>
  <c r="DH252" i="23"/>
  <c r="DM252" i="23" s="1"/>
  <c r="CV252" i="23"/>
  <c r="DA252" i="23" s="1"/>
  <c r="CJ252" i="23"/>
  <c r="CO252" i="23" s="1"/>
  <c r="BX252" i="23"/>
  <c r="CC252" i="23" s="1"/>
  <c r="BL252" i="23"/>
  <c r="BQ252" i="23" s="1"/>
  <c r="AZ252" i="23"/>
  <c r="BE252" i="23" s="1"/>
  <c r="AN252" i="23"/>
  <c r="AS252" i="23" s="1"/>
  <c r="AB252" i="23"/>
  <c r="AG252" i="23" s="1"/>
  <c r="P252" i="23"/>
  <c r="U252" i="23" s="1"/>
  <c r="ER251" i="23"/>
  <c r="EW251" i="23" s="1"/>
  <c r="EF251" i="23"/>
  <c r="EK251" i="23" s="1"/>
  <c r="DT251" i="23"/>
  <c r="DY251" i="23" s="1"/>
  <c r="DH251" i="23"/>
  <c r="DM251" i="23" s="1"/>
  <c r="CV251" i="23"/>
  <c r="DA251" i="23" s="1"/>
  <c r="CJ251" i="23"/>
  <c r="CO251" i="23" s="1"/>
  <c r="BX251" i="23"/>
  <c r="CC251" i="23" s="1"/>
  <c r="BL251" i="23"/>
  <c r="BQ251" i="23" s="1"/>
  <c r="AZ251" i="23"/>
  <c r="BE251" i="23" s="1"/>
  <c r="AN251" i="23"/>
  <c r="AS251" i="23" s="1"/>
  <c r="AB251" i="23"/>
  <c r="AG251" i="23" s="1"/>
  <c r="P251" i="23"/>
  <c r="U251" i="23" s="1"/>
  <c r="ER250" i="23"/>
  <c r="EW250" i="23" s="1"/>
  <c r="EF250" i="23"/>
  <c r="EK250" i="23" s="1"/>
  <c r="DT250" i="23"/>
  <c r="DY250" i="23" s="1"/>
  <c r="DH250" i="23"/>
  <c r="DM250" i="23" s="1"/>
  <c r="CV250" i="23"/>
  <c r="DA250" i="23" s="1"/>
  <c r="CJ250" i="23"/>
  <c r="CO250" i="23" s="1"/>
  <c r="BX250" i="23"/>
  <c r="CC250" i="23" s="1"/>
  <c r="BL250" i="23"/>
  <c r="BQ250" i="23" s="1"/>
  <c r="AZ250" i="23"/>
  <c r="BE250" i="23" s="1"/>
  <c r="AN250" i="23"/>
  <c r="AS250" i="23" s="1"/>
  <c r="AB250" i="23"/>
  <c r="AG250" i="23" s="1"/>
  <c r="P250" i="23"/>
  <c r="U250" i="23" s="1"/>
  <c r="ER249" i="23"/>
  <c r="EW249" i="23" s="1"/>
  <c r="EF249" i="23"/>
  <c r="EK249" i="23" s="1"/>
  <c r="DT249" i="23"/>
  <c r="DY249" i="23" s="1"/>
  <c r="DH249" i="23"/>
  <c r="DM249" i="23" s="1"/>
  <c r="CV249" i="23"/>
  <c r="DA249" i="23" s="1"/>
  <c r="CJ249" i="23"/>
  <c r="CO249" i="23" s="1"/>
  <c r="BX249" i="23"/>
  <c r="CC249" i="23" s="1"/>
  <c r="BL249" i="23"/>
  <c r="BQ249" i="23" s="1"/>
  <c r="AZ249" i="23"/>
  <c r="BE249" i="23" s="1"/>
  <c r="AN249" i="23"/>
  <c r="AS249" i="23" s="1"/>
  <c r="AB249" i="23"/>
  <c r="AG249" i="23" s="1"/>
  <c r="P249" i="23"/>
  <c r="U249" i="23" s="1"/>
  <c r="ER248" i="23"/>
  <c r="EW248" i="23" s="1"/>
  <c r="EF248" i="23"/>
  <c r="EK248" i="23" s="1"/>
  <c r="DT248" i="23"/>
  <c r="DY248" i="23" s="1"/>
  <c r="DH248" i="23"/>
  <c r="DM248" i="23" s="1"/>
  <c r="CV248" i="23"/>
  <c r="DA248" i="23" s="1"/>
  <c r="CJ248" i="23"/>
  <c r="CO248" i="23" s="1"/>
  <c r="BX248" i="23"/>
  <c r="CC248" i="23" s="1"/>
  <c r="BL248" i="23"/>
  <c r="BQ248" i="23" s="1"/>
  <c r="AZ248" i="23"/>
  <c r="BE248" i="23" s="1"/>
  <c r="AN248" i="23"/>
  <c r="AS248" i="23" s="1"/>
  <c r="AB248" i="23"/>
  <c r="AG248" i="23" s="1"/>
  <c r="P248" i="23"/>
  <c r="U248" i="23" s="1"/>
  <c r="ER247" i="23"/>
  <c r="EW247" i="23" s="1"/>
  <c r="EF247" i="23"/>
  <c r="EK247" i="23" s="1"/>
  <c r="DT247" i="23"/>
  <c r="DY247" i="23" s="1"/>
  <c r="DH247" i="23"/>
  <c r="DM247" i="23" s="1"/>
  <c r="CV247" i="23"/>
  <c r="DA247" i="23" s="1"/>
  <c r="CJ247" i="23"/>
  <c r="CO247" i="23" s="1"/>
  <c r="BX247" i="23"/>
  <c r="CC247" i="23" s="1"/>
  <c r="BL247" i="23"/>
  <c r="BQ247" i="23" s="1"/>
  <c r="AZ247" i="23"/>
  <c r="BE247" i="23" s="1"/>
  <c r="AN247" i="23"/>
  <c r="AS247" i="23" s="1"/>
  <c r="AB247" i="23"/>
  <c r="AG247" i="23" s="1"/>
  <c r="P247" i="23"/>
  <c r="U247" i="23" s="1"/>
  <c r="ER246" i="23"/>
  <c r="EW246" i="23" s="1"/>
  <c r="EF246" i="23"/>
  <c r="EK246" i="23" s="1"/>
  <c r="DT246" i="23"/>
  <c r="DY246" i="23" s="1"/>
  <c r="DH246" i="23"/>
  <c r="DM246" i="23" s="1"/>
  <c r="CV246" i="23"/>
  <c r="DA246" i="23" s="1"/>
  <c r="CJ246" i="23"/>
  <c r="CO246" i="23" s="1"/>
  <c r="BX246" i="23"/>
  <c r="CC246" i="23" s="1"/>
  <c r="BL246" i="23"/>
  <c r="BQ246" i="23" s="1"/>
  <c r="AZ246" i="23"/>
  <c r="BE246" i="23" s="1"/>
  <c r="AN246" i="23"/>
  <c r="AS246" i="23" s="1"/>
  <c r="AB246" i="23"/>
  <c r="AG246" i="23" s="1"/>
  <c r="P246" i="23"/>
  <c r="U246" i="23" s="1"/>
  <c r="ER245" i="23"/>
  <c r="EW245" i="23" s="1"/>
  <c r="EF245" i="23"/>
  <c r="EK245" i="23" s="1"/>
  <c r="DT245" i="23"/>
  <c r="DY245" i="23" s="1"/>
  <c r="DH245" i="23"/>
  <c r="DM245" i="23" s="1"/>
  <c r="CV245" i="23"/>
  <c r="DA245" i="23" s="1"/>
  <c r="CJ245" i="23"/>
  <c r="CO245" i="23" s="1"/>
  <c r="BX245" i="23"/>
  <c r="CC245" i="23" s="1"/>
  <c r="BL245" i="23"/>
  <c r="BQ245" i="23" s="1"/>
  <c r="AZ245" i="23"/>
  <c r="BE245" i="23" s="1"/>
  <c r="AN245" i="23"/>
  <c r="AS245" i="23" s="1"/>
  <c r="AB245" i="23"/>
  <c r="AG245" i="23" s="1"/>
  <c r="P245" i="23"/>
  <c r="U245" i="23" s="1"/>
  <c r="ER244" i="23"/>
  <c r="EW244" i="23" s="1"/>
  <c r="EF244" i="23"/>
  <c r="EK244" i="23" s="1"/>
  <c r="DT244" i="23"/>
  <c r="DY244" i="23" s="1"/>
  <c r="DH244" i="23"/>
  <c r="DM244" i="23" s="1"/>
  <c r="CV244" i="23"/>
  <c r="DA244" i="23" s="1"/>
  <c r="CJ244" i="23"/>
  <c r="CO244" i="23" s="1"/>
  <c r="BX244" i="23"/>
  <c r="CC244" i="23" s="1"/>
  <c r="BL244" i="23"/>
  <c r="BQ244" i="23" s="1"/>
  <c r="AZ244" i="23"/>
  <c r="BE244" i="23" s="1"/>
  <c r="AN244" i="23"/>
  <c r="AS244" i="23" s="1"/>
  <c r="AB244" i="23"/>
  <c r="AG244" i="23" s="1"/>
  <c r="P244" i="23"/>
  <c r="U244" i="23" s="1"/>
  <c r="ER243" i="23"/>
  <c r="EW243" i="23" s="1"/>
  <c r="EF243" i="23"/>
  <c r="EK243" i="23" s="1"/>
  <c r="DT243" i="23"/>
  <c r="DY243" i="23" s="1"/>
  <c r="DH243" i="23"/>
  <c r="DM243" i="23" s="1"/>
  <c r="CV243" i="23"/>
  <c r="DA243" i="23" s="1"/>
  <c r="CJ243" i="23"/>
  <c r="CO243" i="23" s="1"/>
  <c r="BX243" i="23"/>
  <c r="CC243" i="23" s="1"/>
  <c r="BL243" i="23"/>
  <c r="BQ243" i="23" s="1"/>
  <c r="AZ243" i="23"/>
  <c r="BE243" i="23" s="1"/>
  <c r="AN243" i="23"/>
  <c r="AS243" i="23" s="1"/>
  <c r="AB243" i="23"/>
  <c r="AG243" i="23" s="1"/>
  <c r="P243" i="23"/>
  <c r="U243" i="23" s="1"/>
  <c r="ER242" i="23"/>
  <c r="EW242" i="23" s="1"/>
  <c r="EF242" i="23"/>
  <c r="EK242" i="23" s="1"/>
  <c r="DT242" i="23"/>
  <c r="DY242" i="23" s="1"/>
  <c r="DH242" i="23"/>
  <c r="DM242" i="23" s="1"/>
  <c r="CV242" i="23"/>
  <c r="DA242" i="23" s="1"/>
  <c r="CJ242" i="23"/>
  <c r="CO242" i="23" s="1"/>
  <c r="BX242" i="23"/>
  <c r="CC242" i="23" s="1"/>
  <c r="BL242" i="23"/>
  <c r="BQ242" i="23" s="1"/>
  <c r="AZ242" i="23"/>
  <c r="BE242" i="23" s="1"/>
  <c r="AN242" i="23"/>
  <c r="AS242" i="23" s="1"/>
  <c r="AB242" i="23"/>
  <c r="AG242" i="23" s="1"/>
  <c r="P242" i="23"/>
  <c r="U242" i="23" s="1"/>
  <c r="ER241" i="23"/>
  <c r="EW241" i="23" s="1"/>
  <c r="EF241" i="23"/>
  <c r="EK241" i="23" s="1"/>
  <c r="DT241" i="23"/>
  <c r="DY241" i="23" s="1"/>
  <c r="DH241" i="23"/>
  <c r="DM241" i="23" s="1"/>
  <c r="CV241" i="23"/>
  <c r="DA241" i="23" s="1"/>
  <c r="CJ241" i="23"/>
  <c r="CO241" i="23" s="1"/>
  <c r="BX241" i="23"/>
  <c r="CC241" i="23" s="1"/>
  <c r="BL241" i="23"/>
  <c r="BQ241" i="23" s="1"/>
  <c r="AZ241" i="23"/>
  <c r="BE241" i="23" s="1"/>
  <c r="AN241" i="23"/>
  <c r="AS241" i="23" s="1"/>
  <c r="AB241" i="23"/>
  <c r="AG241" i="23" s="1"/>
  <c r="P241" i="23"/>
  <c r="U241" i="23" s="1"/>
  <c r="ER240" i="23"/>
  <c r="EW240" i="23" s="1"/>
  <c r="EF240" i="23"/>
  <c r="EK240" i="23" s="1"/>
  <c r="DT240" i="23"/>
  <c r="DY240" i="23" s="1"/>
  <c r="DH240" i="23"/>
  <c r="DM240" i="23" s="1"/>
  <c r="CV240" i="23"/>
  <c r="DA240" i="23" s="1"/>
  <c r="CJ240" i="23"/>
  <c r="CO240" i="23" s="1"/>
  <c r="BX240" i="23"/>
  <c r="CC240" i="23" s="1"/>
  <c r="BL240" i="23"/>
  <c r="BQ240" i="23" s="1"/>
  <c r="AZ240" i="23"/>
  <c r="BE240" i="23" s="1"/>
  <c r="AN240" i="23"/>
  <c r="AS240" i="23" s="1"/>
  <c r="AB240" i="23"/>
  <c r="AG240" i="23" s="1"/>
  <c r="P240" i="23"/>
  <c r="U240" i="23" s="1"/>
  <c r="ER239" i="23"/>
  <c r="EW239" i="23" s="1"/>
  <c r="EF239" i="23"/>
  <c r="EK239" i="23" s="1"/>
  <c r="DT239" i="23"/>
  <c r="DY239" i="23" s="1"/>
  <c r="DH239" i="23"/>
  <c r="DM239" i="23" s="1"/>
  <c r="CV239" i="23"/>
  <c r="DA239" i="23" s="1"/>
  <c r="CJ239" i="23"/>
  <c r="CO239" i="23" s="1"/>
  <c r="BX239" i="23"/>
  <c r="CC239" i="23" s="1"/>
  <c r="BL239" i="23"/>
  <c r="BQ239" i="23" s="1"/>
  <c r="AZ239" i="23"/>
  <c r="BE239" i="23" s="1"/>
  <c r="AN239" i="23"/>
  <c r="AS239" i="23" s="1"/>
  <c r="AB239" i="23"/>
  <c r="AG239" i="23" s="1"/>
  <c r="P239" i="23"/>
  <c r="U239" i="23" s="1"/>
  <c r="ER238" i="23"/>
  <c r="EW238" i="23" s="1"/>
  <c r="EF238" i="23"/>
  <c r="EK238" i="23" s="1"/>
  <c r="DT238" i="23"/>
  <c r="DY238" i="23" s="1"/>
  <c r="DH238" i="23"/>
  <c r="DM238" i="23" s="1"/>
  <c r="CV238" i="23"/>
  <c r="DA238" i="23" s="1"/>
  <c r="CJ238" i="23"/>
  <c r="CO238" i="23" s="1"/>
  <c r="BX238" i="23"/>
  <c r="CC238" i="23" s="1"/>
  <c r="BL238" i="23"/>
  <c r="BQ238" i="23" s="1"/>
  <c r="AZ238" i="23"/>
  <c r="BE238" i="23" s="1"/>
  <c r="AN238" i="23"/>
  <c r="AS238" i="23" s="1"/>
  <c r="AB238" i="23"/>
  <c r="AG238" i="23" s="1"/>
  <c r="P238" i="23"/>
  <c r="U238" i="23" s="1"/>
  <c r="ER237" i="23"/>
  <c r="EW237" i="23" s="1"/>
  <c r="EF237" i="23"/>
  <c r="EK237" i="23" s="1"/>
  <c r="DT237" i="23"/>
  <c r="DY237" i="23" s="1"/>
  <c r="DH237" i="23"/>
  <c r="DM237" i="23" s="1"/>
  <c r="CV237" i="23"/>
  <c r="DA237" i="23" s="1"/>
  <c r="CJ237" i="23"/>
  <c r="CO237" i="23" s="1"/>
  <c r="BX237" i="23"/>
  <c r="CC237" i="23" s="1"/>
  <c r="BL237" i="23"/>
  <c r="BQ237" i="23" s="1"/>
  <c r="AZ237" i="23"/>
  <c r="BE237" i="23" s="1"/>
  <c r="AN237" i="23"/>
  <c r="AS237" i="23" s="1"/>
  <c r="AB237" i="23"/>
  <c r="AG237" i="23" s="1"/>
  <c r="P237" i="23"/>
  <c r="U237" i="23" s="1"/>
  <c r="ER236" i="23"/>
  <c r="EW236" i="23" s="1"/>
  <c r="EF236" i="23"/>
  <c r="EK236" i="23" s="1"/>
  <c r="DT236" i="23"/>
  <c r="DY236" i="23" s="1"/>
  <c r="DH236" i="23"/>
  <c r="DM236" i="23" s="1"/>
  <c r="CV236" i="23"/>
  <c r="DA236" i="23" s="1"/>
  <c r="CJ236" i="23"/>
  <c r="CO236" i="23" s="1"/>
  <c r="BX236" i="23"/>
  <c r="CC236" i="23" s="1"/>
  <c r="BL236" i="23"/>
  <c r="BQ236" i="23" s="1"/>
  <c r="AZ236" i="23"/>
  <c r="BE236" i="23" s="1"/>
  <c r="AN236" i="23"/>
  <c r="AS236" i="23" s="1"/>
  <c r="AB236" i="23"/>
  <c r="AG236" i="23" s="1"/>
  <c r="P236" i="23"/>
  <c r="U236" i="23" s="1"/>
  <c r="ER235" i="23"/>
  <c r="EW235" i="23" s="1"/>
  <c r="EF235" i="23"/>
  <c r="EK235" i="23" s="1"/>
  <c r="DT235" i="23"/>
  <c r="DY235" i="23" s="1"/>
  <c r="DH235" i="23"/>
  <c r="DM235" i="23" s="1"/>
  <c r="CV235" i="23"/>
  <c r="DA235" i="23" s="1"/>
  <c r="CJ235" i="23"/>
  <c r="CO235" i="23" s="1"/>
  <c r="BX235" i="23"/>
  <c r="CC235" i="23" s="1"/>
  <c r="BL235" i="23"/>
  <c r="BQ235" i="23" s="1"/>
  <c r="AZ235" i="23"/>
  <c r="BE235" i="23" s="1"/>
  <c r="AN235" i="23"/>
  <c r="AS235" i="23" s="1"/>
  <c r="AB235" i="23"/>
  <c r="AG235" i="23" s="1"/>
  <c r="P235" i="23"/>
  <c r="U235" i="23" s="1"/>
  <c r="ER234" i="23"/>
  <c r="EW234" i="23" s="1"/>
  <c r="EF234" i="23"/>
  <c r="EK234" i="23" s="1"/>
  <c r="DT234" i="23"/>
  <c r="DY234" i="23" s="1"/>
  <c r="DH234" i="23"/>
  <c r="DM234" i="23" s="1"/>
  <c r="CV234" i="23"/>
  <c r="DA234" i="23" s="1"/>
  <c r="CJ234" i="23"/>
  <c r="CO234" i="23" s="1"/>
  <c r="BX234" i="23"/>
  <c r="CC234" i="23" s="1"/>
  <c r="BL234" i="23"/>
  <c r="BQ234" i="23" s="1"/>
  <c r="AZ234" i="23"/>
  <c r="BE234" i="23" s="1"/>
  <c r="AN234" i="23"/>
  <c r="AS234" i="23" s="1"/>
  <c r="AB234" i="23"/>
  <c r="AG234" i="23" s="1"/>
  <c r="P234" i="23"/>
  <c r="U234" i="23" s="1"/>
  <c r="ER233" i="23"/>
  <c r="EW233" i="23" s="1"/>
  <c r="EF233" i="23"/>
  <c r="EK233" i="23" s="1"/>
  <c r="DT233" i="23"/>
  <c r="DY233" i="23" s="1"/>
  <c r="DH233" i="23"/>
  <c r="DM233" i="23" s="1"/>
  <c r="CV233" i="23"/>
  <c r="DA233" i="23" s="1"/>
  <c r="CJ233" i="23"/>
  <c r="CO233" i="23" s="1"/>
  <c r="BX233" i="23"/>
  <c r="CC233" i="23" s="1"/>
  <c r="BL233" i="23"/>
  <c r="BQ233" i="23" s="1"/>
  <c r="AZ233" i="23"/>
  <c r="BE233" i="23" s="1"/>
  <c r="AN233" i="23"/>
  <c r="AS233" i="23" s="1"/>
  <c r="AB233" i="23"/>
  <c r="AG233" i="23" s="1"/>
  <c r="P233" i="23"/>
  <c r="U233" i="23" s="1"/>
  <c r="ER232" i="23"/>
  <c r="EW232" i="23" s="1"/>
  <c r="EF232" i="23"/>
  <c r="EK232" i="23" s="1"/>
  <c r="DT232" i="23"/>
  <c r="DY232" i="23" s="1"/>
  <c r="DH232" i="23"/>
  <c r="DM232" i="23" s="1"/>
  <c r="CV232" i="23"/>
  <c r="DA232" i="23" s="1"/>
  <c r="CJ232" i="23"/>
  <c r="CO232" i="23" s="1"/>
  <c r="BX232" i="23"/>
  <c r="CC232" i="23" s="1"/>
  <c r="BL232" i="23"/>
  <c r="BQ232" i="23" s="1"/>
  <c r="AZ232" i="23"/>
  <c r="BE232" i="23" s="1"/>
  <c r="AN232" i="23"/>
  <c r="AS232" i="23" s="1"/>
  <c r="AB232" i="23"/>
  <c r="AG232" i="23" s="1"/>
  <c r="P232" i="23"/>
  <c r="U232" i="23" s="1"/>
  <c r="ER231" i="23"/>
  <c r="EW231" i="23" s="1"/>
  <c r="EF231" i="23"/>
  <c r="EK231" i="23" s="1"/>
  <c r="DT231" i="23"/>
  <c r="DY231" i="23" s="1"/>
  <c r="DH231" i="23"/>
  <c r="DM231" i="23" s="1"/>
  <c r="CV231" i="23"/>
  <c r="DA231" i="23" s="1"/>
  <c r="CJ231" i="23"/>
  <c r="CO231" i="23" s="1"/>
  <c r="BX231" i="23"/>
  <c r="CC231" i="23" s="1"/>
  <c r="BL231" i="23"/>
  <c r="BQ231" i="23" s="1"/>
  <c r="AZ231" i="23"/>
  <c r="BE231" i="23" s="1"/>
  <c r="AN231" i="23"/>
  <c r="AS231" i="23" s="1"/>
  <c r="AB231" i="23"/>
  <c r="AG231" i="23" s="1"/>
  <c r="P231" i="23"/>
  <c r="U231" i="23" s="1"/>
  <c r="ER230" i="23"/>
  <c r="EW230" i="23" s="1"/>
  <c r="EF230" i="23"/>
  <c r="EK230" i="23" s="1"/>
  <c r="DT230" i="23"/>
  <c r="DY230" i="23" s="1"/>
  <c r="DH230" i="23"/>
  <c r="DM230" i="23" s="1"/>
  <c r="CV230" i="23"/>
  <c r="DA230" i="23" s="1"/>
  <c r="CJ230" i="23"/>
  <c r="CO230" i="23" s="1"/>
  <c r="BX230" i="23"/>
  <c r="CC230" i="23" s="1"/>
  <c r="BL230" i="23"/>
  <c r="BQ230" i="23" s="1"/>
  <c r="AZ230" i="23"/>
  <c r="BE230" i="23" s="1"/>
  <c r="AN230" i="23"/>
  <c r="AS230" i="23" s="1"/>
  <c r="AB230" i="23"/>
  <c r="AG230" i="23" s="1"/>
  <c r="P230" i="23"/>
  <c r="U230" i="23" s="1"/>
  <c r="ER229" i="23"/>
  <c r="EW229" i="23" s="1"/>
  <c r="EF229" i="23"/>
  <c r="EK229" i="23" s="1"/>
  <c r="DT229" i="23"/>
  <c r="DY229" i="23" s="1"/>
  <c r="DH229" i="23"/>
  <c r="DM229" i="23" s="1"/>
  <c r="CV229" i="23"/>
  <c r="DA229" i="23" s="1"/>
  <c r="CJ229" i="23"/>
  <c r="CO229" i="23" s="1"/>
  <c r="BX229" i="23"/>
  <c r="CC229" i="23" s="1"/>
  <c r="BL229" i="23"/>
  <c r="BQ229" i="23" s="1"/>
  <c r="AZ229" i="23"/>
  <c r="BE229" i="23" s="1"/>
  <c r="AN229" i="23"/>
  <c r="AS229" i="23" s="1"/>
  <c r="AB229" i="23"/>
  <c r="AG229" i="23" s="1"/>
  <c r="P229" i="23"/>
  <c r="U229" i="23" s="1"/>
  <c r="ER228" i="23"/>
  <c r="EW228" i="23" s="1"/>
  <c r="EF228" i="23"/>
  <c r="EK228" i="23" s="1"/>
  <c r="DT228" i="23"/>
  <c r="DY228" i="23" s="1"/>
  <c r="DH228" i="23"/>
  <c r="DM228" i="23" s="1"/>
  <c r="CV228" i="23"/>
  <c r="DA228" i="23" s="1"/>
  <c r="CJ228" i="23"/>
  <c r="CO228" i="23" s="1"/>
  <c r="BX228" i="23"/>
  <c r="CC228" i="23" s="1"/>
  <c r="BL228" i="23"/>
  <c r="BQ228" i="23" s="1"/>
  <c r="AZ228" i="23"/>
  <c r="BE228" i="23" s="1"/>
  <c r="AN228" i="23"/>
  <c r="AS228" i="23" s="1"/>
  <c r="AB228" i="23"/>
  <c r="AG228" i="23" s="1"/>
  <c r="P228" i="23"/>
  <c r="U228" i="23" s="1"/>
  <c r="ER227" i="23"/>
  <c r="EW227" i="23" s="1"/>
  <c r="EF227" i="23"/>
  <c r="EK227" i="23" s="1"/>
  <c r="DT227" i="23"/>
  <c r="DY227" i="23" s="1"/>
  <c r="DH227" i="23"/>
  <c r="DM227" i="23" s="1"/>
  <c r="CV227" i="23"/>
  <c r="DA227" i="23" s="1"/>
  <c r="CJ227" i="23"/>
  <c r="CO227" i="23" s="1"/>
  <c r="BX227" i="23"/>
  <c r="CC227" i="23" s="1"/>
  <c r="BL227" i="23"/>
  <c r="BQ227" i="23" s="1"/>
  <c r="AZ227" i="23"/>
  <c r="BE227" i="23" s="1"/>
  <c r="AN227" i="23"/>
  <c r="AS227" i="23" s="1"/>
  <c r="AB227" i="23"/>
  <c r="AG227" i="23" s="1"/>
  <c r="P227" i="23"/>
  <c r="U227" i="23" s="1"/>
  <c r="ER226" i="23"/>
  <c r="EW226" i="23" s="1"/>
  <c r="EF226" i="23"/>
  <c r="EK226" i="23" s="1"/>
  <c r="DT226" i="23"/>
  <c r="DY226" i="23" s="1"/>
  <c r="DH226" i="23"/>
  <c r="DM226" i="23" s="1"/>
  <c r="CV226" i="23"/>
  <c r="DA226" i="23" s="1"/>
  <c r="CJ226" i="23"/>
  <c r="CO226" i="23" s="1"/>
  <c r="BX226" i="23"/>
  <c r="CC226" i="23" s="1"/>
  <c r="BL226" i="23"/>
  <c r="BQ226" i="23" s="1"/>
  <c r="AZ226" i="23"/>
  <c r="BE226" i="23" s="1"/>
  <c r="AN226" i="23"/>
  <c r="AS226" i="23" s="1"/>
  <c r="AB226" i="23"/>
  <c r="AG226" i="23" s="1"/>
  <c r="P226" i="23"/>
  <c r="U226" i="23" s="1"/>
  <c r="ER225" i="23"/>
  <c r="EW225" i="23" s="1"/>
  <c r="EF225" i="23"/>
  <c r="EK225" i="23" s="1"/>
  <c r="DT225" i="23"/>
  <c r="DY225" i="23" s="1"/>
  <c r="DH225" i="23"/>
  <c r="DM225" i="23" s="1"/>
  <c r="CV225" i="23"/>
  <c r="DA225" i="23" s="1"/>
  <c r="CJ225" i="23"/>
  <c r="CO225" i="23" s="1"/>
  <c r="BX225" i="23"/>
  <c r="CC225" i="23" s="1"/>
  <c r="BL225" i="23"/>
  <c r="BQ225" i="23" s="1"/>
  <c r="AZ225" i="23"/>
  <c r="BE225" i="23" s="1"/>
  <c r="AN225" i="23"/>
  <c r="AS225" i="23" s="1"/>
  <c r="AB225" i="23"/>
  <c r="AG225" i="23" s="1"/>
  <c r="P225" i="23"/>
  <c r="U225" i="23" s="1"/>
  <c r="ER224" i="23"/>
  <c r="EW224" i="23" s="1"/>
  <c r="EF224" i="23"/>
  <c r="EK224" i="23" s="1"/>
  <c r="DT224" i="23"/>
  <c r="DY224" i="23" s="1"/>
  <c r="DH224" i="23"/>
  <c r="DM224" i="23" s="1"/>
  <c r="CV224" i="23"/>
  <c r="DA224" i="23" s="1"/>
  <c r="CJ224" i="23"/>
  <c r="CO224" i="23" s="1"/>
  <c r="BX224" i="23"/>
  <c r="CC224" i="23" s="1"/>
  <c r="BL224" i="23"/>
  <c r="BQ224" i="23" s="1"/>
  <c r="AZ224" i="23"/>
  <c r="BE224" i="23" s="1"/>
  <c r="AN224" i="23"/>
  <c r="AS224" i="23" s="1"/>
  <c r="AB224" i="23"/>
  <c r="AG224" i="23" s="1"/>
  <c r="P224" i="23"/>
  <c r="U224" i="23" s="1"/>
  <c r="ER223" i="23"/>
  <c r="EW223" i="23" s="1"/>
  <c r="EF223" i="23"/>
  <c r="EK223" i="23" s="1"/>
  <c r="DT223" i="23"/>
  <c r="DY223" i="23" s="1"/>
  <c r="DH223" i="23"/>
  <c r="DM223" i="23" s="1"/>
  <c r="CV223" i="23"/>
  <c r="DA223" i="23" s="1"/>
  <c r="CJ223" i="23"/>
  <c r="CO223" i="23" s="1"/>
  <c r="BX223" i="23"/>
  <c r="CC223" i="23" s="1"/>
  <c r="BL223" i="23"/>
  <c r="BQ223" i="23" s="1"/>
  <c r="AZ223" i="23"/>
  <c r="BE223" i="23" s="1"/>
  <c r="AN223" i="23"/>
  <c r="AS223" i="23" s="1"/>
  <c r="AB223" i="23"/>
  <c r="AG223" i="23" s="1"/>
  <c r="P223" i="23"/>
  <c r="U223" i="23" s="1"/>
  <c r="ER222" i="23"/>
  <c r="EW222" i="23" s="1"/>
  <c r="EF222" i="23"/>
  <c r="EK222" i="23" s="1"/>
  <c r="DT222" i="23"/>
  <c r="DY222" i="23" s="1"/>
  <c r="DH222" i="23"/>
  <c r="DM222" i="23" s="1"/>
  <c r="CV222" i="23"/>
  <c r="DA222" i="23" s="1"/>
  <c r="CJ222" i="23"/>
  <c r="CO222" i="23" s="1"/>
  <c r="BX222" i="23"/>
  <c r="CC222" i="23" s="1"/>
  <c r="BL222" i="23"/>
  <c r="BQ222" i="23" s="1"/>
  <c r="AZ222" i="23"/>
  <c r="BE222" i="23" s="1"/>
  <c r="AN222" i="23"/>
  <c r="AS222" i="23" s="1"/>
  <c r="AB222" i="23"/>
  <c r="AG222" i="23" s="1"/>
  <c r="P222" i="23"/>
  <c r="U222" i="23" s="1"/>
  <c r="ER221" i="23"/>
  <c r="EW221" i="23" s="1"/>
  <c r="EF221" i="23"/>
  <c r="EK221" i="23" s="1"/>
  <c r="DT221" i="23"/>
  <c r="DY221" i="23" s="1"/>
  <c r="DH221" i="23"/>
  <c r="DM221" i="23" s="1"/>
  <c r="CV221" i="23"/>
  <c r="DA221" i="23" s="1"/>
  <c r="CJ221" i="23"/>
  <c r="CO221" i="23" s="1"/>
  <c r="BX221" i="23"/>
  <c r="CC221" i="23" s="1"/>
  <c r="BL221" i="23"/>
  <c r="BQ221" i="23" s="1"/>
  <c r="AZ221" i="23"/>
  <c r="BE221" i="23" s="1"/>
  <c r="AN221" i="23"/>
  <c r="AS221" i="23" s="1"/>
  <c r="AB221" i="23"/>
  <c r="AG221" i="23" s="1"/>
  <c r="P221" i="23"/>
  <c r="U221" i="23" s="1"/>
  <c r="ER220" i="23"/>
  <c r="EW220" i="23" s="1"/>
  <c r="EF220" i="23"/>
  <c r="EK220" i="23" s="1"/>
  <c r="DT220" i="23"/>
  <c r="DY220" i="23" s="1"/>
  <c r="DH220" i="23"/>
  <c r="DM220" i="23" s="1"/>
  <c r="CV220" i="23"/>
  <c r="DA220" i="23" s="1"/>
  <c r="CJ220" i="23"/>
  <c r="CO220" i="23" s="1"/>
  <c r="BX220" i="23"/>
  <c r="CC220" i="23" s="1"/>
  <c r="BL220" i="23"/>
  <c r="BQ220" i="23" s="1"/>
  <c r="AZ220" i="23"/>
  <c r="BE220" i="23" s="1"/>
  <c r="AN220" i="23"/>
  <c r="AS220" i="23" s="1"/>
  <c r="AB220" i="23"/>
  <c r="AG220" i="23" s="1"/>
  <c r="P220" i="23"/>
  <c r="U220" i="23" s="1"/>
  <c r="ER219" i="23"/>
  <c r="EW219" i="23" s="1"/>
  <c r="EF219" i="23"/>
  <c r="EK219" i="23" s="1"/>
  <c r="DT219" i="23"/>
  <c r="DY219" i="23" s="1"/>
  <c r="DH219" i="23"/>
  <c r="DM219" i="23" s="1"/>
  <c r="CV219" i="23"/>
  <c r="DA219" i="23" s="1"/>
  <c r="CJ219" i="23"/>
  <c r="CO219" i="23" s="1"/>
  <c r="BX219" i="23"/>
  <c r="CC219" i="23" s="1"/>
  <c r="BL219" i="23"/>
  <c r="BQ219" i="23" s="1"/>
  <c r="AZ219" i="23"/>
  <c r="BE219" i="23" s="1"/>
  <c r="AN219" i="23"/>
  <c r="AS219" i="23" s="1"/>
  <c r="AB219" i="23"/>
  <c r="AG219" i="23" s="1"/>
  <c r="P219" i="23"/>
  <c r="U219" i="23" s="1"/>
  <c r="ER218" i="23"/>
  <c r="EW218" i="23" s="1"/>
  <c r="EF218" i="23"/>
  <c r="EK218" i="23" s="1"/>
  <c r="DT218" i="23"/>
  <c r="DY218" i="23" s="1"/>
  <c r="DH218" i="23"/>
  <c r="DM218" i="23" s="1"/>
  <c r="CV218" i="23"/>
  <c r="DA218" i="23" s="1"/>
  <c r="CJ218" i="23"/>
  <c r="CO218" i="23" s="1"/>
  <c r="BX218" i="23"/>
  <c r="CC218" i="23" s="1"/>
  <c r="BL218" i="23"/>
  <c r="BQ218" i="23" s="1"/>
  <c r="AZ218" i="23"/>
  <c r="BE218" i="23" s="1"/>
  <c r="AN218" i="23"/>
  <c r="AS218" i="23" s="1"/>
  <c r="AB218" i="23"/>
  <c r="AG218" i="23" s="1"/>
  <c r="P218" i="23"/>
  <c r="U218" i="23" s="1"/>
  <c r="ER217" i="23"/>
  <c r="EW217" i="23" s="1"/>
  <c r="EF217" i="23"/>
  <c r="EK217" i="23" s="1"/>
  <c r="DT217" i="23"/>
  <c r="DY217" i="23" s="1"/>
  <c r="DH217" i="23"/>
  <c r="DM217" i="23" s="1"/>
  <c r="CV217" i="23"/>
  <c r="DA217" i="23" s="1"/>
  <c r="CJ217" i="23"/>
  <c r="CO217" i="23" s="1"/>
  <c r="BX217" i="23"/>
  <c r="CC217" i="23" s="1"/>
  <c r="BL217" i="23"/>
  <c r="BQ217" i="23" s="1"/>
  <c r="AZ217" i="23"/>
  <c r="BE217" i="23" s="1"/>
  <c r="AN217" i="23"/>
  <c r="AS217" i="23" s="1"/>
  <c r="AB217" i="23"/>
  <c r="AG217" i="23" s="1"/>
  <c r="P217" i="23"/>
  <c r="U217" i="23" s="1"/>
  <c r="ER216" i="23"/>
  <c r="EW216" i="23" s="1"/>
  <c r="EF216" i="23"/>
  <c r="EK216" i="23" s="1"/>
  <c r="DT216" i="23"/>
  <c r="DY216" i="23" s="1"/>
  <c r="DH216" i="23"/>
  <c r="DM216" i="23" s="1"/>
  <c r="CV216" i="23"/>
  <c r="DA216" i="23" s="1"/>
  <c r="CJ216" i="23"/>
  <c r="CO216" i="23" s="1"/>
  <c r="BX216" i="23"/>
  <c r="CC216" i="23" s="1"/>
  <c r="BL216" i="23"/>
  <c r="BQ216" i="23" s="1"/>
  <c r="AZ216" i="23"/>
  <c r="BE216" i="23" s="1"/>
  <c r="AN216" i="23"/>
  <c r="AS216" i="23" s="1"/>
  <c r="AB216" i="23"/>
  <c r="AG216" i="23" s="1"/>
  <c r="P216" i="23"/>
  <c r="U216" i="23" s="1"/>
  <c r="ER215" i="23"/>
  <c r="EW215" i="23" s="1"/>
  <c r="EF215" i="23"/>
  <c r="EK215" i="23" s="1"/>
  <c r="DT215" i="23"/>
  <c r="DY215" i="23" s="1"/>
  <c r="DH215" i="23"/>
  <c r="DM215" i="23" s="1"/>
  <c r="CV215" i="23"/>
  <c r="DA215" i="23" s="1"/>
  <c r="CJ215" i="23"/>
  <c r="CO215" i="23" s="1"/>
  <c r="BX215" i="23"/>
  <c r="CC215" i="23" s="1"/>
  <c r="BL215" i="23"/>
  <c r="BQ215" i="23" s="1"/>
  <c r="AZ215" i="23"/>
  <c r="BE215" i="23" s="1"/>
  <c r="AN215" i="23"/>
  <c r="AS215" i="23" s="1"/>
  <c r="AB215" i="23"/>
  <c r="AG215" i="23" s="1"/>
  <c r="P215" i="23"/>
  <c r="U215" i="23" s="1"/>
  <c r="ER214" i="23"/>
  <c r="EW214" i="23" s="1"/>
  <c r="EF214" i="23"/>
  <c r="EK214" i="23" s="1"/>
  <c r="DT214" i="23"/>
  <c r="DY214" i="23" s="1"/>
  <c r="DH214" i="23"/>
  <c r="DM214" i="23" s="1"/>
  <c r="CV214" i="23"/>
  <c r="DA214" i="23" s="1"/>
  <c r="CJ214" i="23"/>
  <c r="CO214" i="23" s="1"/>
  <c r="BX214" i="23"/>
  <c r="CC214" i="23" s="1"/>
  <c r="BL214" i="23"/>
  <c r="BQ214" i="23" s="1"/>
  <c r="AZ214" i="23"/>
  <c r="BE214" i="23" s="1"/>
  <c r="AN214" i="23"/>
  <c r="AS214" i="23" s="1"/>
  <c r="AB214" i="23"/>
  <c r="AG214" i="23" s="1"/>
  <c r="P214" i="23"/>
  <c r="U214" i="23" s="1"/>
  <c r="ER213" i="23"/>
  <c r="EW213" i="23" s="1"/>
  <c r="EF213" i="23"/>
  <c r="EK213" i="23" s="1"/>
  <c r="DT213" i="23"/>
  <c r="DY213" i="23" s="1"/>
  <c r="DH213" i="23"/>
  <c r="DM213" i="23" s="1"/>
  <c r="CV213" i="23"/>
  <c r="DA213" i="23" s="1"/>
  <c r="CJ213" i="23"/>
  <c r="CO213" i="23" s="1"/>
  <c r="BX213" i="23"/>
  <c r="CC213" i="23" s="1"/>
  <c r="BL213" i="23"/>
  <c r="BQ213" i="23" s="1"/>
  <c r="AZ213" i="23"/>
  <c r="BE213" i="23" s="1"/>
  <c r="AN213" i="23"/>
  <c r="AS213" i="23" s="1"/>
  <c r="AB213" i="23"/>
  <c r="AG213" i="23" s="1"/>
  <c r="P213" i="23"/>
  <c r="U213" i="23" s="1"/>
  <c r="ER212" i="23"/>
  <c r="EW212" i="23" s="1"/>
  <c r="EF212" i="23"/>
  <c r="EK212" i="23" s="1"/>
  <c r="DT212" i="23"/>
  <c r="DY212" i="23" s="1"/>
  <c r="DH212" i="23"/>
  <c r="DM212" i="23" s="1"/>
  <c r="CV212" i="23"/>
  <c r="DA212" i="23" s="1"/>
  <c r="CJ212" i="23"/>
  <c r="CO212" i="23" s="1"/>
  <c r="BX212" i="23"/>
  <c r="CC212" i="23" s="1"/>
  <c r="BL212" i="23"/>
  <c r="BQ212" i="23" s="1"/>
  <c r="AZ212" i="23"/>
  <c r="BE212" i="23" s="1"/>
  <c r="AN212" i="23"/>
  <c r="AS212" i="23" s="1"/>
  <c r="AB212" i="23"/>
  <c r="AG212" i="23" s="1"/>
  <c r="P212" i="23"/>
  <c r="U212" i="23" s="1"/>
  <c r="ER211" i="23"/>
  <c r="EW211" i="23" s="1"/>
  <c r="EF211" i="23"/>
  <c r="EK211" i="23" s="1"/>
  <c r="DT211" i="23"/>
  <c r="DY211" i="23" s="1"/>
  <c r="DH211" i="23"/>
  <c r="DM211" i="23" s="1"/>
  <c r="CV211" i="23"/>
  <c r="DA211" i="23" s="1"/>
  <c r="CJ211" i="23"/>
  <c r="CO211" i="23" s="1"/>
  <c r="BX211" i="23"/>
  <c r="CC211" i="23" s="1"/>
  <c r="BL211" i="23"/>
  <c r="BQ211" i="23" s="1"/>
  <c r="AZ211" i="23"/>
  <c r="BE211" i="23" s="1"/>
  <c r="AN211" i="23"/>
  <c r="AS211" i="23" s="1"/>
  <c r="AB211" i="23"/>
  <c r="AG211" i="23" s="1"/>
  <c r="P211" i="23"/>
  <c r="U211" i="23" s="1"/>
  <c r="ER210" i="23"/>
  <c r="EW210" i="23" s="1"/>
  <c r="EF210" i="23"/>
  <c r="EK210" i="23" s="1"/>
  <c r="DT210" i="23"/>
  <c r="DY210" i="23" s="1"/>
  <c r="DH210" i="23"/>
  <c r="DM210" i="23" s="1"/>
  <c r="CV210" i="23"/>
  <c r="DA210" i="23" s="1"/>
  <c r="CJ210" i="23"/>
  <c r="CO210" i="23" s="1"/>
  <c r="BX210" i="23"/>
  <c r="CC210" i="23" s="1"/>
  <c r="BL210" i="23"/>
  <c r="BQ210" i="23" s="1"/>
  <c r="AZ210" i="23"/>
  <c r="BE210" i="23" s="1"/>
  <c r="AN210" i="23"/>
  <c r="AS210" i="23" s="1"/>
  <c r="AB210" i="23"/>
  <c r="AG210" i="23" s="1"/>
  <c r="P210" i="23"/>
  <c r="U210" i="23" s="1"/>
  <c r="ER209" i="23"/>
  <c r="EW209" i="23" s="1"/>
  <c r="EF209" i="23"/>
  <c r="EK209" i="23" s="1"/>
  <c r="DT209" i="23"/>
  <c r="DY209" i="23" s="1"/>
  <c r="DH209" i="23"/>
  <c r="DM209" i="23" s="1"/>
  <c r="CV209" i="23"/>
  <c r="DA209" i="23" s="1"/>
  <c r="CJ209" i="23"/>
  <c r="CO209" i="23" s="1"/>
  <c r="BX209" i="23"/>
  <c r="CC209" i="23" s="1"/>
  <c r="BL209" i="23"/>
  <c r="BQ209" i="23" s="1"/>
  <c r="AZ209" i="23"/>
  <c r="BE209" i="23" s="1"/>
  <c r="AN209" i="23"/>
  <c r="AS209" i="23" s="1"/>
  <c r="AB209" i="23"/>
  <c r="AG209" i="23" s="1"/>
  <c r="P209" i="23"/>
  <c r="U209" i="23" s="1"/>
  <c r="ER208" i="23"/>
  <c r="EW208" i="23" s="1"/>
  <c r="EF208" i="23"/>
  <c r="EK208" i="23" s="1"/>
  <c r="DT208" i="23"/>
  <c r="DY208" i="23" s="1"/>
  <c r="DH208" i="23"/>
  <c r="DM208" i="23" s="1"/>
  <c r="CV208" i="23"/>
  <c r="DA208" i="23" s="1"/>
  <c r="CJ208" i="23"/>
  <c r="CO208" i="23" s="1"/>
  <c r="BX208" i="23"/>
  <c r="CC208" i="23" s="1"/>
  <c r="BL208" i="23"/>
  <c r="BQ208" i="23" s="1"/>
  <c r="AZ208" i="23"/>
  <c r="BE208" i="23" s="1"/>
  <c r="AN208" i="23"/>
  <c r="AS208" i="23" s="1"/>
  <c r="AB208" i="23"/>
  <c r="AG208" i="23" s="1"/>
  <c r="P208" i="23"/>
  <c r="U208" i="23" s="1"/>
  <c r="ER207" i="23"/>
  <c r="EW207" i="23" s="1"/>
  <c r="EF207" i="23"/>
  <c r="EK207" i="23" s="1"/>
  <c r="DT207" i="23"/>
  <c r="DY207" i="23" s="1"/>
  <c r="DH207" i="23"/>
  <c r="DM207" i="23" s="1"/>
  <c r="CV207" i="23"/>
  <c r="DA207" i="23" s="1"/>
  <c r="CJ207" i="23"/>
  <c r="CO207" i="23" s="1"/>
  <c r="BX207" i="23"/>
  <c r="CC207" i="23" s="1"/>
  <c r="BL207" i="23"/>
  <c r="BQ207" i="23" s="1"/>
  <c r="AZ207" i="23"/>
  <c r="BE207" i="23" s="1"/>
  <c r="AN207" i="23"/>
  <c r="AS207" i="23" s="1"/>
  <c r="AB207" i="23"/>
  <c r="AG207" i="23" s="1"/>
  <c r="P207" i="23"/>
  <c r="U207" i="23" s="1"/>
  <c r="ER206" i="23"/>
  <c r="EW206" i="23" s="1"/>
  <c r="EF206" i="23"/>
  <c r="EK206" i="23" s="1"/>
  <c r="DT206" i="23"/>
  <c r="DY206" i="23" s="1"/>
  <c r="DH206" i="23"/>
  <c r="DM206" i="23" s="1"/>
  <c r="CV206" i="23"/>
  <c r="DA206" i="23" s="1"/>
  <c r="CJ206" i="23"/>
  <c r="CO206" i="23" s="1"/>
  <c r="BX206" i="23"/>
  <c r="CC206" i="23" s="1"/>
  <c r="BL206" i="23"/>
  <c r="BQ206" i="23" s="1"/>
  <c r="AZ206" i="23"/>
  <c r="BE206" i="23" s="1"/>
  <c r="AN206" i="23"/>
  <c r="AS206" i="23" s="1"/>
  <c r="AB206" i="23"/>
  <c r="AG206" i="23" s="1"/>
  <c r="P206" i="23"/>
  <c r="U206" i="23" s="1"/>
  <c r="ER205" i="23"/>
  <c r="EW205" i="23" s="1"/>
  <c r="EF205" i="23"/>
  <c r="EK205" i="23" s="1"/>
  <c r="DT205" i="23"/>
  <c r="DY205" i="23" s="1"/>
  <c r="DH205" i="23"/>
  <c r="DM205" i="23" s="1"/>
  <c r="CV205" i="23"/>
  <c r="DA205" i="23" s="1"/>
  <c r="CJ205" i="23"/>
  <c r="CO205" i="23" s="1"/>
  <c r="BX205" i="23"/>
  <c r="CC205" i="23" s="1"/>
  <c r="BL205" i="23"/>
  <c r="BQ205" i="23" s="1"/>
  <c r="AZ205" i="23"/>
  <c r="BE205" i="23" s="1"/>
  <c r="AN205" i="23"/>
  <c r="AS205" i="23" s="1"/>
  <c r="AB205" i="23"/>
  <c r="AG205" i="23" s="1"/>
  <c r="P205" i="23"/>
  <c r="U205" i="23" s="1"/>
  <c r="ER204" i="23"/>
  <c r="EW204" i="23" s="1"/>
  <c r="EF204" i="23"/>
  <c r="EK204" i="23" s="1"/>
  <c r="DT204" i="23"/>
  <c r="DY204" i="23" s="1"/>
  <c r="DH204" i="23"/>
  <c r="DM204" i="23" s="1"/>
  <c r="CV204" i="23"/>
  <c r="DA204" i="23" s="1"/>
  <c r="CJ204" i="23"/>
  <c r="CO204" i="23" s="1"/>
  <c r="BX204" i="23"/>
  <c r="CC204" i="23" s="1"/>
  <c r="BL204" i="23"/>
  <c r="BQ204" i="23" s="1"/>
  <c r="AZ204" i="23"/>
  <c r="BE204" i="23" s="1"/>
  <c r="AN204" i="23"/>
  <c r="AS204" i="23" s="1"/>
  <c r="AB204" i="23"/>
  <c r="AG204" i="23" s="1"/>
  <c r="P204" i="23"/>
  <c r="U204" i="23" s="1"/>
  <c r="ER203" i="23"/>
  <c r="EW203" i="23" s="1"/>
  <c r="EF203" i="23"/>
  <c r="EK203" i="23" s="1"/>
  <c r="DT203" i="23"/>
  <c r="DY203" i="23" s="1"/>
  <c r="DH203" i="23"/>
  <c r="DM203" i="23" s="1"/>
  <c r="CV203" i="23"/>
  <c r="DA203" i="23" s="1"/>
  <c r="CJ203" i="23"/>
  <c r="CO203" i="23" s="1"/>
  <c r="BX203" i="23"/>
  <c r="CC203" i="23" s="1"/>
  <c r="BL203" i="23"/>
  <c r="BQ203" i="23" s="1"/>
  <c r="AZ203" i="23"/>
  <c r="BE203" i="23" s="1"/>
  <c r="AN203" i="23"/>
  <c r="AS203" i="23" s="1"/>
  <c r="AB203" i="23"/>
  <c r="AG203" i="23" s="1"/>
  <c r="P203" i="23"/>
  <c r="U203" i="23" s="1"/>
  <c r="ER202" i="23"/>
  <c r="EW202" i="23" s="1"/>
  <c r="EF202" i="23"/>
  <c r="EK202" i="23" s="1"/>
  <c r="DT202" i="23"/>
  <c r="DY202" i="23" s="1"/>
  <c r="DH202" i="23"/>
  <c r="DM202" i="23" s="1"/>
  <c r="CV202" i="23"/>
  <c r="DA202" i="23" s="1"/>
  <c r="CJ202" i="23"/>
  <c r="CO202" i="23" s="1"/>
  <c r="BX202" i="23"/>
  <c r="CC202" i="23" s="1"/>
  <c r="BL202" i="23"/>
  <c r="BQ202" i="23" s="1"/>
  <c r="AZ202" i="23"/>
  <c r="BE202" i="23" s="1"/>
  <c r="AN202" i="23"/>
  <c r="AS202" i="23" s="1"/>
  <c r="AB202" i="23"/>
  <c r="AG202" i="23" s="1"/>
  <c r="P202" i="23"/>
  <c r="U202" i="23" s="1"/>
  <c r="ER201" i="23"/>
  <c r="EW201" i="23" s="1"/>
  <c r="EF201" i="23"/>
  <c r="EK201" i="23" s="1"/>
  <c r="DT201" i="23"/>
  <c r="DY201" i="23" s="1"/>
  <c r="DH201" i="23"/>
  <c r="DM201" i="23" s="1"/>
  <c r="CV201" i="23"/>
  <c r="DA201" i="23" s="1"/>
  <c r="CJ201" i="23"/>
  <c r="CO201" i="23" s="1"/>
  <c r="BX201" i="23"/>
  <c r="CC201" i="23" s="1"/>
  <c r="BL201" i="23"/>
  <c r="BQ201" i="23" s="1"/>
  <c r="AZ201" i="23"/>
  <c r="BE201" i="23" s="1"/>
  <c r="AN201" i="23"/>
  <c r="AS201" i="23" s="1"/>
  <c r="AB201" i="23"/>
  <c r="AG201" i="23" s="1"/>
  <c r="P201" i="23"/>
  <c r="U201" i="23" s="1"/>
  <c r="ER200" i="23"/>
  <c r="EW200" i="23" s="1"/>
  <c r="EF200" i="23"/>
  <c r="EK200" i="23" s="1"/>
  <c r="DT200" i="23"/>
  <c r="DY200" i="23" s="1"/>
  <c r="DH200" i="23"/>
  <c r="DM200" i="23" s="1"/>
  <c r="CV200" i="23"/>
  <c r="DA200" i="23" s="1"/>
  <c r="CJ200" i="23"/>
  <c r="CO200" i="23" s="1"/>
  <c r="BX200" i="23"/>
  <c r="CC200" i="23" s="1"/>
  <c r="BL200" i="23"/>
  <c r="BQ200" i="23" s="1"/>
  <c r="AZ200" i="23"/>
  <c r="BE200" i="23" s="1"/>
  <c r="AN200" i="23"/>
  <c r="AS200" i="23" s="1"/>
  <c r="AB200" i="23"/>
  <c r="AG200" i="23" s="1"/>
  <c r="P200" i="23"/>
  <c r="U200" i="23" s="1"/>
  <c r="ER199" i="23"/>
  <c r="EW199" i="23" s="1"/>
  <c r="EF199" i="23"/>
  <c r="EK199" i="23" s="1"/>
  <c r="DT199" i="23"/>
  <c r="DY199" i="23" s="1"/>
  <c r="DH199" i="23"/>
  <c r="DM199" i="23" s="1"/>
  <c r="CV199" i="23"/>
  <c r="DA199" i="23" s="1"/>
  <c r="CJ199" i="23"/>
  <c r="CO199" i="23" s="1"/>
  <c r="BX199" i="23"/>
  <c r="CC199" i="23" s="1"/>
  <c r="BL199" i="23"/>
  <c r="BQ199" i="23" s="1"/>
  <c r="AZ199" i="23"/>
  <c r="BE199" i="23" s="1"/>
  <c r="AN199" i="23"/>
  <c r="AS199" i="23" s="1"/>
  <c r="AB199" i="23"/>
  <c r="AG199" i="23" s="1"/>
  <c r="P199" i="23"/>
  <c r="U199" i="23" s="1"/>
  <c r="ER198" i="23"/>
  <c r="EW198" i="23" s="1"/>
  <c r="EF198" i="23"/>
  <c r="EK198" i="23" s="1"/>
  <c r="DT198" i="23"/>
  <c r="DY198" i="23" s="1"/>
  <c r="DH198" i="23"/>
  <c r="DM198" i="23" s="1"/>
  <c r="CV198" i="23"/>
  <c r="DA198" i="23" s="1"/>
  <c r="CJ198" i="23"/>
  <c r="CO198" i="23" s="1"/>
  <c r="BX198" i="23"/>
  <c r="CC198" i="23" s="1"/>
  <c r="BL198" i="23"/>
  <c r="BQ198" i="23" s="1"/>
  <c r="AZ198" i="23"/>
  <c r="BE198" i="23" s="1"/>
  <c r="AN198" i="23"/>
  <c r="AS198" i="23" s="1"/>
  <c r="AB198" i="23"/>
  <c r="AG198" i="23" s="1"/>
  <c r="P198" i="23"/>
  <c r="U198" i="23" s="1"/>
  <c r="ER197" i="23"/>
  <c r="EW197" i="23" s="1"/>
  <c r="EF197" i="23"/>
  <c r="EK197" i="23" s="1"/>
  <c r="DT197" i="23"/>
  <c r="DY197" i="23" s="1"/>
  <c r="DH197" i="23"/>
  <c r="DM197" i="23" s="1"/>
  <c r="CV197" i="23"/>
  <c r="DA197" i="23" s="1"/>
  <c r="CJ197" i="23"/>
  <c r="CO197" i="23" s="1"/>
  <c r="BX197" i="23"/>
  <c r="CC197" i="23" s="1"/>
  <c r="BL197" i="23"/>
  <c r="BQ197" i="23" s="1"/>
  <c r="AZ197" i="23"/>
  <c r="BE197" i="23" s="1"/>
  <c r="AN197" i="23"/>
  <c r="AS197" i="23" s="1"/>
  <c r="AB197" i="23"/>
  <c r="AG197" i="23" s="1"/>
  <c r="P197" i="23"/>
  <c r="U197" i="23" s="1"/>
  <c r="ER196" i="23"/>
  <c r="EW196" i="23" s="1"/>
  <c r="EF196" i="23"/>
  <c r="EK196" i="23" s="1"/>
  <c r="DT196" i="23"/>
  <c r="DY196" i="23" s="1"/>
  <c r="DH196" i="23"/>
  <c r="DM196" i="23" s="1"/>
  <c r="CV196" i="23"/>
  <c r="DA196" i="23" s="1"/>
  <c r="CJ196" i="23"/>
  <c r="CO196" i="23" s="1"/>
  <c r="BX196" i="23"/>
  <c r="CC196" i="23" s="1"/>
  <c r="BL196" i="23"/>
  <c r="BQ196" i="23" s="1"/>
  <c r="AZ196" i="23"/>
  <c r="BE196" i="23" s="1"/>
  <c r="AN196" i="23"/>
  <c r="AS196" i="23" s="1"/>
  <c r="AB196" i="23"/>
  <c r="AG196" i="23" s="1"/>
  <c r="P196" i="23"/>
  <c r="U196" i="23" s="1"/>
  <c r="ER195" i="23"/>
  <c r="EW195" i="23" s="1"/>
  <c r="EF195" i="23"/>
  <c r="EK195" i="23" s="1"/>
  <c r="DT195" i="23"/>
  <c r="DY195" i="23" s="1"/>
  <c r="DH195" i="23"/>
  <c r="DM195" i="23" s="1"/>
  <c r="CV195" i="23"/>
  <c r="DA195" i="23" s="1"/>
  <c r="CJ195" i="23"/>
  <c r="CO195" i="23" s="1"/>
  <c r="BX195" i="23"/>
  <c r="CC195" i="23" s="1"/>
  <c r="BL195" i="23"/>
  <c r="BQ195" i="23" s="1"/>
  <c r="AZ195" i="23"/>
  <c r="BE195" i="23" s="1"/>
  <c r="AN195" i="23"/>
  <c r="AS195" i="23" s="1"/>
  <c r="AB195" i="23"/>
  <c r="AG195" i="23" s="1"/>
  <c r="P195" i="23"/>
  <c r="U195" i="23" s="1"/>
  <c r="ER194" i="23"/>
  <c r="EW194" i="23" s="1"/>
  <c r="EF194" i="23"/>
  <c r="EK194" i="23" s="1"/>
  <c r="DT194" i="23"/>
  <c r="DY194" i="23" s="1"/>
  <c r="DH194" i="23"/>
  <c r="DM194" i="23" s="1"/>
  <c r="CV194" i="23"/>
  <c r="DA194" i="23" s="1"/>
  <c r="CJ194" i="23"/>
  <c r="CO194" i="23" s="1"/>
  <c r="BX194" i="23"/>
  <c r="CC194" i="23" s="1"/>
  <c r="BL194" i="23"/>
  <c r="BQ194" i="23" s="1"/>
  <c r="AZ194" i="23"/>
  <c r="BE194" i="23" s="1"/>
  <c r="AN194" i="23"/>
  <c r="AS194" i="23" s="1"/>
  <c r="AB194" i="23"/>
  <c r="AG194" i="23" s="1"/>
  <c r="P194" i="23"/>
  <c r="U194" i="23" s="1"/>
  <c r="ER193" i="23"/>
  <c r="EW193" i="23" s="1"/>
  <c r="EF193" i="23"/>
  <c r="EK193" i="23" s="1"/>
  <c r="DT193" i="23"/>
  <c r="DY193" i="23" s="1"/>
  <c r="DH193" i="23"/>
  <c r="DM193" i="23" s="1"/>
  <c r="CV193" i="23"/>
  <c r="DA193" i="23" s="1"/>
  <c r="CJ193" i="23"/>
  <c r="CO193" i="23" s="1"/>
  <c r="BX193" i="23"/>
  <c r="CC193" i="23" s="1"/>
  <c r="BL193" i="23"/>
  <c r="BQ193" i="23" s="1"/>
  <c r="AZ193" i="23"/>
  <c r="BE193" i="23" s="1"/>
  <c r="AN193" i="23"/>
  <c r="AS193" i="23" s="1"/>
  <c r="AB193" i="23"/>
  <c r="AG193" i="23" s="1"/>
  <c r="P193" i="23"/>
  <c r="U193" i="23" s="1"/>
  <c r="ER192" i="23"/>
  <c r="EW192" i="23" s="1"/>
  <c r="EF192" i="23"/>
  <c r="EK192" i="23" s="1"/>
  <c r="DT192" i="23"/>
  <c r="DY192" i="23" s="1"/>
  <c r="DH192" i="23"/>
  <c r="DM192" i="23" s="1"/>
  <c r="CV192" i="23"/>
  <c r="DA192" i="23" s="1"/>
  <c r="CJ192" i="23"/>
  <c r="CO192" i="23" s="1"/>
  <c r="BX192" i="23"/>
  <c r="CC192" i="23" s="1"/>
  <c r="BL192" i="23"/>
  <c r="BQ192" i="23" s="1"/>
  <c r="AZ192" i="23"/>
  <c r="BE192" i="23" s="1"/>
  <c r="AN192" i="23"/>
  <c r="AS192" i="23" s="1"/>
  <c r="AB192" i="23"/>
  <c r="AG192" i="23" s="1"/>
  <c r="P192" i="23"/>
  <c r="U192" i="23" s="1"/>
  <c r="ER191" i="23"/>
  <c r="EW191" i="23" s="1"/>
  <c r="EF191" i="23"/>
  <c r="EK191" i="23" s="1"/>
  <c r="DT191" i="23"/>
  <c r="DY191" i="23" s="1"/>
  <c r="DH191" i="23"/>
  <c r="DM191" i="23" s="1"/>
  <c r="CV191" i="23"/>
  <c r="DA191" i="23" s="1"/>
  <c r="CJ191" i="23"/>
  <c r="CO191" i="23" s="1"/>
  <c r="BX191" i="23"/>
  <c r="CC191" i="23" s="1"/>
  <c r="BL191" i="23"/>
  <c r="BQ191" i="23" s="1"/>
  <c r="AZ191" i="23"/>
  <c r="BE191" i="23" s="1"/>
  <c r="AN191" i="23"/>
  <c r="AS191" i="23" s="1"/>
  <c r="AB191" i="23"/>
  <c r="AG191" i="23" s="1"/>
  <c r="P191" i="23"/>
  <c r="U191" i="23" s="1"/>
  <c r="ER190" i="23"/>
  <c r="EW190" i="23" s="1"/>
  <c r="EF190" i="23"/>
  <c r="EK190" i="23" s="1"/>
  <c r="DT190" i="23"/>
  <c r="DY190" i="23" s="1"/>
  <c r="DH190" i="23"/>
  <c r="DM190" i="23" s="1"/>
  <c r="CV190" i="23"/>
  <c r="DA190" i="23" s="1"/>
  <c r="CJ190" i="23"/>
  <c r="CO190" i="23" s="1"/>
  <c r="BX190" i="23"/>
  <c r="CC190" i="23" s="1"/>
  <c r="BL190" i="23"/>
  <c r="BQ190" i="23" s="1"/>
  <c r="AZ190" i="23"/>
  <c r="BE190" i="23" s="1"/>
  <c r="AN190" i="23"/>
  <c r="AS190" i="23" s="1"/>
  <c r="AB190" i="23"/>
  <c r="AG190" i="23" s="1"/>
  <c r="P190" i="23"/>
  <c r="U190" i="23" s="1"/>
  <c r="ER189" i="23"/>
  <c r="EW189" i="23" s="1"/>
  <c r="EF189" i="23"/>
  <c r="EK189" i="23" s="1"/>
  <c r="DT189" i="23"/>
  <c r="DY189" i="23" s="1"/>
  <c r="DH189" i="23"/>
  <c r="DM189" i="23" s="1"/>
  <c r="CV189" i="23"/>
  <c r="DA189" i="23" s="1"/>
  <c r="CJ189" i="23"/>
  <c r="CO189" i="23" s="1"/>
  <c r="BX189" i="23"/>
  <c r="CC189" i="23" s="1"/>
  <c r="BL189" i="23"/>
  <c r="BQ189" i="23" s="1"/>
  <c r="AZ189" i="23"/>
  <c r="BE189" i="23" s="1"/>
  <c r="AN189" i="23"/>
  <c r="AS189" i="23" s="1"/>
  <c r="AB189" i="23"/>
  <c r="AG189" i="23" s="1"/>
  <c r="P189" i="23"/>
  <c r="U189" i="23" s="1"/>
  <c r="ER188" i="23"/>
  <c r="EW188" i="23" s="1"/>
  <c r="EF188" i="23"/>
  <c r="EK188" i="23" s="1"/>
  <c r="DT188" i="23"/>
  <c r="DY188" i="23" s="1"/>
  <c r="DH188" i="23"/>
  <c r="DM188" i="23" s="1"/>
  <c r="CV188" i="23"/>
  <c r="DA188" i="23" s="1"/>
  <c r="CJ188" i="23"/>
  <c r="CO188" i="23" s="1"/>
  <c r="BX188" i="23"/>
  <c r="CC188" i="23" s="1"/>
  <c r="BL188" i="23"/>
  <c r="BQ188" i="23" s="1"/>
  <c r="AZ188" i="23"/>
  <c r="BE188" i="23" s="1"/>
  <c r="AN188" i="23"/>
  <c r="AS188" i="23" s="1"/>
  <c r="AB188" i="23"/>
  <c r="AG188" i="23" s="1"/>
  <c r="P188" i="23"/>
  <c r="U188" i="23" s="1"/>
  <c r="ER187" i="23"/>
  <c r="EW187" i="23" s="1"/>
  <c r="EF187" i="23"/>
  <c r="EK187" i="23" s="1"/>
  <c r="DT187" i="23"/>
  <c r="DY187" i="23" s="1"/>
  <c r="DH187" i="23"/>
  <c r="DM187" i="23" s="1"/>
  <c r="CV187" i="23"/>
  <c r="DA187" i="23" s="1"/>
  <c r="CJ187" i="23"/>
  <c r="CO187" i="23" s="1"/>
  <c r="BX187" i="23"/>
  <c r="CC187" i="23" s="1"/>
  <c r="BL187" i="23"/>
  <c r="BQ187" i="23" s="1"/>
  <c r="AZ187" i="23"/>
  <c r="BE187" i="23" s="1"/>
  <c r="AN187" i="23"/>
  <c r="AS187" i="23" s="1"/>
  <c r="AB187" i="23"/>
  <c r="AG187" i="23" s="1"/>
  <c r="P187" i="23"/>
  <c r="U187" i="23" s="1"/>
  <c r="ER186" i="23"/>
  <c r="EW186" i="23" s="1"/>
  <c r="EF186" i="23"/>
  <c r="EK186" i="23" s="1"/>
  <c r="DT186" i="23"/>
  <c r="DY186" i="23" s="1"/>
  <c r="DH186" i="23"/>
  <c r="DM186" i="23" s="1"/>
  <c r="CV186" i="23"/>
  <c r="DA186" i="23" s="1"/>
  <c r="CJ186" i="23"/>
  <c r="CO186" i="23" s="1"/>
  <c r="BX186" i="23"/>
  <c r="CC186" i="23" s="1"/>
  <c r="BL186" i="23"/>
  <c r="BQ186" i="23" s="1"/>
  <c r="AZ186" i="23"/>
  <c r="BE186" i="23" s="1"/>
  <c r="AN186" i="23"/>
  <c r="AS186" i="23" s="1"/>
  <c r="AB186" i="23"/>
  <c r="AG186" i="23" s="1"/>
  <c r="P186" i="23"/>
  <c r="U186" i="23" s="1"/>
  <c r="ER185" i="23"/>
  <c r="EW185" i="23" s="1"/>
  <c r="EF185" i="23"/>
  <c r="EK185" i="23" s="1"/>
  <c r="DT185" i="23"/>
  <c r="DY185" i="23" s="1"/>
  <c r="DH185" i="23"/>
  <c r="DM185" i="23" s="1"/>
  <c r="CV185" i="23"/>
  <c r="DA185" i="23" s="1"/>
  <c r="CJ185" i="23"/>
  <c r="CO185" i="23" s="1"/>
  <c r="BX185" i="23"/>
  <c r="CC185" i="23" s="1"/>
  <c r="BL185" i="23"/>
  <c r="BQ185" i="23" s="1"/>
  <c r="AZ185" i="23"/>
  <c r="BE185" i="23" s="1"/>
  <c r="AN185" i="23"/>
  <c r="AS185" i="23" s="1"/>
  <c r="AB185" i="23"/>
  <c r="AG185" i="23" s="1"/>
  <c r="P185" i="23"/>
  <c r="U185" i="23" s="1"/>
  <c r="ER184" i="23"/>
  <c r="EW184" i="23" s="1"/>
  <c r="EF184" i="23"/>
  <c r="EK184" i="23" s="1"/>
  <c r="DT184" i="23"/>
  <c r="DY184" i="23" s="1"/>
  <c r="DH184" i="23"/>
  <c r="DM184" i="23" s="1"/>
  <c r="CV184" i="23"/>
  <c r="DA184" i="23" s="1"/>
  <c r="CJ184" i="23"/>
  <c r="CO184" i="23" s="1"/>
  <c r="BX184" i="23"/>
  <c r="CC184" i="23" s="1"/>
  <c r="BL184" i="23"/>
  <c r="BQ184" i="23" s="1"/>
  <c r="AZ184" i="23"/>
  <c r="BE184" i="23" s="1"/>
  <c r="AN184" i="23"/>
  <c r="AS184" i="23" s="1"/>
  <c r="AB184" i="23"/>
  <c r="AG184" i="23" s="1"/>
  <c r="P184" i="23"/>
  <c r="U184" i="23" s="1"/>
  <c r="ER183" i="23"/>
  <c r="EW183" i="23" s="1"/>
  <c r="EF183" i="23"/>
  <c r="EK183" i="23" s="1"/>
  <c r="DT183" i="23"/>
  <c r="DY183" i="23" s="1"/>
  <c r="DH183" i="23"/>
  <c r="DM183" i="23" s="1"/>
  <c r="CV183" i="23"/>
  <c r="DA183" i="23" s="1"/>
  <c r="CJ183" i="23"/>
  <c r="CO183" i="23" s="1"/>
  <c r="BX183" i="23"/>
  <c r="CC183" i="23" s="1"/>
  <c r="BL183" i="23"/>
  <c r="BQ183" i="23" s="1"/>
  <c r="AZ183" i="23"/>
  <c r="BE183" i="23" s="1"/>
  <c r="AN183" i="23"/>
  <c r="AS183" i="23" s="1"/>
  <c r="AB183" i="23"/>
  <c r="AG183" i="23" s="1"/>
  <c r="P183" i="23"/>
  <c r="U183" i="23" s="1"/>
  <c r="ER182" i="23"/>
  <c r="EW182" i="23" s="1"/>
  <c r="EF182" i="23"/>
  <c r="EK182" i="23" s="1"/>
  <c r="DT182" i="23"/>
  <c r="DY182" i="23" s="1"/>
  <c r="DH182" i="23"/>
  <c r="DM182" i="23" s="1"/>
  <c r="CV182" i="23"/>
  <c r="DA182" i="23" s="1"/>
  <c r="CJ182" i="23"/>
  <c r="CO182" i="23" s="1"/>
  <c r="BX182" i="23"/>
  <c r="CC182" i="23" s="1"/>
  <c r="BL182" i="23"/>
  <c r="BQ182" i="23" s="1"/>
  <c r="AZ182" i="23"/>
  <c r="BE182" i="23" s="1"/>
  <c r="AN182" i="23"/>
  <c r="AS182" i="23" s="1"/>
  <c r="AB182" i="23"/>
  <c r="AG182" i="23" s="1"/>
  <c r="P182" i="23"/>
  <c r="U182" i="23" s="1"/>
  <c r="ER181" i="23"/>
  <c r="EW181" i="23" s="1"/>
  <c r="EF181" i="23"/>
  <c r="EK181" i="23" s="1"/>
  <c r="DT181" i="23"/>
  <c r="DY181" i="23" s="1"/>
  <c r="DH181" i="23"/>
  <c r="DM181" i="23" s="1"/>
  <c r="CV181" i="23"/>
  <c r="DA181" i="23" s="1"/>
  <c r="CJ181" i="23"/>
  <c r="CO181" i="23" s="1"/>
  <c r="BX181" i="23"/>
  <c r="CC181" i="23" s="1"/>
  <c r="BL181" i="23"/>
  <c r="BQ181" i="23" s="1"/>
  <c r="AZ181" i="23"/>
  <c r="BE181" i="23" s="1"/>
  <c r="AN181" i="23"/>
  <c r="AS181" i="23" s="1"/>
  <c r="AB181" i="23"/>
  <c r="AG181" i="23" s="1"/>
  <c r="P181" i="23"/>
  <c r="U181" i="23" s="1"/>
  <c r="ER180" i="23"/>
  <c r="EW180" i="23" s="1"/>
  <c r="EF180" i="23"/>
  <c r="EK180" i="23" s="1"/>
  <c r="DT180" i="23"/>
  <c r="DY180" i="23" s="1"/>
  <c r="DH180" i="23"/>
  <c r="DM180" i="23" s="1"/>
  <c r="CV180" i="23"/>
  <c r="DA180" i="23" s="1"/>
  <c r="CJ180" i="23"/>
  <c r="CO180" i="23" s="1"/>
  <c r="BX180" i="23"/>
  <c r="CC180" i="23" s="1"/>
  <c r="BL180" i="23"/>
  <c r="BQ180" i="23" s="1"/>
  <c r="AZ180" i="23"/>
  <c r="BE180" i="23" s="1"/>
  <c r="AN180" i="23"/>
  <c r="AS180" i="23" s="1"/>
  <c r="AB180" i="23"/>
  <c r="AG180" i="23" s="1"/>
  <c r="P180" i="23"/>
  <c r="U180" i="23" s="1"/>
  <c r="ER179" i="23"/>
  <c r="EW179" i="23" s="1"/>
  <c r="EF179" i="23"/>
  <c r="EK179" i="23" s="1"/>
  <c r="DT179" i="23"/>
  <c r="DY179" i="23" s="1"/>
  <c r="DH179" i="23"/>
  <c r="DM179" i="23" s="1"/>
  <c r="CV179" i="23"/>
  <c r="DA179" i="23" s="1"/>
  <c r="CJ179" i="23"/>
  <c r="CO179" i="23" s="1"/>
  <c r="BX179" i="23"/>
  <c r="CC179" i="23" s="1"/>
  <c r="BL179" i="23"/>
  <c r="BQ179" i="23" s="1"/>
  <c r="AZ179" i="23"/>
  <c r="BE179" i="23" s="1"/>
  <c r="AN179" i="23"/>
  <c r="AS179" i="23" s="1"/>
  <c r="AB179" i="23"/>
  <c r="AG179" i="23" s="1"/>
  <c r="P179" i="23"/>
  <c r="U179" i="23" s="1"/>
  <c r="ER178" i="23"/>
  <c r="EW178" i="23" s="1"/>
  <c r="EF178" i="23"/>
  <c r="EK178" i="23" s="1"/>
  <c r="DT178" i="23"/>
  <c r="DY178" i="23" s="1"/>
  <c r="DH178" i="23"/>
  <c r="DM178" i="23" s="1"/>
  <c r="CV178" i="23"/>
  <c r="DA178" i="23" s="1"/>
  <c r="CJ178" i="23"/>
  <c r="CO178" i="23" s="1"/>
  <c r="BX178" i="23"/>
  <c r="CC178" i="23" s="1"/>
  <c r="BL178" i="23"/>
  <c r="BQ178" i="23" s="1"/>
  <c r="AZ178" i="23"/>
  <c r="BE178" i="23" s="1"/>
  <c r="AN178" i="23"/>
  <c r="AS178" i="23" s="1"/>
  <c r="AB178" i="23"/>
  <c r="AG178" i="23" s="1"/>
  <c r="P178" i="23"/>
  <c r="U178" i="23" s="1"/>
  <c r="ER177" i="23"/>
  <c r="EW177" i="23" s="1"/>
  <c r="EF177" i="23"/>
  <c r="EK177" i="23" s="1"/>
  <c r="DT177" i="23"/>
  <c r="DY177" i="23" s="1"/>
  <c r="DH177" i="23"/>
  <c r="DM177" i="23" s="1"/>
  <c r="CV177" i="23"/>
  <c r="DA177" i="23" s="1"/>
  <c r="CJ177" i="23"/>
  <c r="CO177" i="23" s="1"/>
  <c r="BX177" i="23"/>
  <c r="CC177" i="23" s="1"/>
  <c r="BL177" i="23"/>
  <c r="BQ177" i="23" s="1"/>
  <c r="AZ177" i="23"/>
  <c r="BE177" i="23" s="1"/>
  <c r="AN177" i="23"/>
  <c r="AS177" i="23" s="1"/>
  <c r="AB177" i="23"/>
  <c r="AG177" i="23" s="1"/>
  <c r="P177" i="23"/>
  <c r="U177" i="23" s="1"/>
  <c r="ER176" i="23"/>
  <c r="EW176" i="23" s="1"/>
  <c r="EF176" i="23"/>
  <c r="EK176" i="23" s="1"/>
  <c r="DT176" i="23"/>
  <c r="DY176" i="23" s="1"/>
  <c r="DH176" i="23"/>
  <c r="DM176" i="23" s="1"/>
  <c r="CV176" i="23"/>
  <c r="DA176" i="23" s="1"/>
  <c r="CJ176" i="23"/>
  <c r="CO176" i="23" s="1"/>
  <c r="BX176" i="23"/>
  <c r="CC176" i="23" s="1"/>
  <c r="BL176" i="23"/>
  <c r="BQ176" i="23" s="1"/>
  <c r="AZ176" i="23"/>
  <c r="BE176" i="23" s="1"/>
  <c r="AN176" i="23"/>
  <c r="AS176" i="23" s="1"/>
  <c r="AB176" i="23"/>
  <c r="AG176" i="23" s="1"/>
  <c r="P176" i="23"/>
  <c r="U176" i="23" s="1"/>
  <c r="ER175" i="23"/>
  <c r="EW175" i="23" s="1"/>
  <c r="EF175" i="23"/>
  <c r="EK175" i="23" s="1"/>
  <c r="DT175" i="23"/>
  <c r="DY175" i="23" s="1"/>
  <c r="DH175" i="23"/>
  <c r="DM175" i="23" s="1"/>
  <c r="CV175" i="23"/>
  <c r="DA175" i="23" s="1"/>
  <c r="CJ175" i="23"/>
  <c r="CO175" i="23" s="1"/>
  <c r="BX175" i="23"/>
  <c r="CC175" i="23" s="1"/>
  <c r="BL175" i="23"/>
  <c r="BQ175" i="23" s="1"/>
  <c r="AZ175" i="23"/>
  <c r="BE175" i="23" s="1"/>
  <c r="AN175" i="23"/>
  <c r="AS175" i="23" s="1"/>
  <c r="AB175" i="23"/>
  <c r="AG175" i="23" s="1"/>
  <c r="P175" i="23"/>
  <c r="U175" i="23" s="1"/>
  <c r="ER174" i="23"/>
  <c r="EW174" i="23" s="1"/>
  <c r="EF174" i="23"/>
  <c r="EK174" i="23" s="1"/>
  <c r="DT174" i="23"/>
  <c r="DY174" i="23" s="1"/>
  <c r="DH174" i="23"/>
  <c r="DM174" i="23" s="1"/>
  <c r="CV174" i="23"/>
  <c r="DA174" i="23" s="1"/>
  <c r="CJ174" i="23"/>
  <c r="CO174" i="23" s="1"/>
  <c r="BX174" i="23"/>
  <c r="CC174" i="23" s="1"/>
  <c r="BL174" i="23"/>
  <c r="BQ174" i="23" s="1"/>
  <c r="AZ174" i="23"/>
  <c r="BE174" i="23" s="1"/>
  <c r="AN174" i="23"/>
  <c r="AS174" i="23" s="1"/>
  <c r="AB174" i="23"/>
  <c r="AG174" i="23" s="1"/>
  <c r="P174" i="23"/>
  <c r="U174" i="23" s="1"/>
  <c r="ER173" i="23"/>
  <c r="EW173" i="23" s="1"/>
  <c r="EF173" i="23"/>
  <c r="EK173" i="23" s="1"/>
  <c r="DT173" i="23"/>
  <c r="DY173" i="23" s="1"/>
  <c r="DH173" i="23"/>
  <c r="DM173" i="23" s="1"/>
  <c r="CV173" i="23"/>
  <c r="DA173" i="23" s="1"/>
  <c r="CJ173" i="23"/>
  <c r="CO173" i="23" s="1"/>
  <c r="BX173" i="23"/>
  <c r="CC173" i="23" s="1"/>
  <c r="BL173" i="23"/>
  <c r="BQ173" i="23" s="1"/>
  <c r="AZ173" i="23"/>
  <c r="BE173" i="23" s="1"/>
  <c r="AN173" i="23"/>
  <c r="AS173" i="23" s="1"/>
  <c r="AB173" i="23"/>
  <c r="AG173" i="23" s="1"/>
  <c r="P173" i="23"/>
  <c r="U173" i="23" s="1"/>
  <c r="ER172" i="23"/>
  <c r="EW172" i="23" s="1"/>
  <c r="EF172" i="23"/>
  <c r="EK172" i="23" s="1"/>
  <c r="DT172" i="23"/>
  <c r="DY172" i="23" s="1"/>
  <c r="DH172" i="23"/>
  <c r="DM172" i="23" s="1"/>
  <c r="CV172" i="23"/>
  <c r="DA172" i="23" s="1"/>
  <c r="CJ172" i="23"/>
  <c r="CO172" i="23" s="1"/>
  <c r="BX172" i="23"/>
  <c r="CC172" i="23" s="1"/>
  <c r="BL172" i="23"/>
  <c r="BQ172" i="23" s="1"/>
  <c r="AZ172" i="23"/>
  <c r="BE172" i="23" s="1"/>
  <c r="AN172" i="23"/>
  <c r="AS172" i="23" s="1"/>
  <c r="AB172" i="23"/>
  <c r="AG172" i="23" s="1"/>
  <c r="P172" i="23"/>
  <c r="U172" i="23" s="1"/>
  <c r="ER171" i="23"/>
  <c r="EW171" i="23" s="1"/>
  <c r="EF171" i="23"/>
  <c r="EK171" i="23" s="1"/>
  <c r="DT171" i="23"/>
  <c r="DY171" i="23" s="1"/>
  <c r="DH171" i="23"/>
  <c r="DM171" i="23" s="1"/>
  <c r="CV171" i="23"/>
  <c r="DA171" i="23" s="1"/>
  <c r="CJ171" i="23"/>
  <c r="CO171" i="23" s="1"/>
  <c r="BX171" i="23"/>
  <c r="CC171" i="23" s="1"/>
  <c r="BL171" i="23"/>
  <c r="BQ171" i="23" s="1"/>
  <c r="AZ171" i="23"/>
  <c r="BE171" i="23" s="1"/>
  <c r="AN171" i="23"/>
  <c r="AS171" i="23" s="1"/>
  <c r="AB171" i="23"/>
  <c r="AG171" i="23" s="1"/>
  <c r="P171" i="23"/>
  <c r="U171" i="23" s="1"/>
  <c r="ER170" i="23"/>
  <c r="EW170" i="23" s="1"/>
  <c r="EF170" i="23"/>
  <c r="EK170" i="23" s="1"/>
  <c r="DT170" i="23"/>
  <c r="DY170" i="23" s="1"/>
  <c r="DH170" i="23"/>
  <c r="DM170" i="23" s="1"/>
  <c r="CV170" i="23"/>
  <c r="DA170" i="23" s="1"/>
  <c r="CJ170" i="23"/>
  <c r="CO170" i="23" s="1"/>
  <c r="BX170" i="23"/>
  <c r="CC170" i="23" s="1"/>
  <c r="BL170" i="23"/>
  <c r="BQ170" i="23" s="1"/>
  <c r="AZ170" i="23"/>
  <c r="BE170" i="23" s="1"/>
  <c r="AN170" i="23"/>
  <c r="AS170" i="23" s="1"/>
  <c r="AB170" i="23"/>
  <c r="AG170" i="23" s="1"/>
  <c r="P170" i="23"/>
  <c r="U170" i="23" s="1"/>
  <c r="ER169" i="23"/>
  <c r="EW169" i="23" s="1"/>
  <c r="EF169" i="23"/>
  <c r="EK169" i="23" s="1"/>
  <c r="DT169" i="23"/>
  <c r="DY169" i="23" s="1"/>
  <c r="DH169" i="23"/>
  <c r="DM169" i="23" s="1"/>
  <c r="CV169" i="23"/>
  <c r="DA169" i="23" s="1"/>
  <c r="CJ169" i="23"/>
  <c r="CO169" i="23" s="1"/>
  <c r="BX169" i="23"/>
  <c r="CC169" i="23" s="1"/>
  <c r="BL169" i="23"/>
  <c r="BQ169" i="23" s="1"/>
  <c r="AZ169" i="23"/>
  <c r="BE169" i="23" s="1"/>
  <c r="AN169" i="23"/>
  <c r="AS169" i="23" s="1"/>
  <c r="AB169" i="23"/>
  <c r="AG169" i="23" s="1"/>
  <c r="P169" i="23"/>
  <c r="U169" i="23" s="1"/>
  <c r="ER168" i="23"/>
  <c r="EW168" i="23" s="1"/>
  <c r="EF168" i="23"/>
  <c r="EK168" i="23" s="1"/>
  <c r="DT168" i="23"/>
  <c r="DY168" i="23" s="1"/>
  <c r="DH168" i="23"/>
  <c r="DM168" i="23" s="1"/>
  <c r="CV168" i="23"/>
  <c r="DA168" i="23" s="1"/>
  <c r="CJ168" i="23"/>
  <c r="CO168" i="23" s="1"/>
  <c r="BX168" i="23"/>
  <c r="CC168" i="23" s="1"/>
  <c r="BL168" i="23"/>
  <c r="BQ168" i="23" s="1"/>
  <c r="AZ168" i="23"/>
  <c r="BE168" i="23" s="1"/>
  <c r="AN168" i="23"/>
  <c r="AS168" i="23" s="1"/>
  <c r="AB168" i="23"/>
  <c r="AG168" i="23" s="1"/>
  <c r="P168" i="23"/>
  <c r="U168" i="23" s="1"/>
  <c r="ER167" i="23"/>
  <c r="EW167" i="23" s="1"/>
  <c r="EF167" i="23"/>
  <c r="EK167" i="23" s="1"/>
  <c r="DT167" i="23"/>
  <c r="DY167" i="23" s="1"/>
  <c r="DH167" i="23"/>
  <c r="DM167" i="23" s="1"/>
  <c r="CV167" i="23"/>
  <c r="DA167" i="23" s="1"/>
  <c r="CJ167" i="23"/>
  <c r="CO167" i="23" s="1"/>
  <c r="BX167" i="23"/>
  <c r="CC167" i="23" s="1"/>
  <c r="BL167" i="23"/>
  <c r="BQ167" i="23" s="1"/>
  <c r="AZ167" i="23"/>
  <c r="BE167" i="23" s="1"/>
  <c r="AN167" i="23"/>
  <c r="AS167" i="23" s="1"/>
  <c r="AB167" i="23"/>
  <c r="AG167" i="23" s="1"/>
  <c r="P167" i="23"/>
  <c r="U167" i="23" s="1"/>
  <c r="ER166" i="23"/>
  <c r="EW166" i="23" s="1"/>
  <c r="EF166" i="23"/>
  <c r="EK166" i="23" s="1"/>
  <c r="DT166" i="23"/>
  <c r="DY166" i="23" s="1"/>
  <c r="DH166" i="23"/>
  <c r="DM166" i="23" s="1"/>
  <c r="CV166" i="23"/>
  <c r="DA166" i="23" s="1"/>
  <c r="CJ166" i="23"/>
  <c r="CO166" i="23" s="1"/>
  <c r="BX166" i="23"/>
  <c r="CC166" i="23" s="1"/>
  <c r="BL166" i="23"/>
  <c r="BQ166" i="23" s="1"/>
  <c r="AZ166" i="23"/>
  <c r="BE166" i="23" s="1"/>
  <c r="AN166" i="23"/>
  <c r="AS166" i="23" s="1"/>
  <c r="AB166" i="23"/>
  <c r="AG166" i="23" s="1"/>
  <c r="P166" i="23"/>
  <c r="U166" i="23" s="1"/>
  <c r="ER165" i="23"/>
  <c r="EW165" i="23" s="1"/>
  <c r="EF165" i="23"/>
  <c r="EK165" i="23" s="1"/>
  <c r="DT165" i="23"/>
  <c r="DY165" i="23" s="1"/>
  <c r="DH165" i="23"/>
  <c r="DM165" i="23" s="1"/>
  <c r="CV165" i="23"/>
  <c r="DA165" i="23" s="1"/>
  <c r="CJ165" i="23"/>
  <c r="CO165" i="23" s="1"/>
  <c r="BX165" i="23"/>
  <c r="CC165" i="23" s="1"/>
  <c r="BL165" i="23"/>
  <c r="BQ165" i="23" s="1"/>
  <c r="AZ165" i="23"/>
  <c r="BE165" i="23" s="1"/>
  <c r="AN165" i="23"/>
  <c r="AS165" i="23" s="1"/>
  <c r="AB165" i="23"/>
  <c r="AG165" i="23" s="1"/>
  <c r="P165" i="23"/>
  <c r="U165" i="23" s="1"/>
  <c r="ER164" i="23"/>
  <c r="EW164" i="23" s="1"/>
  <c r="EF164" i="23"/>
  <c r="EK164" i="23" s="1"/>
  <c r="DT164" i="23"/>
  <c r="DY164" i="23" s="1"/>
  <c r="DH164" i="23"/>
  <c r="DM164" i="23" s="1"/>
  <c r="CV164" i="23"/>
  <c r="DA164" i="23" s="1"/>
  <c r="CJ164" i="23"/>
  <c r="CO164" i="23" s="1"/>
  <c r="BX164" i="23"/>
  <c r="CC164" i="23" s="1"/>
  <c r="BL164" i="23"/>
  <c r="BQ164" i="23" s="1"/>
  <c r="AZ164" i="23"/>
  <c r="BE164" i="23" s="1"/>
  <c r="AN164" i="23"/>
  <c r="AS164" i="23" s="1"/>
  <c r="AB164" i="23"/>
  <c r="AG164" i="23" s="1"/>
  <c r="P164" i="23"/>
  <c r="U164" i="23" s="1"/>
  <c r="ER163" i="23"/>
  <c r="EW163" i="23" s="1"/>
  <c r="EF163" i="23"/>
  <c r="EK163" i="23" s="1"/>
  <c r="DT163" i="23"/>
  <c r="DY163" i="23" s="1"/>
  <c r="DH163" i="23"/>
  <c r="DM163" i="23" s="1"/>
  <c r="CV163" i="23"/>
  <c r="DA163" i="23" s="1"/>
  <c r="CJ163" i="23"/>
  <c r="CO163" i="23" s="1"/>
  <c r="BX163" i="23"/>
  <c r="CC163" i="23" s="1"/>
  <c r="BL163" i="23"/>
  <c r="BQ163" i="23" s="1"/>
  <c r="AZ163" i="23"/>
  <c r="BE163" i="23" s="1"/>
  <c r="AN163" i="23"/>
  <c r="AS163" i="23" s="1"/>
  <c r="AB163" i="23"/>
  <c r="AG163" i="23" s="1"/>
  <c r="P163" i="23"/>
  <c r="U163" i="23" s="1"/>
  <c r="ER162" i="23"/>
  <c r="EW162" i="23" s="1"/>
  <c r="EF162" i="23"/>
  <c r="EK162" i="23" s="1"/>
  <c r="DT162" i="23"/>
  <c r="DY162" i="23" s="1"/>
  <c r="DH162" i="23"/>
  <c r="DM162" i="23" s="1"/>
  <c r="CV162" i="23"/>
  <c r="DA162" i="23" s="1"/>
  <c r="CJ162" i="23"/>
  <c r="CO162" i="23" s="1"/>
  <c r="BX162" i="23"/>
  <c r="CC162" i="23" s="1"/>
  <c r="BL162" i="23"/>
  <c r="BQ162" i="23" s="1"/>
  <c r="AZ162" i="23"/>
  <c r="BE162" i="23" s="1"/>
  <c r="AN162" i="23"/>
  <c r="AS162" i="23" s="1"/>
  <c r="AB162" i="23"/>
  <c r="AG162" i="23" s="1"/>
  <c r="P162" i="23"/>
  <c r="U162" i="23" s="1"/>
  <c r="ER161" i="23"/>
  <c r="EW161" i="23" s="1"/>
  <c r="EF161" i="23"/>
  <c r="EK161" i="23" s="1"/>
  <c r="DT161" i="23"/>
  <c r="DY161" i="23" s="1"/>
  <c r="DH161" i="23"/>
  <c r="DM161" i="23" s="1"/>
  <c r="CV161" i="23"/>
  <c r="DA161" i="23" s="1"/>
  <c r="CJ161" i="23"/>
  <c r="CO161" i="23" s="1"/>
  <c r="BX161" i="23"/>
  <c r="CC161" i="23" s="1"/>
  <c r="BL161" i="23"/>
  <c r="BQ161" i="23" s="1"/>
  <c r="AZ161" i="23"/>
  <c r="BE161" i="23" s="1"/>
  <c r="AN161" i="23"/>
  <c r="AS161" i="23" s="1"/>
  <c r="AB161" i="23"/>
  <c r="AG161" i="23" s="1"/>
  <c r="P161" i="23"/>
  <c r="U161" i="23" s="1"/>
  <c r="ER160" i="23"/>
  <c r="EW160" i="23" s="1"/>
  <c r="EF160" i="23"/>
  <c r="EK160" i="23" s="1"/>
  <c r="DT160" i="23"/>
  <c r="DY160" i="23" s="1"/>
  <c r="DH160" i="23"/>
  <c r="DM160" i="23" s="1"/>
  <c r="CV160" i="23"/>
  <c r="DA160" i="23" s="1"/>
  <c r="CJ160" i="23"/>
  <c r="CO160" i="23" s="1"/>
  <c r="BX160" i="23"/>
  <c r="CC160" i="23" s="1"/>
  <c r="BL160" i="23"/>
  <c r="BQ160" i="23" s="1"/>
  <c r="AZ160" i="23"/>
  <c r="BE160" i="23" s="1"/>
  <c r="AN160" i="23"/>
  <c r="AS160" i="23" s="1"/>
  <c r="AB160" i="23"/>
  <c r="AG160" i="23" s="1"/>
  <c r="P160" i="23"/>
  <c r="U160" i="23" s="1"/>
  <c r="ER159" i="23"/>
  <c r="EW159" i="23" s="1"/>
  <c r="EF159" i="23"/>
  <c r="EK159" i="23" s="1"/>
  <c r="DT159" i="23"/>
  <c r="DY159" i="23" s="1"/>
  <c r="DH159" i="23"/>
  <c r="DM159" i="23" s="1"/>
  <c r="CV159" i="23"/>
  <c r="DA159" i="23" s="1"/>
  <c r="CJ159" i="23"/>
  <c r="CO159" i="23" s="1"/>
  <c r="BX159" i="23"/>
  <c r="CC159" i="23" s="1"/>
  <c r="BL159" i="23"/>
  <c r="BQ159" i="23" s="1"/>
  <c r="AZ159" i="23"/>
  <c r="BE159" i="23" s="1"/>
  <c r="AN159" i="23"/>
  <c r="AS159" i="23" s="1"/>
  <c r="AB159" i="23"/>
  <c r="AG159" i="23" s="1"/>
  <c r="P159" i="23"/>
  <c r="U159" i="23" s="1"/>
  <c r="ER158" i="23"/>
  <c r="EW158" i="23" s="1"/>
  <c r="EF158" i="23"/>
  <c r="EK158" i="23" s="1"/>
  <c r="DT158" i="23"/>
  <c r="DY158" i="23" s="1"/>
  <c r="DH158" i="23"/>
  <c r="DM158" i="23" s="1"/>
  <c r="CV158" i="23"/>
  <c r="DA158" i="23" s="1"/>
  <c r="CJ158" i="23"/>
  <c r="CO158" i="23" s="1"/>
  <c r="BX158" i="23"/>
  <c r="CC158" i="23" s="1"/>
  <c r="BL158" i="23"/>
  <c r="BQ158" i="23" s="1"/>
  <c r="AZ158" i="23"/>
  <c r="BE158" i="23" s="1"/>
  <c r="AN158" i="23"/>
  <c r="AS158" i="23" s="1"/>
  <c r="AB158" i="23"/>
  <c r="AG158" i="23" s="1"/>
  <c r="P158" i="23"/>
  <c r="U158" i="23" s="1"/>
  <c r="ER157" i="23"/>
  <c r="EW157" i="23" s="1"/>
  <c r="EF157" i="23"/>
  <c r="EK157" i="23" s="1"/>
  <c r="DT157" i="23"/>
  <c r="DY157" i="23" s="1"/>
  <c r="DH157" i="23"/>
  <c r="DM157" i="23" s="1"/>
  <c r="CV157" i="23"/>
  <c r="DA157" i="23" s="1"/>
  <c r="CJ157" i="23"/>
  <c r="CO157" i="23" s="1"/>
  <c r="BX157" i="23"/>
  <c r="CC157" i="23" s="1"/>
  <c r="BL157" i="23"/>
  <c r="BQ157" i="23" s="1"/>
  <c r="AZ157" i="23"/>
  <c r="BE157" i="23" s="1"/>
  <c r="AN157" i="23"/>
  <c r="AS157" i="23" s="1"/>
  <c r="AB157" i="23"/>
  <c r="AG157" i="23" s="1"/>
  <c r="P157" i="23"/>
  <c r="U157" i="23" s="1"/>
  <c r="ER156" i="23"/>
  <c r="EW156" i="23" s="1"/>
  <c r="EF156" i="23"/>
  <c r="EK156" i="23" s="1"/>
  <c r="DT156" i="23"/>
  <c r="DY156" i="23" s="1"/>
  <c r="DH156" i="23"/>
  <c r="DM156" i="23" s="1"/>
  <c r="CV156" i="23"/>
  <c r="DA156" i="23" s="1"/>
  <c r="CJ156" i="23"/>
  <c r="CO156" i="23" s="1"/>
  <c r="BX156" i="23"/>
  <c r="CC156" i="23" s="1"/>
  <c r="BL156" i="23"/>
  <c r="BQ156" i="23" s="1"/>
  <c r="AZ156" i="23"/>
  <c r="BE156" i="23" s="1"/>
  <c r="AN156" i="23"/>
  <c r="AS156" i="23" s="1"/>
  <c r="AB156" i="23"/>
  <c r="AG156" i="23" s="1"/>
  <c r="P156" i="23"/>
  <c r="U156" i="23" s="1"/>
  <c r="ER155" i="23"/>
  <c r="EW155" i="23" s="1"/>
  <c r="EF155" i="23"/>
  <c r="EK155" i="23" s="1"/>
  <c r="DT155" i="23"/>
  <c r="DY155" i="23" s="1"/>
  <c r="DH155" i="23"/>
  <c r="DM155" i="23" s="1"/>
  <c r="CV155" i="23"/>
  <c r="DA155" i="23" s="1"/>
  <c r="CJ155" i="23"/>
  <c r="CO155" i="23" s="1"/>
  <c r="BX155" i="23"/>
  <c r="CC155" i="23" s="1"/>
  <c r="BL155" i="23"/>
  <c r="BQ155" i="23" s="1"/>
  <c r="AZ155" i="23"/>
  <c r="BE155" i="23" s="1"/>
  <c r="AN155" i="23"/>
  <c r="AS155" i="23" s="1"/>
  <c r="AB155" i="23"/>
  <c r="AG155" i="23" s="1"/>
  <c r="P155" i="23"/>
  <c r="U155" i="23" s="1"/>
  <c r="ER154" i="23"/>
  <c r="EW154" i="23" s="1"/>
  <c r="EF154" i="23"/>
  <c r="EK154" i="23" s="1"/>
  <c r="DT154" i="23"/>
  <c r="DY154" i="23" s="1"/>
  <c r="DH154" i="23"/>
  <c r="DM154" i="23" s="1"/>
  <c r="CV154" i="23"/>
  <c r="DA154" i="23" s="1"/>
  <c r="CJ154" i="23"/>
  <c r="CO154" i="23" s="1"/>
  <c r="BX154" i="23"/>
  <c r="CC154" i="23" s="1"/>
  <c r="BL154" i="23"/>
  <c r="BQ154" i="23" s="1"/>
  <c r="AZ154" i="23"/>
  <c r="BE154" i="23" s="1"/>
  <c r="AN154" i="23"/>
  <c r="AS154" i="23" s="1"/>
  <c r="AB154" i="23"/>
  <c r="AG154" i="23" s="1"/>
  <c r="P154" i="23"/>
  <c r="U154" i="23" s="1"/>
  <c r="ER153" i="23"/>
  <c r="EW153" i="23" s="1"/>
  <c r="EF153" i="23"/>
  <c r="EK153" i="23" s="1"/>
  <c r="DT153" i="23"/>
  <c r="DY153" i="23" s="1"/>
  <c r="DH153" i="23"/>
  <c r="DM153" i="23" s="1"/>
  <c r="CV153" i="23"/>
  <c r="DA153" i="23" s="1"/>
  <c r="CJ153" i="23"/>
  <c r="CO153" i="23" s="1"/>
  <c r="BX153" i="23"/>
  <c r="CC153" i="23" s="1"/>
  <c r="BL153" i="23"/>
  <c r="BQ153" i="23" s="1"/>
  <c r="AZ153" i="23"/>
  <c r="BE153" i="23" s="1"/>
  <c r="AN153" i="23"/>
  <c r="AS153" i="23" s="1"/>
  <c r="AB153" i="23"/>
  <c r="AG153" i="23" s="1"/>
  <c r="P153" i="23"/>
  <c r="U153" i="23" s="1"/>
  <c r="ER152" i="23"/>
  <c r="EW152" i="23" s="1"/>
  <c r="EF152" i="23"/>
  <c r="EK152" i="23" s="1"/>
  <c r="DT152" i="23"/>
  <c r="DY152" i="23" s="1"/>
  <c r="DH152" i="23"/>
  <c r="DM152" i="23" s="1"/>
  <c r="CV152" i="23"/>
  <c r="DA152" i="23" s="1"/>
  <c r="CJ152" i="23"/>
  <c r="CO152" i="23" s="1"/>
  <c r="BX152" i="23"/>
  <c r="CC152" i="23" s="1"/>
  <c r="BL152" i="23"/>
  <c r="BQ152" i="23" s="1"/>
  <c r="AZ152" i="23"/>
  <c r="BE152" i="23" s="1"/>
  <c r="AN152" i="23"/>
  <c r="AS152" i="23" s="1"/>
  <c r="AB152" i="23"/>
  <c r="AG152" i="23" s="1"/>
  <c r="P152" i="23"/>
  <c r="U152" i="23" s="1"/>
  <c r="ER151" i="23"/>
  <c r="EW151" i="23" s="1"/>
  <c r="EF151" i="23"/>
  <c r="EK151" i="23" s="1"/>
  <c r="DT151" i="23"/>
  <c r="DY151" i="23" s="1"/>
  <c r="DH151" i="23"/>
  <c r="DM151" i="23" s="1"/>
  <c r="CV151" i="23"/>
  <c r="DA151" i="23" s="1"/>
  <c r="CJ151" i="23"/>
  <c r="CO151" i="23" s="1"/>
  <c r="BX151" i="23"/>
  <c r="CC151" i="23" s="1"/>
  <c r="BL151" i="23"/>
  <c r="BQ151" i="23" s="1"/>
  <c r="AZ151" i="23"/>
  <c r="BE151" i="23" s="1"/>
  <c r="AN151" i="23"/>
  <c r="AS151" i="23" s="1"/>
  <c r="AB151" i="23"/>
  <c r="AG151" i="23" s="1"/>
  <c r="P151" i="23"/>
  <c r="U151" i="23" s="1"/>
  <c r="ER150" i="23"/>
  <c r="EW150" i="23" s="1"/>
  <c r="EF150" i="23"/>
  <c r="EK150" i="23" s="1"/>
  <c r="DT150" i="23"/>
  <c r="DY150" i="23" s="1"/>
  <c r="DH150" i="23"/>
  <c r="DM150" i="23" s="1"/>
  <c r="CV150" i="23"/>
  <c r="DA150" i="23" s="1"/>
  <c r="CJ150" i="23"/>
  <c r="CO150" i="23" s="1"/>
  <c r="BX150" i="23"/>
  <c r="CC150" i="23" s="1"/>
  <c r="BL150" i="23"/>
  <c r="BQ150" i="23" s="1"/>
  <c r="AZ150" i="23"/>
  <c r="BE150" i="23" s="1"/>
  <c r="AN150" i="23"/>
  <c r="AS150" i="23" s="1"/>
  <c r="AB150" i="23"/>
  <c r="AG150" i="23" s="1"/>
  <c r="P150" i="23"/>
  <c r="U150" i="23" s="1"/>
  <c r="ER149" i="23"/>
  <c r="EW149" i="23" s="1"/>
  <c r="EF149" i="23"/>
  <c r="EK149" i="23" s="1"/>
  <c r="DT149" i="23"/>
  <c r="DY149" i="23" s="1"/>
  <c r="DH149" i="23"/>
  <c r="DM149" i="23" s="1"/>
  <c r="CV149" i="23"/>
  <c r="DA149" i="23" s="1"/>
  <c r="CJ149" i="23"/>
  <c r="CO149" i="23" s="1"/>
  <c r="BX149" i="23"/>
  <c r="CC149" i="23" s="1"/>
  <c r="BL149" i="23"/>
  <c r="BQ149" i="23" s="1"/>
  <c r="AZ149" i="23"/>
  <c r="BE149" i="23" s="1"/>
  <c r="AN149" i="23"/>
  <c r="AS149" i="23" s="1"/>
  <c r="AB149" i="23"/>
  <c r="AG149" i="23" s="1"/>
  <c r="P149" i="23"/>
  <c r="U149" i="23" s="1"/>
  <c r="ER148" i="23"/>
  <c r="EW148" i="23" s="1"/>
  <c r="EF148" i="23"/>
  <c r="EK148" i="23" s="1"/>
  <c r="DT148" i="23"/>
  <c r="DY148" i="23" s="1"/>
  <c r="DH148" i="23"/>
  <c r="DM148" i="23" s="1"/>
  <c r="CV148" i="23"/>
  <c r="DA148" i="23" s="1"/>
  <c r="CJ148" i="23"/>
  <c r="CO148" i="23" s="1"/>
  <c r="BX148" i="23"/>
  <c r="CC148" i="23" s="1"/>
  <c r="BL148" i="23"/>
  <c r="BQ148" i="23" s="1"/>
  <c r="AZ148" i="23"/>
  <c r="BE148" i="23" s="1"/>
  <c r="AN148" i="23"/>
  <c r="AS148" i="23" s="1"/>
  <c r="AB148" i="23"/>
  <c r="AG148" i="23" s="1"/>
  <c r="P148" i="23"/>
  <c r="U148" i="23" s="1"/>
  <c r="ER147" i="23"/>
  <c r="EW147" i="23" s="1"/>
  <c r="EF147" i="23"/>
  <c r="EK147" i="23" s="1"/>
  <c r="DT147" i="23"/>
  <c r="DY147" i="23" s="1"/>
  <c r="DH147" i="23"/>
  <c r="DM147" i="23" s="1"/>
  <c r="CV147" i="23"/>
  <c r="DA147" i="23" s="1"/>
  <c r="CJ147" i="23"/>
  <c r="CO147" i="23" s="1"/>
  <c r="BX147" i="23"/>
  <c r="CC147" i="23" s="1"/>
  <c r="BL147" i="23"/>
  <c r="BQ147" i="23" s="1"/>
  <c r="AZ147" i="23"/>
  <c r="BE147" i="23" s="1"/>
  <c r="AN147" i="23"/>
  <c r="AS147" i="23" s="1"/>
  <c r="AB147" i="23"/>
  <c r="AG147" i="23" s="1"/>
  <c r="P147" i="23"/>
  <c r="U147" i="23" s="1"/>
  <c r="ER146" i="23"/>
  <c r="EW146" i="23" s="1"/>
  <c r="EF146" i="23"/>
  <c r="EK146" i="23" s="1"/>
  <c r="DT146" i="23"/>
  <c r="DY146" i="23" s="1"/>
  <c r="DH146" i="23"/>
  <c r="DM146" i="23" s="1"/>
  <c r="CV146" i="23"/>
  <c r="DA146" i="23" s="1"/>
  <c r="CJ146" i="23"/>
  <c r="CO146" i="23" s="1"/>
  <c r="BX146" i="23"/>
  <c r="CC146" i="23" s="1"/>
  <c r="BL146" i="23"/>
  <c r="BQ146" i="23" s="1"/>
  <c r="AZ146" i="23"/>
  <c r="BE146" i="23" s="1"/>
  <c r="AN146" i="23"/>
  <c r="AS146" i="23" s="1"/>
  <c r="AB146" i="23"/>
  <c r="AG146" i="23" s="1"/>
  <c r="P146" i="23"/>
  <c r="U146" i="23" s="1"/>
  <c r="ER145" i="23"/>
  <c r="EW145" i="23" s="1"/>
  <c r="EF145" i="23"/>
  <c r="EK145" i="23" s="1"/>
  <c r="DT145" i="23"/>
  <c r="DY145" i="23" s="1"/>
  <c r="DH145" i="23"/>
  <c r="DM145" i="23" s="1"/>
  <c r="CV145" i="23"/>
  <c r="DA145" i="23" s="1"/>
  <c r="CJ145" i="23"/>
  <c r="CO145" i="23" s="1"/>
  <c r="BX145" i="23"/>
  <c r="CC145" i="23" s="1"/>
  <c r="BL145" i="23"/>
  <c r="BQ145" i="23" s="1"/>
  <c r="AZ145" i="23"/>
  <c r="BE145" i="23" s="1"/>
  <c r="AN145" i="23"/>
  <c r="AS145" i="23" s="1"/>
  <c r="AB145" i="23"/>
  <c r="AG145" i="23" s="1"/>
  <c r="P145" i="23"/>
  <c r="U145" i="23" s="1"/>
  <c r="ER144" i="23"/>
  <c r="EW144" i="23" s="1"/>
  <c r="EF144" i="23"/>
  <c r="EK144" i="23" s="1"/>
  <c r="DT144" i="23"/>
  <c r="DY144" i="23" s="1"/>
  <c r="DH144" i="23"/>
  <c r="DM144" i="23" s="1"/>
  <c r="CV144" i="23"/>
  <c r="DA144" i="23" s="1"/>
  <c r="CJ144" i="23"/>
  <c r="CO144" i="23" s="1"/>
  <c r="BX144" i="23"/>
  <c r="CC144" i="23" s="1"/>
  <c r="BL144" i="23"/>
  <c r="BQ144" i="23" s="1"/>
  <c r="AZ144" i="23"/>
  <c r="BE144" i="23" s="1"/>
  <c r="AN144" i="23"/>
  <c r="AS144" i="23" s="1"/>
  <c r="AB144" i="23"/>
  <c r="AG144" i="23" s="1"/>
  <c r="P144" i="23"/>
  <c r="U144" i="23" s="1"/>
  <c r="ER143" i="23"/>
  <c r="EW143" i="23" s="1"/>
  <c r="EF143" i="23"/>
  <c r="EK143" i="23" s="1"/>
  <c r="DT143" i="23"/>
  <c r="DY143" i="23" s="1"/>
  <c r="DH143" i="23"/>
  <c r="DM143" i="23" s="1"/>
  <c r="CV143" i="23"/>
  <c r="DA143" i="23" s="1"/>
  <c r="CJ143" i="23"/>
  <c r="CO143" i="23" s="1"/>
  <c r="BX143" i="23"/>
  <c r="CC143" i="23" s="1"/>
  <c r="BL143" i="23"/>
  <c r="BQ143" i="23" s="1"/>
  <c r="AZ143" i="23"/>
  <c r="BE143" i="23" s="1"/>
  <c r="AN143" i="23"/>
  <c r="AS143" i="23" s="1"/>
  <c r="AB143" i="23"/>
  <c r="AG143" i="23" s="1"/>
  <c r="P143" i="23"/>
  <c r="U143" i="23" s="1"/>
  <c r="ER142" i="23"/>
  <c r="EW142" i="23" s="1"/>
  <c r="EF142" i="23"/>
  <c r="EK142" i="23" s="1"/>
  <c r="DT142" i="23"/>
  <c r="DY142" i="23" s="1"/>
  <c r="DH142" i="23"/>
  <c r="DM142" i="23" s="1"/>
  <c r="CV142" i="23"/>
  <c r="DA142" i="23" s="1"/>
  <c r="CJ142" i="23"/>
  <c r="CO142" i="23" s="1"/>
  <c r="BX142" i="23"/>
  <c r="CC142" i="23" s="1"/>
  <c r="BL142" i="23"/>
  <c r="BQ142" i="23" s="1"/>
  <c r="AZ142" i="23"/>
  <c r="BE142" i="23" s="1"/>
  <c r="AN142" i="23"/>
  <c r="AS142" i="23" s="1"/>
  <c r="AB142" i="23"/>
  <c r="AG142" i="23" s="1"/>
  <c r="P142" i="23"/>
  <c r="U142" i="23" s="1"/>
  <c r="ER141" i="23"/>
  <c r="EW141" i="23" s="1"/>
  <c r="EF141" i="23"/>
  <c r="EK141" i="23" s="1"/>
  <c r="DT141" i="23"/>
  <c r="DY141" i="23" s="1"/>
  <c r="DH141" i="23"/>
  <c r="DM141" i="23" s="1"/>
  <c r="CV141" i="23"/>
  <c r="DA141" i="23" s="1"/>
  <c r="CJ141" i="23"/>
  <c r="CO141" i="23" s="1"/>
  <c r="BX141" i="23"/>
  <c r="CC141" i="23" s="1"/>
  <c r="BL141" i="23"/>
  <c r="BQ141" i="23" s="1"/>
  <c r="AZ141" i="23"/>
  <c r="BE141" i="23" s="1"/>
  <c r="AN141" i="23"/>
  <c r="AS141" i="23" s="1"/>
  <c r="AB141" i="23"/>
  <c r="AG141" i="23" s="1"/>
  <c r="P141" i="23"/>
  <c r="U141" i="23" s="1"/>
  <c r="ER140" i="23"/>
  <c r="EW140" i="23" s="1"/>
  <c r="EF140" i="23"/>
  <c r="EK140" i="23" s="1"/>
  <c r="DT140" i="23"/>
  <c r="DY140" i="23" s="1"/>
  <c r="DH140" i="23"/>
  <c r="DM140" i="23" s="1"/>
  <c r="CV140" i="23"/>
  <c r="DA140" i="23" s="1"/>
  <c r="CJ140" i="23"/>
  <c r="CO140" i="23" s="1"/>
  <c r="BX140" i="23"/>
  <c r="CC140" i="23" s="1"/>
  <c r="BL140" i="23"/>
  <c r="BQ140" i="23" s="1"/>
  <c r="AZ140" i="23"/>
  <c r="BE140" i="23" s="1"/>
  <c r="AN140" i="23"/>
  <c r="AS140" i="23" s="1"/>
  <c r="AB140" i="23"/>
  <c r="AG140" i="23" s="1"/>
  <c r="P140" i="23"/>
  <c r="U140" i="23" s="1"/>
  <c r="ER139" i="23"/>
  <c r="EW139" i="23" s="1"/>
  <c r="EF139" i="23"/>
  <c r="EK139" i="23" s="1"/>
  <c r="DT139" i="23"/>
  <c r="DY139" i="23" s="1"/>
  <c r="DH139" i="23"/>
  <c r="DM139" i="23" s="1"/>
  <c r="CV139" i="23"/>
  <c r="DA139" i="23" s="1"/>
  <c r="CJ139" i="23"/>
  <c r="CO139" i="23" s="1"/>
  <c r="BX139" i="23"/>
  <c r="CC139" i="23" s="1"/>
  <c r="BL139" i="23"/>
  <c r="BQ139" i="23" s="1"/>
  <c r="AZ139" i="23"/>
  <c r="BE139" i="23" s="1"/>
  <c r="AN139" i="23"/>
  <c r="AS139" i="23" s="1"/>
  <c r="AB139" i="23"/>
  <c r="AG139" i="23" s="1"/>
  <c r="P139" i="23"/>
  <c r="U139" i="23" s="1"/>
  <c r="ER138" i="23"/>
  <c r="EW138" i="23" s="1"/>
  <c r="EF138" i="23"/>
  <c r="EK138" i="23" s="1"/>
  <c r="DT138" i="23"/>
  <c r="DY138" i="23" s="1"/>
  <c r="DH138" i="23"/>
  <c r="DM138" i="23" s="1"/>
  <c r="CV138" i="23"/>
  <c r="DA138" i="23" s="1"/>
  <c r="CJ138" i="23"/>
  <c r="CO138" i="23" s="1"/>
  <c r="BX138" i="23"/>
  <c r="CC138" i="23" s="1"/>
  <c r="BL138" i="23"/>
  <c r="BQ138" i="23" s="1"/>
  <c r="AZ138" i="23"/>
  <c r="BE138" i="23" s="1"/>
  <c r="AN138" i="23"/>
  <c r="AS138" i="23" s="1"/>
  <c r="AB138" i="23"/>
  <c r="AG138" i="23" s="1"/>
  <c r="P138" i="23"/>
  <c r="U138" i="23" s="1"/>
  <c r="ER137" i="23"/>
  <c r="EW137" i="23" s="1"/>
  <c r="EF137" i="23"/>
  <c r="EK137" i="23" s="1"/>
  <c r="DT137" i="23"/>
  <c r="DY137" i="23" s="1"/>
  <c r="DH137" i="23"/>
  <c r="DM137" i="23" s="1"/>
  <c r="CV137" i="23"/>
  <c r="DA137" i="23" s="1"/>
  <c r="CJ137" i="23"/>
  <c r="CO137" i="23" s="1"/>
  <c r="BX137" i="23"/>
  <c r="CC137" i="23" s="1"/>
  <c r="BL137" i="23"/>
  <c r="BQ137" i="23" s="1"/>
  <c r="AZ137" i="23"/>
  <c r="BE137" i="23" s="1"/>
  <c r="AN137" i="23"/>
  <c r="AS137" i="23" s="1"/>
  <c r="AB137" i="23"/>
  <c r="AG137" i="23" s="1"/>
  <c r="P137" i="23"/>
  <c r="U137" i="23" s="1"/>
  <c r="ER136" i="23"/>
  <c r="EW136" i="23" s="1"/>
  <c r="EF136" i="23"/>
  <c r="EK136" i="23" s="1"/>
  <c r="DT136" i="23"/>
  <c r="DY136" i="23" s="1"/>
  <c r="DH136" i="23"/>
  <c r="DM136" i="23" s="1"/>
  <c r="CV136" i="23"/>
  <c r="DA136" i="23" s="1"/>
  <c r="CJ136" i="23"/>
  <c r="CO136" i="23" s="1"/>
  <c r="BX136" i="23"/>
  <c r="CC136" i="23" s="1"/>
  <c r="BL136" i="23"/>
  <c r="BQ136" i="23" s="1"/>
  <c r="AZ136" i="23"/>
  <c r="BE136" i="23" s="1"/>
  <c r="AN136" i="23"/>
  <c r="AS136" i="23" s="1"/>
  <c r="AB136" i="23"/>
  <c r="AG136" i="23" s="1"/>
  <c r="P136" i="23"/>
  <c r="U136" i="23" s="1"/>
  <c r="ER135" i="23"/>
  <c r="EW135" i="23" s="1"/>
  <c r="EF135" i="23"/>
  <c r="EK135" i="23" s="1"/>
  <c r="DT135" i="23"/>
  <c r="DY135" i="23" s="1"/>
  <c r="DH135" i="23"/>
  <c r="DM135" i="23" s="1"/>
  <c r="CV135" i="23"/>
  <c r="DA135" i="23" s="1"/>
  <c r="CJ135" i="23"/>
  <c r="CO135" i="23" s="1"/>
  <c r="BX135" i="23"/>
  <c r="CC135" i="23" s="1"/>
  <c r="BL135" i="23"/>
  <c r="BQ135" i="23" s="1"/>
  <c r="AZ135" i="23"/>
  <c r="BE135" i="23" s="1"/>
  <c r="AN135" i="23"/>
  <c r="AS135" i="23" s="1"/>
  <c r="AB135" i="23"/>
  <c r="AG135" i="23" s="1"/>
  <c r="P135" i="23"/>
  <c r="U135" i="23" s="1"/>
  <c r="ER134" i="23"/>
  <c r="EW134" i="23" s="1"/>
  <c r="EF134" i="23"/>
  <c r="EK134" i="23" s="1"/>
  <c r="DT134" i="23"/>
  <c r="DY134" i="23" s="1"/>
  <c r="DH134" i="23"/>
  <c r="DM134" i="23" s="1"/>
  <c r="CV134" i="23"/>
  <c r="DA134" i="23" s="1"/>
  <c r="CJ134" i="23"/>
  <c r="CO134" i="23" s="1"/>
  <c r="BX134" i="23"/>
  <c r="CC134" i="23" s="1"/>
  <c r="BL134" i="23"/>
  <c r="BQ134" i="23" s="1"/>
  <c r="AZ134" i="23"/>
  <c r="BE134" i="23" s="1"/>
  <c r="AN134" i="23"/>
  <c r="AS134" i="23" s="1"/>
  <c r="AB134" i="23"/>
  <c r="AG134" i="23" s="1"/>
  <c r="P134" i="23"/>
  <c r="U134" i="23" s="1"/>
  <c r="ER133" i="23"/>
  <c r="EW133" i="23" s="1"/>
  <c r="EF133" i="23"/>
  <c r="EK133" i="23" s="1"/>
  <c r="DT133" i="23"/>
  <c r="DY133" i="23" s="1"/>
  <c r="DH133" i="23"/>
  <c r="DM133" i="23" s="1"/>
  <c r="CV133" i="23"/>
  <c r="DA133" i="23" s="1"/>
  <c r="CJ133" i="23"/>
  <c r="CO133" i="23" s="1"/>
  <c r="BX133" i="23"/>
  <c r="CC133" i="23" s="1"/>
  <c r="BL133" i="23"/>
  <c r="BQ133" i="23" s="1"/>
  <c r="AZ133" i="23"/>
  <c r="BE133" i="23" s="1"/>
  <c r="AN133" i="23"/>
  <c r="AS133" i="23" s="1"/>
  <c r="AB133" i="23"/>
  <c r="AG133" i="23" s="1"/>
  <c r="P133" i="23"/>
  <c r="U133" i="23" s="1"/>
  <c r="ER132" i="23"/>
  <c r="EW132" i="23" s="1"/>
  <c r="EF132" i="23"/>
  <c r="EK132" i="23" s="1"/>
  <c r="DT132" i="23"/>
  <c r="DY132" i="23" s="1"/>
  <c r="DH132" i="23"/>
  <c r="DM132" i="23" s="1"/>
  <c r="CV132" i="23"/>
  <c r="DA132" i="23" s="1"/>
  <c r="CJ132" i="23"/>
  <c r="CO132" i="23" s="1"/>
  <c r="BX132" i="23"/>
  <c r="CC132" i="23" s="1"/>
  <c r="BL132" i="23"/>
  <c r="BQ132" i="23" s="1"/>
  <c r="AZ132" i="23"/>
  <c r="BE132" i="23" s="1"/>
  <c r="AN132" i="23"/>
  <c r="AS132" i="23" s="1"/>
  <c r="AB132" i="23"/>
  <c r="AG132" i="23" s="1"/>
  <c r="P132" i="23"/>
  <c r="U132" i="23" s="1"/>
  <c r="ER131" i="23"/>
  <c r="EW131" i="23" s="1"/>
  <c r="EF131" i="23"/>
  <c r="EK131" i="23" s="1"/>
  <c r="DT131" i="23"/>
  <c r="DY131" i="23" s="1"/>
  <c r="DH131" i="23"/>
  <c r="DM131" i="23" s="1"/>
  <c r="CV131" i="23"/>
  <c r="DA131" i="23" s="1"/>
  <c r="CJ131" i="23"/>
  <c r="CO131" i="23" s="1"/>
  <c r="BX131" i="23"/>
  <c r="CC131" i="23" s="1"/>
  <c r="BL131" i="23"/>
  <c r="BQ131" i="23" s="1"/>
  <c r="AZ131" i="23"/>
  <c r="BE131" i="23" s="1"/>
  <c r="AN131" i="23"/>
  <c r="AS131" i="23" s="1"/>
  <c r="AB131" i="23"/>
  <c r="AG131" i="23" s="1"/>
  <c r="P131" i="23"/>
  <c r="U131" i="23" s="1"/>
  <c r="ER130" i="23"/>
  <c r="EW130" i="23" s="1"/>
  <c r="EF130" i="23"/>
  <c r="EK130" i="23" s="1"/>
  <c r="DT130" i="23"/>
  <c r="DY130" i="23" s="1"/>
  <c r="DH130" i="23"/>
  <c r="DM130" i="23" s="1"/>
  <c r="CV130" i="23"/>
  <c r="DA130" i="23" s="1"/>
  <c r="CJ130" i="23"/>
  <c r="CO130" i="23" s="1"/>
  <c r="BX130" i="23"/>
  <c r="CC130" i="23" s="1"/>
  <c r="BL130" i="23"/>
  <c r="BQ130" i="23" s="1"/>
  <c r="AZ130" i="23"/>
  <c r="BE130" i="23" s="1"/>
  <c r="AN130" i="23"/>
  <c r="AS130" i="23" s="1"/>
  <c r="AB130" i="23"/>
  <c r="AG130" i="23" s="1"/>
  <c r="P130" i="23"/>
  <c r="U130" i="23" s="1"/>
  <c r="ER129" i="23"/>
  <c r="EW129" i="23" s="1"/>
  <c r="EF129" i="23"/>
  <c r="EK129" i="23" s="1"/>
  <c r="DT129" i="23"/>
  <c r="DY129" i="23" s="1"/>
  <c r="DH129" i="23"/>
  <c r="DM129" i="23" s="1"/>
  <c r="CV129" i="23"/>
  <c r="DA129" i="23" s="1"/>
  <c r="CJ129" i="23"/>
  <c r="CO129" i="23" s="1"/>
  <c r="BX129" i="23"/>
  <c r="CC129" i="23" s="1"/>
  <c r="BL129" i="23"/>
  <c r="BQ129" i="23" s="1"/>
  <c r="AZ129" i="23"/>
  <c r="BE129" i="23" s="1"/>
  <c r="AN129" i="23"/>
  <c r="AS129" i="23" s="1"/>
  <c r="AB129" i="23"/>
  <c r="AG129" i="23" s="1"/>
  <c r="P129" i="23"/>
  <c r="U129" i="23" s="1"/>
  <c r="ER128" i="23"/>
  <c r="EW128" i="23" s="1"/>
  <c r="EF128" i="23"/>
  <c r="EK128" i="23" s="1"/>
  <c r="DT128" i="23"/>
  <c r="DY128" i="23" s="1"/>
  <c r="DH128" i="23"/>
  <c r="DM128" i="23" s="1"/>
  <c r="CV128" i="23"/>
  <c r="DA128" i="23" s="1"/>
  <c r="CJ128" i="23"/>
  <c r="CO128" i="23" s="1"/>
  <c r="BX128" i="23"/>
  <c r="CC128" i="23" s="1"/>
  <c r="BL128" i="23"/>
  <c r="BQ128" i="23" s="1"/>
  <c r="AZ128" i="23"/>
  <c r="BE128" i="23" s="1"/>
  <c r="AN128" i="23"/>
  <c r="AS128" i="23" s="1"/>
  <c r="AB128" i="23"/>
  <c r="AG128" i="23" s="1"/>
  <c r="P128" i="23"/>
  <c r="U128" i="23" s="1"/>
  <c r="ER127" i="23"/>
  <c r="EW127" i="23" s="1"/>
  <c r="EF127" i="23"/>
  <c r="EK127" i="23" s="1"/>
  <c r="DT127" i="23"/>
  <c r="DY127" i="23" s="1"/>
  <c r="DH127" i="23"/>
  <c r="DM127" i="23" s="1"/>
  <c r="CV127" i="23"/>
  <c r="DA127" i="23" s="1"/>
  <c r="CJ127" i="23"/>
  <c r="CO127" i="23" s="1"/>
  <c r="BX127" i="23"/>
  <c r="CC127" i="23" s="1"/>
  <c r="BL127" i="23"/>
  <c r="BQ127" i="23" s="1"/>
  <c r="AZ127" i="23"/>
  <c r="BE127" i="23" s="1"/>
  <c r="AN127" i="23"/>
  <c r="AS127" i="23" s="1"/>
  <c r="AB127" i="23"/>
  <c r="AG127" i="23" s="1"/>
  <c r="P127" i="23"/>
  <c r="U127" i="23" s="1"/>
  <c r="ER126" i="23"/>
  <c r="EW126" i="23" s="1"/>
  <c r="EF126" i="23"/>
  <c r="EK126" i="23" s="1"/>
  <c r="DT126" i="23"/>
  <c r="DY126" i="23" s="1"/>
  <c r="DH126" i="23"/>
  <c r="DM126" i="23" s="1"/>
  <c r="CV126" i="23"/>
  <c r="DA126" i="23" s="1"/>
  <c r="CJ126" i="23"/>
  <c r="CO126" i="23" s="1"/>
  <c r="BX126" i="23"/>
  <c r="CC126" i="23" s="1"/>
  <c r="BL126" i="23"/>
  <c r="BQ126" i="23" s="1"/>
  <c r="AZ126" i="23"/>
  <c r="BE126" i="23" s="1"/>
  <c r="AN126" i="23"/>
  <c r="AS126" i="23" s="1"/>
  <c r="AB126" i="23"/>
  <c r="AG126" i="23" s="1"/>
  <c r="P126" i="23"/>
  <c r="U126" i="23" s="1"/>
  <c r="ER125" i="23"/>
  <c r="EW125" i="23" s="1"/>
  <c r="EF125" i="23"/>
  <c r="EK125" i="23" s="1"/>
  <c r="DT125" i="23"/>
  <c r="DY125" i="23" s="1"/>
  <c r="DH125" i="23"/>
  <c r="DM125" i="23" s="1"/>
  <c r="CV125" i="23"/>
  <c r="DA125" i="23" s="1"/>
  <c r="CJ125" i="23"/>
  <c r="CO125" i="23" s="1"/>
  <c r="BX125" i="23"/>
  <c r="CC125" i="23" s="1"/>
  <c r="BL125" i="23"/>
  <c r="BQ125" i="23" s="1"/>
  <c r="AZ125" i="23"/>
  <c r="BE125" i="23" s="1"/>
  <c r="AN125" i="23"/>
  <c r="AS125" i="23" s="1"/>
  <c r="AB125" i="23"/>
  <c r="AG125" i="23" s="1"/>
  <c r="P125" i="23"/>
  <c r="U125" i="23" s="1"/>
  <c r="ER124" i="23"/>
  <c r="EW124" i="23" s="1"/>
  <c r="EF124" i="23"/>
  <c r="EK124" i="23" s="1"/>
  <c r="DT124" i="23"/>
  <c r="DY124" i="23" s="1"/>
  <c r="DH124" i="23"/>
  <c r="DM124" i="23" s="1"/>
  <c r="CV124" i="23"/>
  <c r="DA124" i="23" s="1"/>
  <c r="CJ124" i="23"/>
  <c r="CO124" i="23" s="1"/>
  <c r="BX124" i="23"/>
  <c r="CC124" i="23" s="1"/>
  <c r="BL124" i="23"/>
  <c r="BQ124" i="23" s="1"/>
  <c r="AZ124" i="23"/>
  <c r="BE124" i="23" s="1"/>
  <c r="AN124" i="23"/>
  <c r="AS124" i="23" s="1"/>
  <c r="AB124" i="23"/>
  <c r="AG124" i="23" s="1"/>
  <c r="P124" i="23"/>
  <c r="U124" i="23" s="1"/>
  <c r="ER123" i="23"/>
  <c r="EW123" i="23" s="1"/>
  <c r="EF123" i="23"/>
  <c r="EK123" i="23" s="1"/>
  <c r="DT123" i="23"/>
  <c r="DY123" i="23" s="1"/>
  <c r="DH123" i="23"/>
  <c r="DM123" i="23" s="1"/>
  <c r="CV123" i="23"/>
  <c r="DA123" i="23" s="1"/>
  <c r="CJ123" i="23"/>
  <c r="CO123" i="23" s="1"/>
  <c r="BX123" i="23"/>
  <c r="CC123" i="23" s="1"/>
  <c r="BL123" i="23"/>
  <c r="BQ123" i="23" s="1"/>
  <c r="AZ123" i="23"/>
  <c r="BE123" i="23" s="1"/>
  <c r="AN123" i="23"/>
  <c r="AS123" i="23" s="1"/>
  <c r="AB123" i="23"/>
  <c r="AG123" i="23" s="1"/>
  <c r="P123" i="23"/>
  <c r="U123" i="23" s="1"/>
  <c r="ER122" i="23"/>
  <c r="EW122" i="23" s="1"/>
  <c r="EF122" i="23"/>
  <c r="EK122" i="23" s="1"/>
  <c r="DT122" i="23"/>
  <c r="DY122" i="23" s="1"/>
  <c r="DH122" i="23"/>
  <c r="DM122" i="23" s="1"/>
  <c r="CV122" i="23"/>
  <c r="DA122" i="23" s="1"/>
  <c r="CJ122" i="23"/>
  <c r="CO122" i="23" s="1"/>
  <c r="BX122" i="23"/>
  <c r="CC122" i="23" s="1"/>
  <c r="BL122" i="23"/>
  <c r="BQ122" i="23" s="1"/>
  <c r="AZ122" i="23"/>
  <c r="BE122" i="23" s="1"/>
  <c r="AN122" i="23"/>
  <c r="AS122" i="23" s="1"/>
  <c r="AB122" i="23"/>
  <c r="AG122" i="23" s="1"/>
  <c r="P122" i="23"/>
  <c r="U122" i="23" s="1"/>
  <c r="ER121" i="23"/>
  <c r="EW121" i="23" s="1"/>
  <c r="EF121" i="23"/>
  <c r="EK121" i="23" s="1"/>
  <c r="DT121" i="23"/>
  <c r="DY121" i="23" s="1"/>
  <c r="DH121" i="23"/>
  <c r="DM121" i="23" s="1"/>
  <c r="CV121" i="23"/>
  <c r="DA121" i="23" s="1"/>
  <c r="CJ121" i="23"/>
  <c r="CO121" i="23" s="1"/>
  <c r="BX121" i="23"/>
  <c r="CC121" i="23" s="1"/>
  <c r="BL121" i="23"/>
  <c r="BQ121" i="23" s="1"/>
  <c r="AZ121" i="23"/>
  <c r="BE121" i="23" s="1"/>
  <c r="AN121" i="23"/>
  <c r="AS121" i="23" s="1"/>
  <c r="AB121" i="23"/>
  <c r="AG121" i="23" s="1"/>
  <c r="P121" i="23"/>
  <c r="U121" i="23" s="1"/>
  <c r="ER120" i="23"/>
  <c r="EW120" i="23" s="1"/>
  <c r="EF120" i="23"/>
  <c r="EK120" i="23" s="1"/>
  <c r="DT120" i="23"/>
  <c r="DY120" i="23" s="1"/>
  <c r="DH120" i="23"/>
  <c r="DM120" i="23" s="1"/>
  <c r="CV120" i="23"/>
  <c r="DA120" i="23" s="1"/>
  <c r="CJ120" i="23"/>
  <c r="CO120" i="23" s="1"/>
  <c r="BX120" i="23"/>
  <c r="CC120" i="23" s="1"/>
  <c r="BL120" i="23"/>
  <c r="BQ120" i="23" s="1"/>
  <c r="AZ120" i="23"/>
  <c r="BE120" i="23" s="1"/>
  <c r="AN120" i="23"/>
  <c r="AS120" i="23" s="1"/>
  <c r="AB120" i="23"/>
  <c r="AG120" i="23" s="1"/>
  <c r="P120" i="23"/>
  <c r="U120" i="23" s="1"/>
  <c r="ER119" i="23"/>
  <c r="EW119" i="23" s="1"/>
  <c r="EF119" i="23"/>
  <c r="EK119" i="23" s="1"/>
  <c r="DT119" i="23"/>
  <c r="DY119" i="23" s="1"/>
  <c r="DH119" i="23"/>
  <c r="DM119" i="23" s="1"/>
  <c r="CV119" i="23"/>
  <c r="DA119" i="23" s="1"/>
  <c r="CJ119" i="23"/>
  <c r="CO119" i="23" s="1"/>
  <c r="BX119" i="23"/>
  <c r="CC119" i="23" s="1"/>
  <c r="BL119" i="23"/>
  <c r="BQ119" i="23" s="1"/>
  <c r="AZ119" i="23"/>
  <c r="BE119" i="23" s="1"/>
  <c r="AN119" i="23"/>
  <c r="AS119" i="23" s="1"/>
  <c r="AB119" i="23"/>
  <c r="AG119" i="23" s="1"/>
  <c r="P119" i="23"/>
  <c r="U119" i="23" s="1"/>
  <c r="ER118" i="23"/>
  <c r="EW118" i="23" s="1"/>
  <c r="EF118" i="23"/>
  <c r="EK118" i="23" s="1"/>
  <c r="DT118" i="23"/>
  <c r="DY118" i="23" s="1"/>
  <c r="DH118" i="23"/>
  <c r="DM118" i="23" s="1"/>
  <c r="CV118" i="23"/>
  <c r="DA118" i="23" s="1"/>
  <c r="CJ118" i="23"/>
  <c r="CO118" i="23" s="1"/>
  <c r="BX118" i="23"/>
  <c r="CC118" i="23" s="1"/>
  <c r="BL118" i="23"/>
  <c r="BQ118" i="23" s="1"/>
  <c r="AZ118" i="23"/>
  <c r="BE118" i="23" s="1"/>
  <c r="AN118" i="23"/>
  <c r="AS118" i="23" s="1"/>
  <c r="AB118" i="23"/>
  <c r="AG118" i="23" s="1"/>
  <c r="P118" i="23"/>
  <c r="U118" i="23" s="1"/>
  <c r="ER117" i="23"/>
  <c r="EW117" i="23" s="1"/>
  <c r="EF117" i="23"/>
  <c r="EK117" i="23" s="1"/>
  <c r="DT117" i="23"/>
  <c r="DY117" i="23" s="1"/>
  <c r="DH117" i="23"/>
  <c r="DM117" i="23" s="1"/>
  <c r="CV117" i="23"/>
  <c r="DA117" i="23" s="1"/>
  <c r="CJ117" i="23"/>
  <c r="CO117" i="23" s="1"/>
  <c r="BX117" i="23"/>
  <c r="CC117" i="23" s="1"/>
  <c r="BL117" i="23"/>
  <c r="BQ117" i="23" s="1"/>
  <c r="AZ117" i="23"/>
  <c r="BE117" i="23" s="1"/>
  <c r="AN117" i="23"/>
  <c r="AS117" i="23" s="1"/>
  <c r="AB117" i="23"/>
  <c r="AG117" i="23" s="1"/>
  <c r="P117" i="23"/>
  <c r="U117" i="23" s="1"/>
  <c r="ER116" i="23"/>
  <c r="EW116" i="23" s="1"/>
  <c r="EF116" i="23"/>
  <c r="EK116" i="23" s="1"/>
  <c r="DT116" i="23"/>
  <c r="DY116" i="23" s="1"/>
  <c r="DH116" i="23"/>
  <c r="DM116" i="23" s="1"/>
  <c r="CV116" i="23"/>
  <c r="DA116" i="23" s="1"/>
  <c r="CJ116" i="23"/>
  <c r="CO116" i="23" s="1"/>
  <c r="BX116" i="23"/>
  <c r="CC116" i="23" s="1"/>
  <c r="BL116" i="23"/>
  <c r="BQ116" i="23" s="1"/>
  <c r="AZ116" i="23"/>
  <c r="BE116" i="23" s="1"/>
  <c r="AN116" i="23"/>
  <c r="AS116" i="23" s="1"/>
  <c r="AB116" i="23"/>
  <c r="AG116" i="23" s="1"/>
  <c r="P116" i="23"/>
  <c r="U116" i="23" s="1"/>
  <c r="ER115" i="23"/>
  <c r="EW115" i="23" s="1"/>
  <c r="EF115" i="23"/>
  <c r="EK115" i="23" s="1"/>
  <c r="DT115" i="23"/>
  <c r="DY115" i="23" s="1"/>
  <c r="DH115" i="23"/>
  <c r="DM115" i="23" s="1"/>
  <c r="CV115" i="23"/>
  <c r="DA115" i="23" s="1"/>
  <c r="CJ115" i="23"/>
  <c r="CO115" i="23" s="1"/>
  <c r="BX115" i="23"/>
  <c r="CC115" i="23" s="1"/>
  <c r="BL115" i="23"/>
  <c r="BQ115" i="23" s="1"/>
  <c r="AZ115" i="23"/>
  <c r="BE115" i="23" s="1"/>
  <c r="AN115" i="23"/>
  <c r="AS115" i="23" s="1"/>
  <c r="AB115" i="23"/>
  <c r="AG115" i="23" s="1"/>
  <c r="P115" i="23"/>
  <c r="U115" i="23" s="1"/>
  <c r="ER114" i="23"/>
  <c r="EW114" i="23" s="1"/>
  <c r="EF114" i="23"/>
  <c r="EK114" i="23" s="1"/>
  <c r="DT114" i="23"/>
  <c r="DY114" i="23" s="1"/>
  <c r="DH114" i="23"/>
  <c r="DM114" i="23" s="1"/>
  <c r="CV114" i="23"/>
  <c r="DA114" i="23" s="1"/>
  <c r="CJ114" i="23"/>
  <c r="CO114" i="23" s="1"/>
  <c r="BX114" i="23"/>
  <c r="CC114" i="23" s="1"/>
  <c r="BL114" i="23"/>
  <c r="BQ114" i="23" s="1"/>
  <c r="AZ114" i="23"/>
  <c r="BE114" i="23" s="1"/>
  <c r="AN114" i="23"/>
  <c r="AS114" i="23" s="1"/>
  <c r="AB114" i="23"/>
  <c r="AG114" i="23" s="1"/>
  <c r="P114" i="23"/>
  <c r="U114" i="23" s="1"/>
  <c r="ER113" i="23"/>
  <c r="EW113" i="23" s="1"/>
  <c r="EF113" i="23"/>
  <c r="EK113" i="23" s="1"/>
  <c r="DT113" i="23"/>
  <c r="DY113" i="23" s="1"/>
  <c r="DH113" i="23"/>
  <c r="DM113" i="23" s="1"/>
  <c r="CV113" i="23"/>
  <c r="DA113" i="23" s="1"/>
  <c r="CJ113" i="23"/>
  <c r="CO113" i="23" s="1"/>
  <c r="BX113" i="23"/>
  <c r="CC113" i="23" s="1"/>
  <c r="BL113" i="23"/>
  <c r="BQ113" i="23" s="1"/>
  <c r="AZ113" i="23"/>
  <c r="BE113" i="23" s="1"/>
  <c r="AN113" i="23"/>
  <c r="AS113" i="23" s="1"/>
  <c r="AB113" i="23"/>
  <c r="AG113" i="23" s="1"/>
  <c r="P113" i="23"/>
  <c r="U113" i="23" s="1"/>
  <c r="ER112" i="23"/>
  <c r="EW112" i="23" s="1"/>
  <c r="EF112" i="23"/>
  <c r="EK112" i="23" s="1"/>
  <c r="DT112" i="23"/>
  <c r="DY112" i="23" s="1"/>
  <c r="DH112" i="23"/>
  <c r="DM112" i="23" s="1"/>
  <c r="CV112" i="23"/>
  <c r="DA112" i="23" s="1"/>
  <c r="CJ112" i="23"/>
  <c r="CO112" i="23" s="1"/>
  <c r="BX112" i="23"/>
  <c r="CC112" i="23" s="1"/>
  <c r="BL112" i="23"/>
  <c r="BQ112" i="23" s="1"/>
  <c r="AZ112" i="23"/>
  <c r="BE112" i="23" s="1"/>
  <c r="AN112" i="23"/>
  <c r="AS112" i="23" s="1"/>
  <c r="AB112" i="23"/>
  <c r="AG112" i="23" s="1"/>
  <c r="P112" i="23"/>
  <c r="U112" i="23" s="1"/>
  <c r="ER111" i="23"/>
  <c r="EW111" i="23" s="1"/>
  <c r="EF111" i="23"/>
  <c r="EK111" i="23" s="1"/>
  <c r="DT111" i="23"/>
  <c r="DY111" i="23" s="1"/>
  <c r="DH111" i="23"/>
  <c r="DM111" i="23" s="1"/>
  <c r="CV111" i="23"/>
  <c r="DA111" i="23" s="1"/>
  <c r="CJ111" i="23"/>
  <c r="CO111" i="23" s="1"/>
  <c r="BX111" i="23"/>
  <c r="CC111" i="23" s="1"/>
  <c r="BL111" i="23"/>
  <c r="BQ111" i="23" s="1"/>
  <c r="AZ111" i="23"/>
  <c r="BE111" i="23" s="1"/>
  <c r="AN111" i="23"/>
  <c r="AS111" i="23" s="1"/>
  <c r="AB111" i="23"/>
  <c r="AG111" i="23" s="1"/>
  <c r="P111" i="23"/>
  <c r="U111" i="23" s="1"/>
  <c r="ER110" i="23"/>
  <c r="EW110" i="23" s="1"/>
  <c r="EF110" i="23"/>
  <c r="EK110" i="23" s="1"/>
  <c r="DT110" i="23"/>
  <c r="DY110" i="23" s="1"/>
  <c r="DH110" i="23"/>
  <c r="DM110" i="23" s="1"/>
  <c r="CV110" i="23"/>
  <c r="DA110" i="23" s="1"/>
  <c r="CJ110" i="23"/>
  <c r="CO110" i="23" s="1"/>
  <c r="BX110" i="23"/>
  <c r="CC110" i="23" s="1"/>
  <c r="BL110" i="23"/>
  <c r="BQ110" i="23" s="1"/>
  <c r="AZ110" i="23"/>
  <c r="BE110" i="23" s="1"/>
  <c r="AN110" i="23"/>
  <c r="AS110" i="23" s="1"/>
  <c r="AB110" i="23"/>
  <c r="AG110" i="23" s="1"/>
  <c r="P110" i="23"/>
  <c r="U110" i="23" s="1"/>
  <c r="ER109" i="23"/>
  <c r="EW109" i="23" s="1"/>
  <c r="EF109" i="23"/>
  <c r="EK109" i="23" s="1"/>
  <c r="DT109" i="23"/>
  <c r="DY109" i="23" s="1"/>
  <c r="DH109" i="23"/>
  <c r="DM109" i="23" s="1"/>
  <c r="CV109" i="23"/>
  <c r="DA109" i="23" s="1"/>
  <c r="CJ109" i="23"/>
  <c r="CO109" i="23" s="1"/>
  <c r="BX109" i="23"/>
  <c r="CC109" i="23" s="1"/>
  <c r="BL109" i="23"/>
  <c r="BQ109" i="23" s="1"/>
  <c r="AZ109" i="23"/>
  <c r="BE109" i="23" s="1"/>
  <c r="AN109" i="23"/>
  <c r="AS109" i="23" s="1"/>
  <c r="AB109" i="23"/>
  <c r="AG109" i="23" s="1"/>
  <c r="P109" i="23"/>
  <c r="U109" i="23" s="1"/>
  <c r="ER108" i="23"/>
  <c r="EW108" i="23" s="1"/>
  <c r="EF108" i="23"/>
  <c r="EK108" i="23" s="1"/>
  <c r="DT108" i="23"/>
  <c r="DY108" i="23" s="1"/>
  <c r="DH108" i="23"/>
  <c r="DM108" i="23" s="1"/>
  <c r="CV108" i="23"/>
  <c r="DA108" i="23" s="1"/>
  <c r="CJ108" i="23"/>
  <c r="CO108" i="23" s="1"/>
  <c r="BX108" i="23"/>
  <c r="CC108" i="23" s="1"/>
  <c r="BL108" i="23"/>
  <c r="BQ108" i="23" s="1"/>
  <c r="AZ108" i="23"/>
  <c r="BE108" i="23" s="1"/>
  <c r="AN108" i="23"/>
  <c r="AS108" i="23" s="1"/>
  <c r="AB108" i="23"/>
  <c r="AG108" i="23" s="1"/>
  <c r="P108" i="23"/>
  <c r="U108" i="23" s="1"/>
  <c r="ER107" i="23"/>
  <c r="EW107" i="23" s="1"/>
  <c r="EF107" i="23"/>
  <c r="EK107" i="23" s="1"/>
  <c r="DT107" i="23"/>
  <c r="DY107" i="23" s="1"/>
  <c r="DH107" i="23"/>
  <c r="DM107" i="23" s="1"/>
  <c r="CV107" i="23"/>
  <c r="DA107" i="23" s="1"/>
  <c r="CJ107" i="23"/>
  <c r="CO107" i="23" s="1"/>
  <c r="BX107" i="23"/>
  <c r="CC107" i="23" s="1"/>
  <c r="BL107" i="23"/>
  <c r="BQ107" i="23" s="1"/>
  <c r="AZ107" i="23"/>
  <c r="BE107" i="23" s="1"/>
  <c r="AN107" i="23"/>
  <c r="AS107" i="23" s="1"/>
  <c r="AB107" i="23"/>
  <c r="AG107" i="23" s="1"/>
  <c r="P107" i="23"/>
  <c r="U107" i="23" s="1"/>
  <c r="ER106" i="23"/>
  <c r="EW106" i="23" s="1"/>
  <c r="EF106" i="23"/>
  <c r="EK106" i="23" s="1"/>
  <c r="DT106" i="23"/>
  <c r="DY106" i="23" s="1"/>
  <c r="DH106" i="23"/>
  <c r="DM106" i="23" s="1"/>
  <c r="CV106" i="23"/>
  <c r="DA106" i="23" s="1"/>
  <c r="CJ106" i="23"/>
  <c r="CO106" i="23" s="1"/>
  <c r="BX106" i="23"/>
  <c r="CC106" i="23" s="1"/>
  <c r="BL106" i="23"/>
  <c r="BQ106" i="23" s="1"/>
  <c r="AZ106" i="23"/>
  <c r="BE106" i="23" s="1"/>
  <c r="AN106" i="23"/>
  <c r="AS106" i="23" s="1"/>
  <c r="AB106" i="23"/>
  <c r="AG106" i="23" s="1"/>
  <c r="P106" i="23"/>
  <c r="U106" i="23" s="1"/>
  <c r="ER105" i="23"/>
  <c r="EW105" i="23" s="1"/>
  <c r="EF105" i="23"/>
  <c r="EK105" i="23" s="1"/>
  <c r="DT105" i="23"/>
  <c r="DY105" i="23" s="1"/>
  <c r="DH105" i="23"/>
  <c r="DM105" i="23" s="1"/>
  <c r="CV105" i="23"/>
  <c r="DA105" i="23" s="1"/>
  <c r="CJ105" i="23"/>
  <c r="CO105" i="23" s="1"/>
  <c r="BX105" i="23"/>
  <c r="CC105" i="23" s="1"/>
  <c r="BL105" i="23"/>
  <c r="BQ105" i="23" s="1"/>
  <c r="AZ105" i="23"/>
  <c r="BE105" i="23" s="1"/>
  <c r="AN105" i="23"/>
  <c r="AS105" i="23" s="1"/>
  <c r="AB105" i="23"/>
  <c r="AG105" i="23" s="1"/>
  <c r="P105" i="23"/>
  <c r="U105" i="23" s="1"/>
  <c r="ER104" i="23"/>
  <c r="EW104" i="23" s="1"/>
  <c r="EF104" i="23"/>
  <c r="EK104" i="23" s="1"/>
  <c r="DT104" i="23"/>
  <c r="DY104" i="23" s="1"/>
  <c r="DH104" i="23"/>
  <c r="DM104" i="23" s="1"/>
  <c r="CV104" i="23"/>
  <c r="DA104" i="23" s="1"/>
  <c r="CJ104" i="23"/>
  <c r="CO104" i="23" s="1"/>
  <c r="BX104" i="23"/>
  <c r="CC104" i="23" s="1"/>
  <c r="BL104" i="23"/>
  <c r="BQ104" i="23" s="1"/>
  <c r="AZ104" i="23"/>
  <c r="BE104" i="23" s="1"/>
  <c r="AN104" i="23"/>
  <c r="AS104" i="23" s="1"/>
  <c r="AB104" i="23"/>
  <c r="AG104" i="23" s="1"/>
  <c r="P104" i="23"/>
  <c r="U104" i="23" s="1"/>
  <c r="ER103" i="23"/>
  <c r="EW103" i="23" s="1"/>
  <c r="EF103" i="23"/>
  <c r="EK103" i="23" s="1"/>
  <c r="DT103" i="23"/>
  <c r="DY103" i="23" s="1"/>
  <c r="DH103" i="23"/>
  <c r="DM103" i="23" s="1"/>
  <c r="CV103" i="23"/>
  <c r="DA103" i="23" s="1"/>
  <c r="CJ103" i="23"/>
  <c r="CO103" i="23" s="1"/>
  <c r="BX103" i="23"/>
  <c r="CC103" i="23" s="1"/>
  <c r="BL103" i="23"/>
  <c r="BQ103" i="23" s="1"/>
  <c r="AZ103" i="23"/>
  <c r="BE103" i="23" s="1"/>
  <c r="AN103" i="23"/>
  <c r="AS103" i="23" s="1"/>
  <c r="AB103" i="23"/>
  <c r="AG103" i="23" s="1"/>
  <c r="P103" i="23"/>
  <c r="U103" i="23" s="1"/>
  <c r="ER102" i="23"/>
  <c r="EW102" i="23" s="1"/>
  <c r="EF102" i="23"/>
  <c r="EK102" i="23" s="1"/>
  <c r="DT102" i="23"/>
  <c r="DY102" i="23" s="1"/>
  <c r="DH102" i="23"/>
  <c r="DM102" i="23" s="1"/>
  <c r="CV102" i="23"/>
  <c r="DA102" i="23" s="1"/>
  <c r="CJ102" i="23"/>
  <c r="CO102" i="23" s="1"/>
  <c r="BX102" i="23"/>
  <c r="CC102" i="23" s="1"/>
  <c r="BL102" i="23"/>
  <c r="BQ102" i="23" s="1"/>
  <c r="AZ102" i="23"/>
  <c r="BE102" i="23" s="1"/>
  <c r="AN102" i="23"/>
  <c r="AS102" i="23" s="1"/>
  <c r="AB102" i="23"/>
  <c r="AG102" i="23" s="1"/>
  <c r="P102" i="23"/>
  <c r="U102" i="23" s="1"/>
  <c r="ER101" i="23"/>
  <c r="EW101" i="23" s="1"/>
  <c r="EF101" i="23"/>
  <c r="EK101" i="23" s="1"/>
  <c r="DT101" i="23"/>
  <c r="DY101" i="23" s="1"/>
  <c r="DH101" i="23"/>
  <c r="DM101" i="23" s="1"/>
  <c r="CV101" i="23"/>
  <c r="DA101" i="23" s="1"/>
  <c r="CJ101" i="23"/>
  <c r="CO101" i="23" s="1"/>
  <c r="BX101" i="23"/>
  <c r="CC101" i="23" s="1"/>
  <c r="BL101" i="23"/>
  <c r="BQ101" i="23" s="1"/>
  <c r="AZ101" i="23"/>
  <c r="BE101" i="23" s="1"/>
  <c r="AN101" i="23"/>
  <c r="AS101" i="23" s="1"/>
  <c r="AB101" i="23"/>
  <c r="AG101" i="23" s="1"/>
  <c r="P101" i="23"/>
  <c r="U101" i="23" s="1"/>
  <c r="ER100" i="23"/>
  <c r="EW100" i="23" s="1"/>
  <c r="EF100" i="23"/>
  <c r="EK100" i="23" s="1"/>
  <c r="DT100" i="23"/>
  <c r="DY100" i="23" s="1"/>
  <c r="DH100" i="23"/>
  <c r="DM100" i="23" s="1"/>
  <c r="CV100" i="23"/>
  <c r="DA100" i="23" s="1"/>
  <c r="CJ100" i="23"/>
  <c r="CO100" i="23" s="1"/>
  <c r="BX100" i="23"/>
  <c r="CC100" i="23" s="1"/>
  <c r="BL100" i="23"/>
  <c r="BQ100" i="23" s="1"/>
  <c r="AZ100" i="23"/>
  <c r="BE100" i="23" s="1"/>
  <c r="AN100" i="23"/>
  <c r="AS100" i="23" s="1"/>
  <c r="AB100" i="23"/>
  <c r="AG100" i="23" s="1"/>
  <c r="P100" i="23"/>
  <c r="U100" i="23" s="1"/>
  <c r="ER99" i="23"/>
  <c r="EW99" i="23" s="1"/>
  <c r="EF99" i="23"/>
  <c r="EK99" i="23" s="1"/>
  <c r="DT99" i="23"/>
  <c r="DY99" i="23" s="1"/>
  <c r="DH99" i="23"/>
  <c r="DM99" i="23" s="1"/>
  <c r="CV99" i="23"/>
  <c r="DA99" i="23" s="1"/>
  <c r="CJ99" i="23"/>
  <c r="CO99" i="23" s="1"/>
  <c r="BX99" i="23"/>
  <c r="CC99" i="23" s="1"/>
  <c r="BL99" i="23"/>
  <c r="BQ99" i="23" s="1"/>
  <c r="AZ99" i="23"/>
  <c r="BE99" i="23" s="1"/>
  <c r="AN99" i="23"/>
  <c r="AS99" i="23" s="1"/>
  <c r="AB99" i="23"/>
  <c r="AG99" i="23" s="1"/>
  <c r="P99" i="23"/>
  <c r="U99" i="23" s="1"/>
  <c r="ER98" i="23"/>
  <c r="EW98" i="23" s="1"/>
  <c r="EF98" i="23"/>
  <c r="EK98" i="23" s="1"/>
  <c r="DT98" i="23"/>
  <c r="DY98" i="23" s="1"/>
  <c r="DH98" i="23"/>
  <c r="DM98" i="23" s="1"/>
  <c r="CV98" i="23"/>
  <c r="DA98" i="23" s="1"/>
  <c r="CJ98" i="23"/>
  <c r="CO98" i="23" s="1"/>
  <c r="BX98" i="23"/>
  <c r="CC98" i="23" s="1"/>
  <c r="BL98" i="23"/>
  <c r="BQ98" i="23" s="1"/>
  <c r="AZ98" i="23"/>
  <c r="BE98" i="23" s="1"/>
  <c r="AN98" i="23"/>
  <c r="AS98" i="23" s="1"/>
  <c r="AB98" i="23"/>
  <c r="AG98" i="23" s="1"/>
  <c r="P98" i="23"/>
  <c r="U98" i="23" s="1"/>
  <c r="ER97" i="23"/>
  <c r="EW97" i="23" s="1"/>
  <c r="EF97" i="23"/>
  <c r="EK97" i="23" s="1"/>
  <c r="DT97" i="23"/>
  <c r="DY97" i="23" s="1"/>
  <c r="DH97" i="23"/>
  <c r="DM97" i="23" s="1"/>
  <c r="CV97" i="23"/>
  <c r="DA97" i="23" s="1"/>
  <c r="CJ97" i="23"/>
  <c r="CO97" i="23" s="1"/>
  <c r="BX97" i="23"/>
  <c r="CC97" i="23" s="1"/>
  <c r="BL97" i="23"/>
  <c r="BQ97" i="23" s="1"/>
  <c r="AZ97" i="23"/>
  <c r="BE97" i="23" s="1"/>
  <c r="AN97" i="23"/>
  <c r="AS97" i="23" s="1"/>
  <c r="AB97" i="23"/>
  <c r="AG97" i="23" s="1"/>
  <c r="P97" i="23"/>
  <c r="U97" i="23" s="1"/>
  <c r="ER96" i="23"/>
  <c r="EW96" i="23" s="1"/>
  <c r="EF96" i="23"/>
  <c r="EK96" i="23" s="1"/>
  <c r="DT96" i="23"/>
  <c r="DY96" i="23" s="1"/>
  <c r="DH96" i="23"/>
  <c r="DM96" i="23" s="1"/>
  <c r="CV96" i="23"/>
  <c r="DA96" i="23" s="1"/>
  <c r="CJ96" i="23"/>
  <c r="CO96" i="23" s="1"/>
  <c r="BX96" i="23"/>
  <c r="CC96" i="23" s="1"/>
  <c r="BL96" i="23"/>
  <c r="BQ96" i="23" s="1"/>
  <c r="AZ96" i="23"/>
  <c r="BE96" i="23" s="1"/>
  <c r="AN96" i="23"/>
  <c r="AS96" i="23" s="1"/>
  <c r="AB96" i="23"/>
  <c r="AG96" i="23" s="1"/>
  <c r="P96" i="23"/>
  <c r="U96" i="23" s="1"/>
  <c r="ER95" i="23"/>
  <c r="EW95" i="23" s="1"/>
  <c r="EF95" i="23"/>
  <c r="EK95" i="23" s="1"/>
  <c r="DT95" i="23"/>
  <c r="DY95" i="23" s="1"/>
  <c r="DH95" i="23"/>
  <c r="DM95" i="23" s="1"/>
  <c r="CV95" i="23"/>
  <c r="DA95" i="23" s="1"/>
  <c r="CJ95" i="23"/>
  <c r="CO95" i="23" s="1"/>
  <c r="BX95" i="23"/>
  <c r="CC95" i="23" s="1"/>
  <c r="BL95" i="23"/>
  <c r="BQ95" i="23" s="1"/>
  <c r="AZ95" i="23"/>
  <c r="BE95" i="23" s="1"/>
  <c r="AN95" i="23"/>
  <c r="AS95" i="23" s="1"/>
  <c r="AB95" i="23"/>
  <c r="AG95" i="23" s="1"/>
  <c r="P95" i="23"/>
  <c r="U95" i="23" s="1"/>
  <c r="ER94" i="23"/>
  <c r="EW94" i="23" s="1"/>
  <c r="EF94" i="23"/>
  <c r="EK94" i="23" s="1"/>
  <c r="DT94" i="23"/>
  <c r="DY94" i="23" s="1"/>
  <c r="DH94" i="23"/>
  <c r="DM94" i="23" s="1"/>
  <c r="CV94" i="23"/>
  <c r="DA94" i="23" s="1"/>
  <c r="CJ94" i="23"/>
  <c r="CO94" i="23" s="1"/>
  <c r="BX94" i="23"/>
  <c r="CC94" i="23" s="1"/>
  <c r="BL94" i="23"/>
  <c r="BQ94" i="23" s="1"/>
  <c r="AZ94" i="23"/>
  <c r="BE94" i="23" s="1"/>
  <c r="AN94" i="23"/>
  <c r="AS94" i="23" s="1"/>
  <c r="AB94" i="23"/>
  <c r="AG94" i="23" s="1"/>
  <c r="P94" i="23"/>
  <c r="U94" i="23" s="1"/>
  <c r="ER93" i="23"/>
  <c r="EW93" i="23" s="1"/>
  <c r="EF93" i="23"/>
  <c r="EK93" i="23" s="1"/>
  <c r="DT93" i="23"/>
  <c r="DY93" i="23" s="1"/>
  <c r="DH93" i="23"/>
  <c r="DM93" i="23" s="1"/>
  <c r="CV93" i="23"/>
  <c r="DA93" i="23" s="1"/>
  <c r="CJ93" i="23"/>
  <c r="CO93" i="23" s="1"/>
  <c r="BX93" i="23"/>
  <c r="CC93" i="23" s="1"/>
  <c r="BL93" i="23"/>
  <c r="BQ93" i="23" s="1"/>
  <c r="AZ93" i="23"/>
  <c r="BE93" i="23" s="1"/>
  <c r="AN93" i="23"/>
  <c r="AS93" i="23" s="1"/>
  <c r="AB93" i="23"/>
  <c r="AG93" i="23" s="1"/>
  <c r="P93" i="23"/>
  <c r="U93" i="23" s="1"/>
  <c r="ER92" i="23"/>
  <c r="EW92" i="23" s="1"/>
  <c r="EF92" i="23"/>
  <c r="EK92" i="23" s="1"/>
  <c r="DT92" i="23"/>
  <c r="DY92" i="23" s="1"/>
  <c r="DH92" i="23"/>
  <c r="DM92" i="23" s="1"/>
  <c r="CV92" i="23"/>
  <c r="DA92" i="23" s="1"/>
  <c r="CJ92" i="23"/>
  <c r="CO92" i="23" s="1"/>
  <c r="BX92" i="23"/>
  <c r="CC92" i="23" s="1"/>
  <c r="BL92" i="23"/>
  <c r="BQ92" i="23" s="1"/>
  <c r="AZ92" i="23"/>
  <c r="BE92" i="23" s="1"/>
  <c r="AN92" i="23"/>
  <c r="AS92" i="23" s="1"/>
  <c r="AB92" i="23"/>
  <c r="AG92" i="23" s="1"/>
  <c r="P92" i="23"/>
  <c r="U92" i="23" s="1"/>
  <c r="ER91" i="23"/>
  <c r="EW91" i="23" s="1"/>
  <c r="EF91" i="23"/>
  <c r="EK91" i="23" s="1"/>
  <c r="DT91" i="23"/>
  <c r="DY91" i="23" s="1"/>
  <c r="DH91" i="23"/>
  <c r="DM91" i="23" s="1"/>
  <c r="CV91" i="23"/>
  <c r="DA91" i="23" s="1"/>
  <c r="CJ91" i="23"/>
  <c r="CO91" i="23" s="1"/>
  <c r="BX91" i="23"/>
  <c r="CC91" i="23" s="1"/>
  <c r="BL91" i="23"/>
  <c r="BQ91" i="23" s="1"/>
  <c r="AZ91" i="23"/>
  <c r="BE91" i="23" s="1"/>
  <c r="AN91" i="23"/>
  <c r="AS91" i="23" s="1"/>
  <c r="AB91" i="23"/>
  <c r="AG91" i="23" s="1"/>
  <c r="P91" i="23"/>
  <c r="U91" i="23" s="1"/>
  <c r="ER90" i="23"/>
  <c r="EW90" i="23" s="1"/>
  <c r="EF90" i="23"/>
  <c r="EK90" i="23" s="1"/>
  <c r="DT90" i="23"/>
  <c r="DY90" i="23" s="1"/>
  <c r="DH90" i="23"/>
  <c r="DM90" i="23" s="1"/>
  <c r="CV90" i="23"/>
  <c r="DA90" i="23" s="1"/>
  <c r="CJ90" i="23"/>
  <c r="CO90" i="23" s="1"/>
  <c r="BX90" i="23"/>
  <c r="CC90" i="23" s="1"/>
  <c r="BL90" i="23"/>
  <c r="BQ90" i="23" s="1"/>
  <c r="AZ90" i="23"/>
  <c r="BE90" i="23" s="1"/>
  <c r="AN90" i="23"/>
  <c r="AS90" i="23" s="1"/>
  <c r="AB90" i="23"/>
  <c r="AG90" i="23" s="1"/>
  <c r="P90" i="23"/>
  <c r="U90" i="23" s="1"/>
  <c r="ER89" i="23"/>
  <c r="EW89" i="23" s="1"/>
  <c r="EF89" i="23"/>
  <c r="EK89" i="23" s="1"/>
  <c r="DT89" i="23"/>
  <c r="DY89" i="23" s="1"/>
  <c r="DH89" i="23"/>
  <c r="DM89" i="23" s="1"/>
  <c r="CV89" i="23"/>
  <c r="DA89" i="23" s="1"/>
  <c r="CJ89" i="23"/>
  <c r="CO89" i="23" s="1"/>
  <c r="BX89" i="23"/>
  <c r="CC89" i="23" s="1"/>
  <c r="BL89" i="23"/>
  <c r="BQ89" i="23" s="1"/>
  <c r="AZ89" i="23"/>
  <c r="BE89" i="23" s="1"/>
  <c r="AN89" i="23"/>
  <c r="AS89" i="23" s="1"/>
  <c r="AB89" i="23"/>
  <c r="AG89" i="23" s="1"/>
  <c r="P89" i="23"/>
  <c r="U89" i="23" s="1"/>
  <c r="ER88" i="23"/>
  <c r="EW88" i="23" s="1"/>
  <c r="EF88" i="23"/>
  <c r="EK88" i="23" s="1"/>
  <c r="DT88" i="23"/>
  <c r="DY88" i="23" s="1"/>
  <c r="DH88" i="23"/>
  <c r="DM88" i="23" s="1"/>
  <c r="CV88" i="23"/>
  <c r="DA88" i="23" s="1"/>
  <c r="CJ88" i="23"/>
  <c r="CO88" i="23" s="1"/>
  <c r="BX88" i="23"/>
  <c r="CC88" i="23" s="1"/>
  <c r="BL88" i="23"/>
  <c r="BQ88" i="23" s="1"/>
  <c r="AZ88" i="23"/>
  <c r="BE88" i="23" s="1"/>
  <c r="AN88" i="23"/>
  <c r="AS88" i="23" s="1"/>
  <c r="AB88" i="23"/>
  <c r="AG88" i="23" s="1"/>
  <c r="P88" i="23"/>
  <c r="U88" i="23" s="1"/>
  <c r="ER87" i="23"/>
  <c r="EW87" i="23" s="1"/>
  <c r="EF87" i="23"/>
  <c r="EK87" i="23" s="1"/>
  <c r="DT87" i="23"/>
  <c r="DY87" i="23" s="1"/>
  <c r="DH87" i="23"/>
  <c r="DM87" i="23" s="1"/>
  <c r="CV87" i="23"/>
  <c r="DA87" i="23" s="1"/>
  <c r="CJ87" i="23"/>
  <c r="CO87" i="23" s="1"/>
  <c r="BX87" i="23"/>
  <c r="CC87" i="23" s="1"/>
  <c r="BL87" i="23"/>
  <c r="BQ87" i="23" s="1"/>
  <c r="AZ87" i="23"/>
  <c r="BE87" i="23" s="1"/>
  <c r="AN87" i="23"/>
  <c r="AS87" i="23" s="1"/>
  <c r="AB87" i="23"/>
  <c r="AG87" i="23" s="1"/>
  <c r="P87" i="23"/>
  <c r="U87" i="23" s="1"/>
  <c r="ER86" i="23"/>
  <c r="EW86" i="23" s="1"/>
  <c r="EF86" i="23"/>
  <c r="EK86" i="23" s="1"/>
  <c r="DT86" i="23"/>
  <c r="DY86" i="23" s="1"/>
  <c r="DH86" i="23"/>
  <c r="DM86" i="23" s="1"/>
  <c r="CV86" i="23"/>
  <c r="DA86" i="23" s="1"/>
  <c r="CJ86" i="23"/>
  <c r="CO86" i="23" s="1"/>
  <c r="BX86" i="23"/>
  <c r="CC86" i="23" s="1"/>
  <c r="BL86" i="23"/>
  <c r="BQ86" i="23" s="1"/>
  <c r="AZ86" i="23"/>
  <c r="BE86" i="23" s="1"/>
  <c r="AN86" i="23"/>
  <c r="AS86" i="23" s="1"/>
  <c r="AB86" i="23"/>
  <c r="AG86" i="23" s="1"/>
  <c r="P86" i="23"/>
  <c r="U86" i="23" s="1"/>
  <c r="ER85" i="23"/>
  <c r="EW85" i="23" s="1"/>
  <c r="EF85" i="23"/>
  <c r="EK85" i="23" s="1"/>
  <c r="DT85" i="23"/>
  <c r="DY85" i="23" s="1"/>
  <c r="DH85" i="23"/>
  <c r="DM85" i="23" s="1"/>
  <c r="CV85" i="23"/>
  <c r="DA85" i="23" s="1"/>
  <c r="CJ85" i="23"/>
  <c r="CO85" i="23" s="1"/>
  <c r="BX85" i="23"/>
  <c r="CC85" i="23" s="1"/>
  <c r="BL85" i="23"/>
  <c r="BQ85" i="23" s="1"/>
  <c r="AZ85" i="23"/>
  <c r="BE85" i="23" s="1"/>
  <c r="AN85" i="23"/>
  <c r="AS85" i="23" s="1"/>
  <c r="AB85" i="23"/>
  <c r="AG85" i="23" s="1"/>
  <c r="P85" i="23"/>
  <c r="U85" i="23" s="1"/>
  <c r="ER84" i="23"/>
  <c r="EW84" i="23" s="1"/>
  <c r="EF84" i="23"/>
  <c r="EK84" i="23" s="1"/>
  <c r="DT84" i="23"/>
  <c r="DY84" i="23" s="1"/>
  <c r="DH84" i="23"/>
  <c r="DM84" i="23" s="1"/>
  <c r="CV84" i="23"/>
  <c r="DA84" i="23" s="1"/>
  <c r="CJ84" i="23"/>
  <c r="CO84" i="23" s="1"/>
  <c r="BX84" i="23"/>
  <c r="CC84" i="23" s="1"/>
  <c r="BL84" i="23"/>
  <c r="BQ84" i="23" s="1"/>
  <c r="AZ84" i="23"/>
  <c r="BE84" i="23" s="1"/>
  <c r="AN84" i="23"/>
  <c r="AS84" i="23" s="1"/>
  <c r="AB84" i="23"/>
  <c r="AG84" i="23" s="1"/>
  <c r="P84" i="23"/>
  <c r="U84" i="23" s="1"/>
  <c r="ER83" i="23"/>
  <c r="EW83" i="23" s="1"/>
  <c r="EF83" i="23"/>
  <c r="EK83" i="23" s="1"/>
  <c r="DT83" i="23"/>
  <c r="DY83" i="23" s="1"/>
  <c r="DH83" i="23"/>
  <c r="DM83" i="23" s="1"/>
  <c r="CV83" i="23"/>
  <c r="DA83" i="23" s="1"/>
  <c r="CJ83" i="23"/>
  <c r="CO83" i="23" s="1"/>
  <c r="BX83" i="23"/>
  <c r="CC83" i="23" s="1"/>
  <c r="BL83" i="23"/>
  <c r="BQ83" i="23" s="1"/>
  <c r="AZ83" i="23"/>
  <c r="BE83" i="23" s="1"/>
  <c r="AN83" i="23"/>
  <c r="AS83" i="23" s="1"/>
  <c r="AB83" i="23"/>
  <c r="AG83" i="23" s="1"/>
  <c r="P83" i="23"/>
  <c r="U83" i="23" s="1"/>
  <c r="ER82" i="23"/>
  <c r="EW82" i="23" s="1"/>
  <c r="EF82" i="23"/>
  <c r="EK82" i="23" s="1"/>
  <c r="DT82" i="23"/>
  <c r="DY82" i="23" s="1"/>
  <c r="DH82" i="23"/>
  <c r="DM82" i="23" s="1"/>
  <c r="CV82" i="23"/>
  <c r="DA82" i="23" s="1"/>
  <c r="CJ82" i="23"/>
  <c r="CO82" i="23" s="1"/>
  <c r="BX82" i="23"/>
  <c r="CC82" i="23" s="1"/>
  <c r="BL82" i="23"/>
  <c r="BQ82" i="23" s="1"/>
  <c r="AZ82" i="23"/>
  <c r="BE82" i="23" s="1"/>
  <c r="AN82" i="23"/>
  <c r="AS82" i="23" s="1"/>
  <c r="AB82" i="23"/>
  <c r="AG82" i="23" s="1"/>
  <c r="P82" i="23"/>
  <c r="U82" i="23" s="1"/>
  <c r="ER81" i="23"/>
  <c r="EW81" i="23" s="1"/>
  <c r="EF81" i="23"/>
  <c r="EK81" i="23" s="1"/>
  <c r="DT81" i="23"/>
  <c r="DY81" i="23" s="1"/>
  <c r="DH81" i="23"/>
  <c r="DM81" i="23" s="1"/>
  <c r="CV81" i="23"/>
  <c r="DA81" i="23" s="1"/>
  <c r="CJ81" i="23"/>
  <c r="CO81" i="23" s="1"/>
  <c r="BX81" i="23"/>
  <c r="CC81" i="23" s="1"/>
  <c r="BL81" i="23"/>
  <c r="BQ81" i="23" s="1"/>
  <c r="AZ81" i="23"/>
  <c r="BE81" i="23" s="1"/>
  <c r="AN81" i="23"/>
  <c r="AS81" i="23" s="1"/>
  <c r="AB81" i="23"/>
  <c r="AG81" i="23" s="1"/>
  <c r="P81" i="23"/>
  <c r="U81" i="23" s="1"/>
  <c r="ER80" i="23"/>
  <c r="EW80" i="23" s="1"/>
  <c r="EF80" i="23"/>
  <c r="EK80" i="23" s="1"/>
  <c r="DT80" i="23"/>
  <c r="DY80" i="23" s="1"/>
  <c r="DH80" i="23"/>
  <c r="DM80" i="23" s="1"/>
  <c r="CV80" i="23"/>
  <c r="DA80" i="23" s="1"/>
  <c r="CJ80" i="23"/>
  <c r="CO80" i="23" s="1"/>
  <c r="BX80" i="23"/>
  <c r="CC80" i="23" s="1"/>
  <c r="BL80" i="23"/>
  <c r="BQ80" i="23" s="1"/>
  <c r="AZ80" i="23"/>
  <c r="BE80" i="23" s="1"/>
  <c r="AN80" i="23"/>
  <c r="AS80" i="23" s="1"/>
  <c r="AB80" i="23"/>
  <c r="AG80" i="23" s="1"/>
  <c r="P80" i="23"/>
  <c r="U80" i="23" s="1"/>
  <c r="ER79" i="23"/>
  <c r="EW79" i="23" s="1"/>
  <c r="EF79" i="23"/>
  <c r="EK79" i="23" s="1"/>
  <c r="DT79" i="23"/>
  <c r="DY79" i="23" s="1"/>
  <c r="DH79" i="23"/>
  <c r="DM79" i="23" s="1"/>
  <c r="CV79" i="23"/>
  <c r="DA79" i="23" s="1"/>
  <c r="CJ79" i="23"/>
  <c r="CO79" i="23" s="1"/>
  <c r="BX79" i="23"/>
  <c r="CC79" i="23" s="1"/>
  <c r="BL79" i="23"/>
  <c r="BQ79" i="23" s="1"/>
  <c r="AZ79" i="23"/>
  <c r="BE79" i="23" s="1"/>
  <c r="AN79" i="23"/>
  <c r="AS79" i="23" s="1"/>
  <c r="AB79" i="23"/>
  <c r="AG79" i="23" s="1"/>
  <c r="P79" i="23"/>
  <c r="U79" i="23" s="1"/>
  <c r="ER78" i="23"/>
  <c r="EW78" i="23" s="1"/>
  <c r="EF78" i="23"/>
  <c r="EK78" i="23" s="1"/>
  <c r="DT78" i="23"/>
  <c r="DY78" i="23" s="1"/>
  <c r="DH78" i="23"/>
  <c r="DM78" i="23" s="1"/>
  <c r="CV78" i="23"/>
  <c r="DA78" i="23" s="1"/>
  <c r="CJ78" i="23"/>
  <c r="CO78" i="23" s="1"/>
  <c r="BX78" i="23"/>
  <c r="CC78" i="23" s="1"/>
  <c r="BL78" i="23"/>
  <c r="BQ78" i="23" s="1"/>
  <c r="AZ78" i="23"/>
  <c r="BE78" i="23" s="1"/>
  <c r="AN78" i="23"/>
  <c r="AS78" i="23" s="1"/>
  <c r="AB78" i="23"/>
  <c r="AG78" i="23" s="1"/>
  <c r="P78" i="23"/>
  <c r="U78" i="23" s="1"/>
  <c r="ER77" i="23"/>
  <c r="EW77" i="23" s="1"/>
  <c r="EF77" i="23"/>
  <c r="EK77" i="23" s="1"/>
  <c r="DT77" i="23"/>
  <c r="DY77" i="23" s="1"/>
  <c r="DH77" i="23"/>
  <c r="DM77" i="23" s="1"/>
  <c r="CV77" i="23"/>
  <c r="DA77" i="23" s="1"/>
  <c r="CJ77" i="23"/>
  <c r="CO77" i="23" s="1"/>
  <c r="BX77" i="23"/>
  <c r="CC77" i="23" s="1"/>
  <c r="BL77" i="23"/>
  <c r="BQ77" i="23" s="1"/>
  <c r="AZ77" i="23"/>
  <c r="BE77" i="23" s="1"/>
  <c r="AN77" i="23"/>
  <c r="AS77" i="23" s="1"/>
  <c r="AB77" i="23"/>
  <c r="AG77" i="23" s="1"/>
  <c r="P77" i="23"/>
  <c r="U77" i="23" s="1"/>
  <c r="ER76" i="23"/>
  <c r="EW76" i="23" s="1"/>
  <c r="EF76" i="23"/>
  <c r="EK76" i="23" s="1"/>
  <c r="DT76" i="23"/>
  <c r="DY76" i="23" s="1"/>
  <c r="DH76" i="23"/>
  <c r="DM76" i="23" s="1"/>
  <c r="CV76" i="23"/>
  <c r="DA76" i="23" s="1"/>
  <c r="CJ76" i="23"/>
  <c r="CO76" i="23" s="1"/>
  <c r="BX76" i="23"/>
  <c r="CC76" i="23" s="1"/>
  <c r="BL76" i="23"/>
  <c r="BQ76" i="23" s="1"/>
  <c r="AZ76" i="23"/>
  <c r="BE76" i="23" s="1"/>
  <c r="AN76" i="23"/>
  <c r="AS76" i="23" s="1"/>
  <c r="AB76" i="23"/>
  <c r="AG76" i="23" s="1"/>
  <c r="P76" i="23"/>
  <c r="U76" i="23" s="1"/>
  <c r="ER75" i="23"/>
  <c r="EW75" i="23" s="1"/>
  <c r="EF75" i="23"/>
  <c r="EK75" i="23" s="1"/>
  <c r="DT75" i="23"/>
  <c r="DY75" i="23" s="1"/>
  <c r="DH75" i="23"/>
  <c r="DM75" i="23" s="1"/>
  <c r="CV75" i="23"/>
  <c r="DA75" i="23" s="1"/>
  <c r="CJ75" i="23"/>
  <c r="CO75" i="23" s="1"/>
  <c r="BX75" i="23"/>
  <c r="CC75" i="23" s="1"/>
  <c r="BL75" i="23"/>
  <c r="BQ75" i="23" s="1"/>
  <c r="AZ75" i="23"/>
  <c r="BE75" i="23" s="1"/>
  <c r="AN75" i="23"/>
  <c r="AS75" i="23" s="1"/>
  <c r="AB75" i="23"/>
  <c r="AG75" i="23" s="1"/>
  <c r="P75" i="23"/>
  <c r="U75" i="23" s="1"/>
  <c r="ER74" i="23"/>
  <c r="EW74" i="23" s="1"/>
  <c r="EF74" i="23"/>
  <c r="EK74" i="23" s="1"/>
  <c r="DT74" i="23"/>
  <c r="DY74" i="23" s="1"/>
  <c r="DH74" i="23"/>
  <c r="DM74" i="23" s="1"/>
  <c r="CV74" i="23"/>
  <c r="DA74" i="23" s="1"/>
  <c r="CJ74" i="23"/>
  <c r="CO74" i="23" s="1"/>
  <c r="BX74" i="23"/>
  <c r="CC74" i="23" s="1"/>
  <c r="BL74" i="23"/>
  <c r="BQ74" i="23" s="1"/>
  <c r="AZ74" i="23"/>
  <c r="BE74" i="23" s="1"/>
  <c r="AN74" i="23"/>
  <c r="AS74" i="23" s="1"/>
  <c r="AB74" i="23"/>
  <c r="AG74" i="23" s="1"/>
  <c r="P74" i="23"/>
  <c r="U74" i="23" s="1"/>
  <c r="ER73" i="23"/>
  <c r="EW73" i="23" s="1"/>
  <c r="EF73" i="23"/>
  <c r="EK73" i="23" s="1"/>
  <c r="DT73" i="23"/>
  <c r="DY73" i="23" s="1"/>
  <c r="DH73" i="23"/>
  <c r="DM73" i="23" s="1"/>
  <c r="CV73" i="23"/>
  <c r="DA73" i="23" s="1"/>
  <c r="CJ73" i="23"/>
  <c r="CO73" i="23" s="1"/>
  <c r="BX73" i="23"/>
  <c r="CC73" i="23" s="1"/>
  <c r="BL73" i="23"/>
  <c r="BQ73" i="23" s="1"/>
  <c r="AZ73" i="23"/>
  <c r="BE73" i="23" s="1"/>
  <c r="AN73" i="23"/>
  <c r="AS73" i="23" s="1"/>
  <c r="AB73" i="23"/>
  <c r="AG73" i="23" s="1"/>
  <c r="P73" i="23"/>
  <c r="U73" i="23" s="1"/>
  <c r="ER72" i="23"/>
  <c r="EW72" i="23" s="1"/>
  <c r="EF72" i="23"/>
  <c r="EK72" i="23" s="1"/>
  <c r="DT72" i="23"/>
  <c r="DY72" i="23" s="1"/>
  <c r="DH72" i="23"/>
  <c r="DM72" i="23" s="1"/>
  <c r="CV72" i="23"/>
  <c r="DA72" i="23" s="1"/>
  <c r="CJ72" i="23"/>
  <c r="CO72" i="23" s="1"/>
  <c r="BX72" i="23"/>
  <c r="CC72" i="23" s="1"/>
  <c r="BL72" i="23"/>
  <c r="BQ72" i="23" s="1"/>
  <c r="AZ72" i="23"/>
  <c r="BE72" i="23" s="1"/>
  <c r="AN72" i="23"/>
  <c r="AS72" i="23" s="1"/>
  <c r="AB72" i="23"/>
  <c r="AG72" i="23" s="1"/>
  <c r="P72" i="23"/>
  <c r="U72" i="23" s="1"/>
  <c r="ER71" i="23"/>
  <c r="EW71" i="23" s="1"/>
  <c r="EF71" i="23"/>
  <c r="EK71" i="23" s="1"/>
  <c r="DT71" i="23"/>
  <c r="DY71" i="23" s="1"/>
  <c r="DH71" i="23"/>
  <c r="DM71" i="23" s="1"/>
  <c r="CV71" i="23"/>
  <c r="DA71" i="23" s="1"/>
  <c r="CJ71" i="23"/>
  <c r="CO71" i="23" s="1"/>
  <c r="BX71" i="23"/>
  <c r="CC71" i="23" s="1"/>
  <c r="BL71" i="23"/>
  <c r="BQ71" i="23" s="1"/>
  <c r="AZ71" i="23"/>
  <c r="BE71" i="23" s="1"/>
  <c r="AN71" i="23"/>
  <c r="AS71" i="23" s="1"/>
  <c r="AB71" i="23"/>
  <c r="AG71" i="23" s="1"/>
  <c r="P71" i="23"/>
  <c r="U71" i="23" s="1"/>
  <c r="ER70" i="23"/>
  <c r="EW70" i="23" s="1"/>
  <c r="EF70" i="23"/>
  <c r="EK70" i="23" s="1"/>
  <c r="DT70" i="23"/>
  <c r="DY70" i="23" s="1"/>
  <c r="DH70" i="23"/>
  <c r="DM70" i="23" s="1"/>
  <c r="CV70" i="23"/>
  <c r="DA70" i="23" s="1"/>
  <c r="CJ70" i="23"/>
  <c r="CO70" i="23" s="1"/>
  <c r="BX70" i="23"/>
  <c r="CC70" i="23" s="1"/>
  <c r="BL70" i="23"/>
  <c r="BQ70" i="23" s="1"/>
  <c r="AZ70" i="23"/>
  <c r="BE70" i="23" s="1"/>
  <c r="AN70" i="23"/>
  <c r="AS70" i="23" s="1"/>
  <c r="AB70" i="23"/>
  <c r="AG70" i="23" s="1"/>
  <c r="P70" i="23"/>
  <c r="U70" i="23" s="1"/>
  <c r="ER69" i="23"/>
  <c r="EW69" i="23" s="1"/>
  <c r="EF69" i="23"/>
  <c r="EK69" i="23" s="1"/>
  <c r="DT69" i="23"/>
  <c r="DY69" i="23" s="1"/>
  <c r="DH69" i="23"/>
  <c r="DM69" i="23" s="1"/>
  <c r="CV69" i="23"/>
  <c r="DA69" i="23" s="1"/>
  <c r="CJ69" i="23"/>
  <c r="CO69" i="23" s="1"/>
  <c r="BX69" i="23"/>
  <c r="CC69" i="23" s="1"/>
  <c r="BL69" i="23"/>
  <c r="BQ69" i="23" s="1"/>
  <c r="AZ69" i="23"/>
  <c r="BE69" i="23" s="1"/>
  <c r="AN69" i="23"/>
  <c r="AS69" i="23" s="1"/>
  <c r="AB69" i="23"/>
  <c r="AG69" i="23" s="1"/>
  <c r="P69" i="23"/>
  <c r="U69" i="23" s="1"/>
  <c r="ER68" i="23"/>
  <c r="EW68" i="23" s="1"/>
  <c r="EF68" i="23"/>
  <c r="EK68" i="23" s="1"/>
  <c r="DT68" i="23"/>
  <c r="DY68" i="23" s="1"/>
  <c r="DH68" i="23"/>
  <c r="DM68" i="23" s="1"/>
  <c r="CV68" i="23"/>
  <c r="DA68" i="23" s="1"/>
  <c r="CJ68" i="23"/>
  <c r="CO68" i="23" s="1"/>
  <c r="BX68" i="23"/>
  <c r="CC68" i="23" s="1"/>
  <c r="BL68" i="23"/>
  <c r="BQ68" i="23" s="1"/>
  <c r="AZ68" i="23"/>
  <c r="BE68" i="23" s="1"/>
  <c r="AN68" i="23"/>
  <c r="AS68" i="23" s="1"/>
  <c r="AB68" i="23"/>
  <c r="AG68" i="23" s="1"/>
  <c r="P68" i="23"/>
  <c r="U68" i="23" s="1"/>
  <c r="ER67" i="23"/>
  <c r="EW67" i="23" s="1"/>
  <c r="EF67" i="23"/>
  <c r="EK67" i="23" s="1"/>
  <c r="DT67" i="23"/>
  <c r="DY67" i="23" s="1"/>
  <c r="DH67" i="23"/>
  <c r="DM67" i="23" s="1"/>
  <c r="CV67" i="23"/>
  <c r="DA67" i="23" s="1"/>
  <c r="CJ67" i="23"/>
  <c r="CO67" i="23" s="1"/>
  <c r="BX67" i="23"/>
  <c r="CC67" i="23" s="1"/>
  <c r="BL67" i="23"/>
  <c r="BQ67" i="23" s="1"/>
  <c r="AZ67" i="23"/>
  <c r="BE67" i="23" s="1"/>
  <c r="AN67" i="23"/>
  <c r="AS67" i="23" s="1"/>
  <c r="AB67" i="23"/>
  <c r="AG67" i="23" s="1"/>
  <c r="P67" i="23"/>
  <c r="U67" i="23" s="1"/>
  <c r="ER66" i="23"/>
  <c r="EW66" i="23" s="1"/>
  <c r="EF66" i="23"/>
  <c r="EK66" i="23" s="1"/>
  <c r="DT66" i="23"/>
  <c r="DY66" i="23" s="1"/>
  <c r="DH66" i="23"/>
  <c r="DM66" i="23" s="1"/>
  <c r="CV66" i="23"/>
  <c r="DA66" i="23" s="1"/>
  <c r="CJ66" i="23"/>
  <c r="CO66" i="23" s="1"/>
  <c r="BX66" i="23"/>
  <c r="CC66" i="23" s="1"/>
  <c r="BL66" i="23"/>
  <c r="BQ66" i="23" s="1"/>
  <c r="AZ66" i="23"/>
  <c r="BE66" i="23" s="1"/>
  <c r="AN66" i="23"/>
  <c r="AS66" i="23" s="1"/>
  <c r="AB66" i="23"/>
  <c r="AG66" i="23" s="1"/>
  <c r="P66" i="23"/>
  <c r="U66" i="23" s="1"/>
  <c r="ER65" i="23"/>
  <c r="EW65" i="23" s="1"/>
  <c r="EF65" i="23"/>
  <c r="EK65" i="23" s="1"/>
  <c r="DT65" i="23"/>
  <c r="DY65" i="23" s="1"/>
  <c r="DH65" i="23"/>
  <c r="DM65" i="23" s="1"/>
  <c r="CV65" i="23"/>
  <c r="DA65" i="23" s="1"/>
  <c r="CJ65" i="23"/>
  <c r="CO65" i="23" s="1"/>
  <c r="BX65" i="23"/>
  <c r="CC65" i="23" s="1"/>
  <c r="BL65" i="23"/>
  <c r="BQ65" i="23" s="1"/>
  <c r="AZ65" i="23"/>
  <c r="BE65" i="23" s="1"/>
  <c r="AN65" i="23"/>
  <c r="AS65" i="23" s="1"/>
  <c r="AB65" i="23"/>
  <c r="AG65" i="23" s="1"/>
  <c r="P65" i="23"/>
  <c r="U65" i="23" s="1"/>
  <c r="ER64" i="23"/>
  <c r="EW64" i="23" s="1"/>
  <c r="EF64" i="23"/>
  <c r="EK64" i="23" s="1"/>
  <c r="DT64" i="23"/>
  <c r="DY64" i="23" s="1"/>
  <c r="DH64" i="23"/>
  <c r="DM64" i="23" s="1"/>
  <c r="CV64" i="23"/>
  <c r="DA64" i="23" s="1"/>
  <c r="CJ64" i="23"/>
  <c r="CO64" i="23" s="1"/>
  <c r="BX64" i="23"/>
  <c r="CC64" i="23" s="1"/>
  <c r="BL64" i="23"/>
  <c r="BQ64" i="23" s="1"/>
  <c r="AZ64" i="23"/>
  <c r="BE64" i="23" s="1"/>
  <c r="AN64" i="23"/>
  <c r="AS64" i="23" s="1"/>
  <c r="AB64" i="23"/>
  <c r="AG64" i="23" s="1"/>
  <c r="P64" i="23"/>
  <c r="U64" i="23" s="1"/>
  <c r="ER63" i="23"/>
  <c r="EW63" i="23" s="1"/>
  <c r="EF63" i="23"/>
  <c r="EK63" i="23" s="1"/>
  <c r="DT63" i="23"/>
  <c r="DY63" i="23" s="1"/>
  <c r="DH63" i="23"/>
  <c r="DM63" i="23" s="1"/>
  <c r="CV63" i="23"/>
  <c r="DA63" i="23" s="1"/>
  <c r="CJ63" i="23"/>
  <c r="CO63" i="23" s="1"/>
  <c r="BX63" i="23"/>
  <c r="CC63" i="23" s="1"/>
  <c r="BL63" i="23"/>
  <c r="BQ63" i="23" s="1"/>
  <c r="AZ63" i="23"/>
  <c r="BE63" i="23" s="1"/>
  <c r="AN63" i="23"/>
  <c r="AS63" i="23" s="1"/>
  <c r="AB63" i="23"/>
  <c r="AG63" i="23" s="1"/>
  <c r="P63" i="23"/>
  <c r="U63" i="23" s="1"/>
  <c r="ER62" i="23"/>
  <c r="EW62" i="23" s="1"/>
  <c r="EF62" i="23"/>
  <c r="EK62" i="23" s="1"/>
  <c r="DT62" i="23"/>
  <c r="DY62" i="23" s="1"/>
  <c r="DH62" i="23"/>
  <c r="DM62" i="23" s="1"/>
  <c r="CV62" i="23"/>
  <c r="DA62" i="23" s="1"/>
  <c r="CJ62" i="23"/>
  <c r="CO62" i="23" s="1"/>
  <c r="BX62" i="23"/>
  <c r="CC62" i="23" s="1"/>
  <c r="BL62" i="23"/>
  <c r="BQ62" i="23" s="1"/>
  <c r="AZ62" i="23"/>
  <c r="BE62" i="23" s="1"/>
  <c r="AN62" i="23"/>
  <c r="AS62" i="23" s="1"/>
  <c r="AB62" i="23"/>
  <c r="AG62" i="23" s="1"/>
  <c r="P62" i="23"/>
  <c r="U62" i="23" s="1"/>
  <c r="ER61" i="23"/>
  <c r="EW61" i="23" s="1"/>
  <c r="EF61" i="23"/>
  <c r="EK61" i="23" s="1"/>
  <c r="DT61" i="23"/>
  <c r="DY61" i="23" s="1"/>
  <c r="DH61" i="23"/>
  <c r="DM61" i="23" s="1"/>
  <c r="CV61" i="23"/>
  <c r="DA61" i="23" s="1"/>
  <c r="CJ61" i="23"/>
  <c r="CO61" i="23" s="1"/>
  <c r="BX61" i="23"/>
  <c r="CC61" i="23" s="1"/>
  <c r="BL61" i="23"/>
  <c r="BQ61" i="23" s="1"/>
  <c r="AZ61" i="23"/>
  <c r="BE61" i="23" s="1"/>
  <c r="AN61" i="23"/>
  <c r="AS61" i="23" s="1"/>
  <c r="AB61" i="23"/>
  <c r="AG61" i="23" s="1"/>
  <c r="P61" i="23"/>
  <c r="U61" i="23" s="1"/>
  <c r="ER60" i="23"/>
  <c r="EW60" i="23" s="1"/>
  <c r="EF60" i="23"/>
  <c r="EK60" i="23" s="1"/>
  <c r="DT60" i="23"/>
  <c r="DY60" i="23" s="1"/>
  <c r="DH60" i="23"/>
  <c r="DM60" i="23" s="1"/>
  <c r="CV60" i="23"/>
  <c r="DA60" i="23" s="1"/>
  <c r="CJ60" i="23"/>
  <c r="CO60" i="23" s="1"/>
  <c r="BX60" i="23"/>
  <c r="CC60" i="23" s="1"/>
  <c r="BL60" i="23"/>
  <c r="BQ60" i="23" s="1"/>
  <c r="AZ60" i="23"/>
  <c r="BE60" i="23" s="1"/>
  <c r="AN60" i="23"/>
  <c r="AS60" i="23" s="1"/>
  <c r="AB60" i="23"/>
  <c r="AG60" i="23" s="1"/>
  <c r="P60" i="23"/>
  <c r="U60" i="23" s="1"/>
  <c r="ER59" i="23"/>
  <c r="EW59" i="23" s="1"/>
  <c r="EF59" i="23"/>
  <c r="EK59" i="23" s="1"/>
  <c r="DT59" i="23"/>
  <c r="DY59" i="23" s="1"/>
  <c r="DH59" i="23"/>
  <c r="DM59" i="23" s="1"/>
  <c r="CV59" i="23"/>
  <c r="DA59" i="23" s="1"/>
  <c r="CJ59" i="23"/>
  <c r="CO59" i="23" s="1"/>
  <c r="BX59" i="23"/>
  <c r="CC59" i="23" s="1"/>
  <c r="BL59" i="23"/>
  <c r="BQ59" i="23" s="1"/>
  <c r="AZ59" i="23"/>
  <c r="BE59" i="23" s="1"/>
  <c r="AN59" i="23"/>
  <c r="AS59" i="23" s="1"/>
  <c r="AB59" i="23"/>
  <c r="AG59" i="23" s="1"/>
  <c r="P59" i="23"/>
  <c r="U59" i="23" s="1"/>
  <c r="ER58" i="23"/>
  <c r="EW58" i="23" s="1"/>
  <c r="EF58" i="23"/>
  <c r="EK58" i="23" s="1"/>
  <c r="DT58" i="23"/>
  <c r="DY58" i="23" s="1"/>
  <c r="DH58" i="23"/>
  <c r="DM58" i="23" s="1"/>
  <c r="CV58" i="23"/>
  <c r="DA58" i="23" s="1"/>
  <c r="CJ58" i="23"/>
  <c r="CO58" i="23" s="1"/>
  <c r="BX58" i="23"/>
  <c r="CC58" i="23" s="1"/>
  <c r="BL58" i="23"/>
  <c r="BQ58" i="23" s="1"/>
  <c r="AZ58" i="23"/>
  <c r="BE58" i="23" s="1"/>
  <c r="AN58" i="23"/>
  <c r="AS58" i="23" s="1"/>
  <c r="AB58" i="23"/>
  <c r="AG58" i="23" s="1"/>
  <c r="P58" i="23"/>
  <c r="U58" i="23" s="1"/>
  <c r="ER57" i="23"/>
  <c r="EW57" i="23" s="1"/>
  <c r="EF57" i="23"/>
  <c r="EK57" i="23" s="1"/>
  <c r="DT57" i="23"/>
  <c r="DY57" i="23" s="1"/>
  <c r="DH57" i="23"/>
  <c r="DM57" i="23" s="1"/>
  <c r="CV57" i="23"/>
  <c r="DA57" i="23" s="1"/>
  <c r="CJ57" i="23"/>
  <c r="CO57" i="23" s="1"/>
  <c r="BX57" i="23"/>
  <c r="CC57" i="23" s="1"/>
  <c r="BL57" i="23"/>
  <c r="BQ57" i="23" s="1"/>
  <c r="AZ57" i="23"/>
  <c r="BE57" i="23" s="1"/>
  <c r="AN57" i="23"/>
  <c r="AS57" i="23" s="1"/>
  <c r="AB57" i="23"/>
  <c r="AG57" i="23" s="1"/>
  <c r="P57" i="23"/>
  <c r="U57" i="23" s="1"/>
  <c r="ER56" i="23"/>
  <c r="EW56" i="23" s="1"/>
  <c r="EF56" i="23"/>
  <c r="EK56" i="23" s="1"/>
  <c r="DT56" i="23"/>
  <c r="DY56" i="23" s="1"/>
  <c r="DH56" i="23"/>
  <c r="DM56" i="23" s="1"/>
  <c r="CV56" i="23"/>
  <c r="DA56" i="23" s="1"/>
  <c r="CJ56" i="23"/>
  <c r="CO56" i="23" s="1"/>
  <c r="BX56" i="23"/>
  <c r="CC56" i="23" s="1"/>
  <c r="BL56" i="23"/>
  <c r="BQ56" i="23" s="1"/>
  <c r="AZ56" i="23"/>
  <c r="BE56" i="23" s="1"/>
  <c r="AN56" i="23"/>
  <c r="AS56" i="23" s="1"/>
  <c r="AB56" i="23"/>
  <c r="AG56" i="23" s="1"/>
  <c r="P56" i="23"/>
  <c r="U56" i="23" s="1"/>
  <c r="ER55" i="23"/>
  <c r="EW55" i="23" s="1"/>
  <c r="EF55" i="23"/>
  <c r="EK55" i="23" s="1"/>
  <c r="DT55" i="23"/>
  <c r="DY55" i="23" s="1"/>
  <c r="DH55" i="23"/>
  <c r="DM55" i="23" s="1"/>
  <c r="CV55" i="23"/>
  <c r="DA55" i="23" s="1"/>
  <c r="CJ55" i="23"/>
  <c r="CO55" i="23" s="1"/>
  <c r="BX55" i="23"/>
  <c r="CC55" i="23" s="1"/>
  <c r="BL55" i="23"/>
  <c r="BQ55" i="23" s="1"/>
  <c r="AZ55" i="23"/>
  <c r="BE55" i="23" s="1"/>
  <c r="AN55" i="23"/>
  <c r="AS55" i="23" s="1"/>
  <c r="AB55" i="23"/>
  <c r="AG55" i="23" s="1"/>
  <c r="P55" i="23"/>
  <c r="U55" i="23" s="1"/>
  <c r="ER54" i="23"/>
  <c r="EW54" i="23" s="1"/>
  <c r="EF54" i="23"/>
  <c r="EK54" i="23" s="1"/>
  <c r="DT54" i="23"/>
  <c r="DY54" i="23" s="1"/>
  <c r="DH54" i="23"/>
  <c r="DM54" i="23" s="1"/>
  <c r="CV54" i="23"/>
  <c r="DA54" i="23" s="1"/>
  <c r="CJ54" i="23"/>
  <c r="CO54" i="23" s="1"/>
  <c r="BX54" i="23"/>
  <c r="CC54" i="23" s="1"/>
  <c r="BL54" i="23"/>
  <c r="BQ54" i="23" s="1"/>
  <c r="AZ54" i="23"/>
  <c r="BE54" i="23" s="1"/>
  <c r="AN54" i="23"/>
  <c r="AS54" i="23" s="1"/>
  <c r="AB54" i="23"/>
  <c r="AG54" i="23" s="1"/>
  <c r="P54" i="23"/>
  <c r="U54" i="23" s="1"/>
  <c r="ER53" i="23"/>
  <c r="EW53" i="23" s="1"/>
  <c r="EF53" i="23"/>
  <c r="EK53" i="23" s="1"/>
  <c r="DT53" i="23"/>
  <c r="DY53" i="23" s="1"/>
  <c r="DH53" i="23"/>
  <c r="DM53" i="23" s="1"/>
  <c r="CV53" i="23"/>
  <c r="DA53" i="23" s="1"/>
  <c r="CJ53" i="23"/>
  <c r="CO53" i="23" s="1"/>
  <c r="BX53" i="23"/>
  <c r="CC53" i="23" s="1"/>
  <c r="BL53" i="23"/>
  <c r="BQ53" i="23" s="1"/>
  <c r="AZ53" i="23"/>
  <c r="BE53" i="23" s="1"/>
  <c r="AN53" i="23"/>
  <c r="AS53" i="23" s="1"/>
  <c r="AB53" i="23"/>
  <c r="AG53" i="23" s="1"/>
  <c r="P53" i="23"/>
  <c r="U53" i="23" s="1"/>
  <c r="ER52" i="23"/>
  <c r="EW52" i="23" s="1"/>
  <c r="EF52" i="23"/>
  <c r="EK52" i="23" s="1"/>
  <c r="DT52" i="23"/>
  <c r="DY52" i="23" s="1"/>
  <c r="DH52" i="23"/>
  <c r="DM52" i="23" s="1"/>
  <c r="CV52" i="23"/>
  <c r="DA52" i="23" s="1"/>
  <c r="CJ52" i="23"/>
  <c r="CO52" i="23" s="1"/>
  <c r="BX52" i="23"/>
  <c r="CC52" i="23" s="1"/>
  <c r="BL52" i="23"/>
  <c r="BQ52" i="23" s="1"/>
  <c r="AZ52" i="23"/>
  <c r="BE52" i="23" s="1"/>
  <c r="AN52" i="23"/>
  <c r="AS52" i="23" s="1"/>
  <c r="AB52" i="23"/>
  <c r="AG52" i="23" s="1"/>
  <c r="P52" i="23"/>
  <c r="U52" i="23" s="1"/>
  <c r="ER51" i="23"/>
  <c r="EW51" i="23" s="1"/>
  <c r="EF51" i="23"/>
  <c r="EK51" i="23" s="1"/>
  <c r="DT51" i="23"/>
  <c r="DY51" i="23" s="1"/>
  <c r="DH51" i="23"/>
  <c r="DM51" i="23" s="1"/>
  <c r="CV51" i="23"/>
  <c r="DA51" i="23" s="1"/>
  <c r="CJ51" i="23"/>
  <c r="CO51" i="23" s="1"/>
  <c r="BX51" i="23"/>
  <c r="CC51" i="23" s="1"/>
  <c r="BL51" i="23"/>
  <c r="BQ51" i="23" s="1"/>
  <c r="AZ51" i="23"/>
  <c r="BE51" i="23" s="1"/>
  <c r="AN51" i="23"/>
  <c r="AS51" i="23" s="1"/>
  <c r="AB51" i="23"/>
  <c r="AG51" i="23" s="1"/>
  <c r="P51" i="23"/>
  <c r="U51" i="23" s="1"/>
  <c r="ER50" i="23"/>
  <c r="EW50" i="23" s="1"/>
  <c r="EF50" i="23"/>
  <c r="EK50" i="23" s="1"/>
  <c r="DT50" i="23"/>
  <c r="DY50" i="23" s="1"/>
  <c r="DH50" i="23"/>
  <c r="DM50" i="23" s="1"/>
  <c r="CV50" i="23"/>
  <c r="DA50" i="23" s="1"/>
  <c r="CJ50" i="23"/>
  <c r="CO50" i="23" s="1"/>
  <c r="BX50" i="23"/>
  <c r="CC50" i="23" s="1"/>
  <c r="BL50" i="23"/>
  <c r="BQ50" i="23" s="1"/>
  <c r="AZ50" i="23"/>
  <c r="BE50" i="23" s="1"/>
  <c r="AN50" i="23"/>
  <c r="AS50" i="23" s="1"/>
  <c r="AB50" i="23"/>
  <c r="AG50" i="23" s="1"/>
  <c r="P50" i="23"/>
  <c r="U50" i="23" s="1"/>
  <c r="ER49" i="23"/>
  <c r="EW49" i="23" s="1"/>
  <c r="EF49" i="23"/>
  <c r="EK49" i="23" s="1"/>
  <c r="DT49" i="23"/>
  <c r="DY49" i="23" s="1"/>
  <c r="DH49" i="23"/>
  <c r="DM49" i="23" s="1"/>
  <c r="CV49" i="23"/>
  <c r="DA49" i="23" s="1"/>
  <c r="CJ49" i="23"/>
  <c r="CO49" i="23" s="1"/>
  <c r="BX49" i="23"/>
  <c r="CC49" i="23" s="1"/>
  <c r="BL49" i="23"/>
  <c r="BQ49" i="23" s="1"/>
  <c r="AZ49" i="23"/>
  <c r="BE49" i="23" s="1"/>
  <c r="AN49" i="23"/>
  <c r="AS49" i="23" s="1"/>
  <c r="AB49" i="23"/>
  <c r="AG49" i="23" s="1"/>
  <c r="P49" i="23"/>
  <c r="U49" i="23" s="1"/>
  <c r="ER48" i="23"/>
  <c r="EW48" i="23" s="1"/>
  <c r="EF48" i="23"/>
  <c r="EK48" i="23" s="1"/>
  <c r="DT48" i="23"/>
  <c r="DY48" i="23" s="1"/>
  <c r="DH48" i="23"/>
  <c r="DM48" i="23" s="1"/>
  <c r="CV48" i="23"/>
  <c r="DA48" i="23" s="1"/>
  <c r="CJ48" i="23"/>
  <c r="CO48" i="23" s="1"/>
  <c r="BX48" i="23"/>
  <c r="CC48" i="23" s="1"/>
  <c r="BL48" i="23"/>
  <c r="BQ48" i="23" s="1"/>
  <c r="AZ48" i="23"/>
  <c r="BE48" i="23" s="1"/>
  <c r="AN48" i="23"/>
  <c r="AS48" i="23" s="1"/>
  <c r="AB48" i="23"/>
  <c r="AG48" i="23" s="1"/>
  <c r="P48" i="23"/>
  <c r="U48" i="23" s="1"/>
  <c r="ER47" i="23"/>
  <c r="EW47" i="23" s="1"/>
  <c r="EF47" i="23"/>
  <c r="EK47" i="23" s="1"/>
  <c r="DT47" i="23"/>
  <c r="DY47" i="23" s="1"/>
  <c r="DH47" i="23"/>
  <c r="DM47" i="23" s="1"/>
  <c r="CV47" i="23"/>
  <c r="DA47" i="23" s="1"/>
  <c r="CJ47" i="23"/>
  <c r="CO47" i="23" s="1"/>
  <c r="BX47" i="23"/>
  <c r="CC47" i="23" s="1"/>
  <c r="BL47" i="23"/>
  <c r="BQ47" i="23" s="1"/>
  <c r="AZ47" i="23"/>
  <c r="BE47" i="23" s="1"/>
  <c r="AN47" i="23"/>
  <c r="AS47" i="23" s="1"/>
  <c r="AB47" i="23"/>
  <c r="AG47" i="23" s="1"/>
  <c r="P47" i="23"/>
  <c r="U47" i="23" s="1"/>
  <c r="ER46" i="23"/>
  <c r="EW46" i="23" s="1"/>
  <c r="EF46" i="23"/>
  <c r="EK46" i="23" s="1"/>
  <c r="DT46" i="23"/>
  <c r="DY46" i="23" s="1"/>
  <c r="DH46" i="23"/>
  <c r="DM46" i="23" s="1"/>
  <c r="CV46" i="23"/>
  <c r="DA46" i="23" s="1"/>
  <c r="CJ46" i="23"/>
  <c r="CO46" i="23" s="1"/>
  <c r="BX46" i="23"/>
  <c r="CC46" i="23" s="1"/>
  <c r="BL46" i="23"/>
  <c r="BQ46" i="23" s="1"/>
  <c r="AZ46" i="23"/>
  <c r="BE46" i="23" s="1"/>
  <c r="AN46" i="23"/>
  <c r="AS46" i="23" s="1"/>
  <c r="AB46" i="23"/>
  <c r="AG46" i="23" s="1"/>
  <c r="P46" i="23"/>
  <c r="U46" i="23" s="1"/>
  <c r="ER45" i="23"/>
  <c r="EW45" i="23" s="1"/>
  <c r="EF45" i="23"/>
  <c r="EK45" i="23" s="1"/>
  <c r="DT45" i="23"/>
  <c r="DY45" i="23" s="1"/>
  <c r="DH45" i="23"/>
  <c r="DM45" i="23" s="1"/>
  <c r="CV45" i="23"/>
  <c r="DA45" i="23" s="1"/>
  <c r="CJ45" i="23"/>
  <c r="CO45" i="23" s="1"/>
  <c r="BX45" i="23"/>
  <c r="CC45" i="23" s="1"/>
  <c r="BL45" i="23"/>
  <c r="BQ45" i="23" s="1"/>
  <c r="AZ45" i="23"/>
  <c r="BE45" i="23" s="1"/>
  <c r="AN45" i="23"/>
  <c r="AS45" i="23" s="1"/>
  <c r="AB45" i="23"/>
  <c r="AG45" i="23" s="1"/>
  <c r="P45" i="23"/>
  <c r="U45" i="23" s="1"/>
  <c r="ER44" i="23"/>
  <c r="EW44" i="23" s="1"/>
  <c r="EF44" i="23"/>
  <c r="EK44" i="23" s="1"/>
  <c r="DT44" i="23"/>
  <c r="DY44" i="23" s="1"/>
  <c r="DH44" i="23"/>
  <c r="DM44" i="23" s="1"/>
  <c r="CV44" i="23"/>
  <c r="DA44" i="23" s="1"/>
  <c r="CJ44" i="23"/>
  <c r="CO44" i="23" s="1"/>
  <c r="BX44" i="23"/>
  <c r="CC44" i="23" s="1"/>
  <c r="BL44" i="23"/>
  <c r="BQ44" i="23" s="1"/>
  <c r="AZ44" i="23"/>
  <c r="BE44" i="23" s="1"/>
  <c r="AN44" i="23"/>
  <c r="AS44" i="23" s="1"/>
  <c r="AB44" i="23"/>
  <c r="AG44" i="23" s="1"/>
  <c r="P44" i="23"/>
  <c r="U44" i="23" s="1"/>
  <c r="ER43" i="23"/>
  <c r="EW43" i="23" s="1"/>
  <c r="EF43" i="23"/>
  <c r="EK43" i="23" s="1"/>
  <c r="DT43" i="23"/>
  <c r="DY43" i="23" s="1"/>
  <c r="DH43" i="23"/>
  <c r="DM43" i="23" s="1"/>
  <c r="CV43" i="23"/>
  <c r="DA43" i="23" s="1"/>
  <c r="CJ43" i="23"/>
  <c r="CO43" i="23" s="1"/>
  <c r="BX43" i="23"/>
  <c r="CC43" i="23" s="1"/>
  <c r="BL43" i="23"/>
  <c r="BQ43" i="23" s="1"/>
  <c r="AZ43" i="23"/>
  <c r="BE43" i="23" s="1"/>
  <c r="AN43" i="23"/>
  <c r="AS43" i="23" s="1"/>
  <c r="AB43" i="23"/>
  <c r="AG43" i="23" s="1"/>
  <c r="P43" i="23"/>
  <c r="U43" i="23" s="1"/>
  <c r="ER42" i="23"/>
  <c r="EW42" i="23" s="1"/>
  <c r="EF42" i="23"/>
  <c r="EK42" i="23" s="1"/>
  <c r="DT42" i="23"/>
  <c r="DY42" i="23" s="1"/>
  <c r="DH42" i="23"/>
  <c r="DM42" i="23" s="1"/>
  <c r="CV42" i="23"/>
  <c r="DA42" i="23" s="1"/>
  <c r="CJ42" i="23"/>
  <c r="CO42" i="23" s="1"/>
  <c r="BX42" i="23"/>
  <c r="CC42" i="23" s="1"/>
  <c r="BL42" i="23"/>
  <c r="BQ42" i="23" s="1"/>
  <c r="AZ42" i="23"/>
  <c r="BE42" i="23" s="1"/>
  <c r="AN42" i="23"/>
  <c r="AS42" i="23" s="1"/>
  <c r="AB42" i="23"/>
  <c r="AG42" i="23" s="1"/>
  <c r="P42" i="23"/>
  <c r="U42" i="23" s="1"/>
  <c r="ER41" i="23"/>
  <c r="EW41" i="23" s="1"/>
  <c r="EF41" i="23"/>
  <c r="EK41" i="23" s="1"/>
  <c r="DT41" i="23"/>
  <c r="DY41" i="23" s="1"/>
  <c r="DH41" i="23"/>
  <c r="DM41" i="23" s="1"/>
  <c r="CV41" i="23"/>
  <c r="DA41" i="23" s="1"/>
  <c r="CJ41" i="23"/>
  <c r="CO41" i="23" s="1"/>
  <c r="BX41" i="23"/>
  <c r="CC41" i="23" s="1"/>
  <c r="BL41" i="23"/>
  <c r="BQ41" i="23" s="1"/>
  <c r="AZ41" i="23"/>
  <c r="BE41" i="23" s="1"/>
  <c r="AN41" i="23"/>
  <c r="AS41" i="23" s="1"/>
  <c r="AB41" i="23"/>
  <c r="AG41" i="23" s="1"/>
  <c r="P41" i="23"/>
  <c r="U41" i="23" s="1"/>
  <c r="ER40" i="23"/>
  <c r="EW40" i="23" s="1"/>
  <c r="EF40" i="23"/>
  <c r="EK40" i="23" s="1"/>
  <c r="DT40" i="23"/>
  <c r="DY40" i="23" s="1"/>
  <c r="DH40" i="23"/>
  <c r="DM40" i="23" s="1"/>
  <c r="CV40" i="23"/>
  <c r="DA40" i="23" s="1"/>
  <c r="CJ40" i="23"/>
  <c r="CO40" i="23" s="1"/>
  <c r="BX40" i="23"/>
  <c r="CC40" i="23" s="1"/>
  <c r="BL40" i="23"/>
  <c r="BQ40" i="23" s="1"/>
  <c r="AZ40" i="23"/>
  <c r="BE40" i="23" s="1"/>
  <c r="AN40" i="23"/>
  <c r="AS40" i="23" s="1"/>
  <c r="AB40" i="23"/>
  <c r="AG40" i="23" s="1"/>
  <c r="P40" i="23"/>
  <c r="U40" i="23" s="1"/>
  <c r="ER39" i="23"/>
  <c r="EW39" i="23" s="1"/>
  <c r="EF39" i="23"/>
  <c r="EK39" i="23" s="1"/>
  <c r="DT39" i="23"/>
  <c r="DY39" i="23" s="1"/>
  <c r="DH39" i="23"/>
  <c r="DM39" i="23" s="1"/>
  <c r="CV39" i="23"/>
  <c r="DA39" i="23" s="1"/>
  <c r="CJ39" i="23"/>
  <c r="CO39" i="23" s="1"/>
  <c r="BX39" i="23"/>
  <c r="CC39" i="23" s="1"/>
  <c r="BL39" i="23"/>
  <c r="BQ39" i="23" s="1"/>
  <c r="AZ39" i="23"/>
  <c r="BE39" i="23" s="1"/>
  <c r="AN39" i="23"/>
  <c r="AS39" i="23" s="1"/>
  <c r="AB39" i="23"/>
  <c r="AG39" i="23" s="1"/>
  <c r="P39" i="23"/>
  <c r="U39" i="23" s="1"/>
  <c r="ER38" i="23"/>
  <c r="EW38" i="23" s="1"/>
  <c r="EF38" i="23"/>
  <c r="EK38" i="23" s="1"/>
  <c r="DT38" i="23"/>
  <c r="DY38" i="23" s="1"/>
  <c r="DH38" i="23"/>
  <c r="DM38" i="23" s="1"/>
  <c r="CV38" i="23"/>
  <c r="DA38" i="23" s="1"/>
  <c r="CJ38" i="23"/>
  <c r="CO38" i="23" s="1"/>
  <c r="BX38" i="23"/>
  <c r="CC38" i="23" s="1"/>
  <c r="BL38" i="23"/>
  <c r="BQ38" i="23" s="1"/>
  <c r="AZ38" i="23"/>
  <c r="BE38" i="23" s="1"/>
  <c r="AN38" i="23"/>
  <c r="AS38" i="23" s="1"/>
  <c r="AB38" i="23"/>
  <c r="AG38" i="23" s="1"/>
  <c r="P38" i="23"/>
  <c r="U38" i="23" s="1"/>
  <c r="ER37" i="23"/>
  <c r="EW37" i="23" s="1"/>
  <c r="EF37" i="23"/>
  <c r="EK37" i="23" s="1"/>
  <c r="DT37" i="23"/>
  <c r="DY37" i="23" s="1"/>
  <c r="DH37" i="23"/>
  <c r="DM37" i="23" s="1"/>
  <c r="CV37" i="23"/>
  <c r="DA37" i="23" s="1"/>
  <c r="CJ37" i="23"/>
  <c r="CO37" i="23" s="1"/>
  <c r="BX37" i="23"/>
  <c r="CC37" i="23" s="1"/>
  <c r="BL37" i="23"/>
  <c r="BQ37" i="23" s="1"/>
  <c r="AZ37" i="23"/>
  <c r="BE37" i="23" s="1"/>
  <c r="AN37" i="23"/>
  <c r="AS37" i="23" s="1"/>
  <c r="AB37" i="23"/>
  <c r="AG37" i="23" s="1"/>
  <c r="P37" i="23"/>
  <c r="U37" i="23" s="1"/>
  <c r="ER36" i="23"/>
  <c r="EW36" i="23" s="1"/>
  <c r="EF36" i="23"/>
  <c r="EK36" i="23" s="1"/>
  <c r="DT36" i="23"/>
  <c r="DY36" i="23" s="1"/>
  <c r="DH36" i="23"/>
  <c r="DM36" i="23" s="1"/>
  <c r="CV36" i="23"/>
  <c r="DA36" i="23" s="1"/>
  <c r="CJ36" i="23"/>
  <c r="CO36" i="23" s="1"/>
  <c r="BX36" i="23"/>
  <c r="CC36" i="23" s="1"/>
  <c r="BL36" i="23"/>
  <c r="BQ36" i="23" s="1"/>
  <c r="AZ36" i="23"/>
  <c r="BE36" i="23" s="1"/>
  <c r="AN36" i="23"/>
  <c r="AS36" i="23" s="1"/>
  <c r="AB36" i="23"/>
  <c r="AG36" i="23" s="1"/>
  <c r="P36" i="23"/>
  <c r="U36" i="23" s="1"/>
  <c r="ER35" i="23"/>
  <c r="EW35" i="23" s="1"/>
  <c r="EF35" i="23"/>
  <c r="EK35" i="23" s="1"/>
  <c r="DT35" i="23"/>
  <c r="DY35" i="23" s="1"/>
  <c r="DH35" i="23"/>
  <c r="DM35" i="23" s="1"/>
  <c r="CV35" i="23"/>
  <c r="DA35" i="23" s="1"/>
  <c r="CJ35" i="23"/>
  <c r="CO35" i="23" s="1"/>
  <c r="BX35" i="23"/>
  <c r="CC35" i="23" s="1"/>
  <c r="BL35" i="23"/>
  <c r="BQ35" i="23" s="1"/>
  <c r="AZ35" i="23"/>
  <c r="BE35" i="23" s="1"/>
  <c r="AN35" i="23"/>
  <c r="AS35" i="23" s="1"/>
  <c r="AB35" i="23"/>
  <c r="AG35" i="23" s="1"/>
  <c r="P35" i="23"/>
  <c r="U35" i="23" s="1"/>
  <c r="ER34" i="23"/>
  <c r="EW34" i="23" s="1"/>
  <c r="EF34" i="23"/>
  <c r="EK34" i="23" s="1"/>
  <c r="DT34" i="23"/>
  <c r="DY34" i="23" s="1"/>
  <c r="DH34" i="23"/>
  <c r="DM34" i="23" s="1"/>
  <c r="CV34" i="23"/>
  <c r="DA34" i="23" s="1"/>
  <c r="CJ34" i="23"/>
  <c r="CO34" i="23" s="1"/>
  <c r="BX34" i="23"/>
  <c r="CC34" i="23" s="1"/>
  <c r="BL34" i="23"/>
  <c r="BQ34" i="23" s="1"/>
  <c r="AZ34" i="23"/>
  <c r="BE34" i="23" s="1"/>
  <c r="AN34" i="23"/>
  <c r="AS34" i="23" s="1"/>
  <c r="AB34" i="23"/>
  <c r="AG34" i="23" s="1"/>
  <c r="P34" i="23"/>
  <c r="U34" i="23" s="1"/>
  <c r="ER33" i="23"/>
  <c r="EW33" i="23" s="1"/>
  <c r="EF33" i="23"/>
  <c r="EK33" i="23" s="1"/>
  <c r="DT33" i="23"/>
  <c r="DY33" i="23" s="1"/>
  <c r="DH33" i="23"/>
  <c r="DM33" i="23" s="1"/>
  <c r="CV33" i="23"/>
  <c r="DA33" i="23" s="1"/>
  <c r="CJ33" i="23"/>
  <c r="CO33" i="23" s="1"/>
  <c r="BX33" i="23"/>
  <c r="CC33" i="23" s="1"/>
  <c r="BL33" i="23"/>
  <c r="BQ33" i="23" s="1"/>
  <c r="AZ33" i="23"/>
  <c r="BE33" i="23" s="1"/>
  <c r="AN33" i="23"/>
  <c r="AS33" i="23" s="1"/>
  <c r="AB33" i="23"/>
  <c r="AG33" i="23" s="1"/>
  <c r="P33" i="23"/>
  <c r="U33" i="23" s="1"/>
  <c r="ER32" i="23"/>
  <c r="EW32" i="23" s="1"/>
  <c r="EF32" i="23"/>
  <c r="EK32" i="23" s="1"/>
  <c r="DT32" i="23"/>
  <c r="DY32" i="23" s="1"/>
  <c r="DH32" i="23"/>
  <c r="DM32" i="23" s="1"/>
  <c r="CV32" i="23"/>
  <c r="DA32" i="23" s="1"/>
  <c r="CJ32" i="23"/>
  <c r="CO32" i="23" s="1"/>
  <c r="BX32" i="23"/>
  <c r="CC32" i="23" s="1"/>
  <c r="BL32" i="23"/>
  <c r="BQ32" i="23" s="1"/>
  <c r="AZ32" i="23"/>
  <c r="BE32" i="23" s="1"/>
  <c r="AN32" i="23"/>
  <c r="AS32" i="23" s="1"/>
  <c r="AB32" i="23"/>
  <c r="AG32" i="23" s="1"/>
  <c r="P32" i="23"/>
  <c r="U32" i="23" s="1"/>
  <c r="ER31" i="23"/>
  <c r="EW31" i="23" s="1"/>
  <c r="EF31" i="23"/>
  <c r="EK31" i="23" s="1"/>
  <c r="DT31" i="23"/>
  <c r="DY31" i="23" s="1"/>
  <c r="DH31" i="23"/>
  <c r="DM31" i="23" s="1"/>
  <c r="CV31" i="23"/>
  <c r="DA31" i="23" s="1"/>
  <c r="CJ31" i="23"/>
  <c r="CO31" i="23" s="1"/>
  <c r="BX31" i="23"/>
  <c r="CC31" i="23" s="1"/>
  <c r="BL31" i="23"/>
  <c r="BQ31" i="23" s="1"/>
  <c r="AZ31" i="23"/>
  <c r="BE31" i="23" s="1"/>
  <c r="AN31" i="23"/>
  <c r="AS31" i="23" s="1"/>
  <c r="AB31" i="23"/>
  <c r="AG31" i="23" s="1"/>
  <c r="P31" i="23"/>
  <c r="U31" i="23" s="1"/>
  <c r="ER30" i="23"/>
  <c r="EW30" i="23" s="1"/>
  <c r="EF30" i="23"/>
  <c r="EK30" i="23" s="1"/>
  <c r="DT30" i="23"/>
  <c r="DY30" i="23" s="1"/>
  <c r="DH30" i="23"/>
  <c r="DM30" i="23" s="1"/>
  <c r="CV30" i="23"/>
  <c r="DA30" i="23" s="1"/>
  <c r="CJ30" i="23"/>
  <c r="CO30" i="23" s="1"/>
  <c r="BX30" i="23"/>
  <c r="CC30" i="23" s="1"/>
  <c r="BL30" i="23"/>
  <c r="BQ30" i="23" s="1"/>
  <c r="AZ30" i="23"/>
  <c r="BE30" i="23" s="1"/>
  <c r="AN30" i="23"/>
  <c r="AS30" i="23" s="1"/>
  <c r="AB30" i="23"/>
  <c r="AG30" i="23" s="1"/>
  <c r="P30" i="23"/>
  <c r="U30" i="23" s="1"/>
  <c r="ER29" i="23"/>
  <c r="EW29" i="23" s="1"/>
  <c r="EF29" i="23"/>
  <c r="EK29" i="23" s="1"/>
  <c r="DT29" i="23"/>
  <c r="DY29" i="23" s="1"/>
  <c r="DH29" i="23"/>
  <c r="DM29" i="23" s="1"/>
  <c r="CV29" i="23"/>
  <c r="DA29" i="23" s="1"/>
  <c r="CJ29" i="23"/>
  <c r="CO29" i="23" s="1"/>
  <c r="BX29" i="23"/>
  <c r="CC29" i="23" s="1"/>
  <c r="BL29" i="23"/>
  <c r="BQ29" i="23" s="1"/>
  <c r="AZ29" i="23"/>
  <c r="BE29" i="23" s="1"/>
  <c r="AN29" i="23"/>
  <c r="AS29" i="23" s="1"/>
  <c r="AB29" i="23"/>
  <c r="AG29" i="23" s="1"/>
  <c r="P29" i="23"/>
  <c r="U29" i="23" s="1"/>
  <c r="ER28" i="23"/>
  <c r="EW28" i="23" s="1"/>
  <c r="EF28" i="23"/>
  <c r="EK28" i="23" s="1"/>
  <c r="DT28" i="23"/>
  <c r="DY28" i="23" s="1"/>
  <c r="DH28" i="23"/>
  <c r="DM28" i="23" s="1"/>
  <c r="CV28" i="23"/>
  <c r="DA28" i="23" s="1"/>
  <c r="CJ28" i="23"/>
  <c r="CO28" i="23" s="1"/>
  <c r="BX28" i="23"/>
  <c r="CC28" i="23" s="1"/>
  <c r="BL28" i="23"/>
  <c r="BQ28" i="23" s="1"/>
  <c r="AZ28" i="23"/>
  <c r="BE28" i="23" s="1"/>
  <c r="AN28" i="23"/>
  <c r="AS28" i="23" s="1"/>
  <c r="AB28" i="23"/>
  <c r="AG28" i="23" s="1"/>
  <c r="P28" i="23"/>
  <c r="U28" i="23" s="1"/>
  <c r="ER27" i="23"/>
  <c r="EW27" i="23" s="1"/>
  <c r="EF27" i="23"/>
  <c r="EK27" i="23" s="1"/>
  <c r="DT27" i="23"/>
  <c r="DY27" i="23" s="1"/>
  <c r="DH27" i="23"/>
  <c r="DM27" i="23" s="1"/>
  <c r="CV27" i="23"/>
  <c r="DA27" i="23" s="1"/>
  <c r="CJ27" i="23"/>
  <c r="CO27" i="23" s="1"/>
  <c r="BX27" i="23"/>
  <c r="CC27" i="23" s="1"/>
  <c r="BL27" i="23"/>
  <c r="BQ27" i="23" s="1"/>
  <c r="AZ27" i="23"/>
  <c r="BE27" i="23" s="1"/>
  <c r="AN27" i="23"/>
  <c r="AS27" i="23" s="1"/>
  <c r="AB27" i="23"/>
  <c r="AG27" i="23" s="1"/>
  <c r="P27" i="23"/>
  <c r="U27" i="23" s="1"/>
  <c r="ER26" i="23"/>
  <c r="EW26" i="23" s="1"/>
  <c r="EF26" i="23"/>
  <c r="EK26" i="23" s="1"/>
  <c r="DT26" i="23"/>
  <c r="DY26" i="23" s="1"/>
  <c r="DH26" i="23"/>
  <c r="DM26" i="23" s="1"/>
  <c r="CV26" i="23"/>
  <c r="DA26" i="23" s="1"/>
  <c r="CJ26" i="23"/>
  <c r="CO26" i="23" s="1"/>
  <c r="BX26" i="23"/>
  <c r="CC26" i="23" s="1"/>
  <c r="BL26" i="23"/>
  <c r="BQ26" i="23" s="1"/>
  <c r="AZ26" i="23"/>
  <c r="BE26" i="23" s="1"/>
  <c r="AN26" i="23"/>
  <c r="AS26" i="23" s="1"/>
  <c r="AB26" i="23"/>
  <c r="AG26" i="23" s="1"/>
  <c r="P26" i="23"/>
  <c r="U26" i="23" s="1"/>
  <c r="ER25" i="23"/>
  <c r="EW25" i="23" s="1"/>
  <c r="EF25" i="23"/>
  <c r="EK25" i="23" s="1"/>
  <c r="DT25" i="23"/>
  <c r="DY25" i="23" s="1"/>
  <c r="DH25" i="23"/>
  <c r="DM25" i="23" s="1"/>
  <c r="CV25" i="23"/>
  <c r="DA25" i="23" s="1"/>
  <c r="CJ25" i="23"/>
  <c r="CO25" i="23" s="1"/>
  <c r="BX25" i="23"/>
  <c r="CC25" i="23" s="1"/>
  <c r="BL25" i="23"/>
  <c r="BQ25" i="23" s="1"/>
  <c r="AZ25" i="23"/>
  <c r="BE25" i="23" s="1"/>
  <c r="AN25" i="23"/>
  <c r="AS25" i="23" s="1"/>
  <c r="AB25" i="23"/>
  <c r="AG25" i="23" s="1"/>
  <c r="P25" i="23"/>
  <c r="U25" i="23" s="1"/>
  <c r="ER24" i="23"/>
  <c r="EW24" i="23" s="1"/>
  <c r="EF24" i="23"/>
  <c r="EK24" i="23" s="1"/>
  <c r="DT24" i="23"/>
  <c r="DY24" i="23" s="1"/>
  <c r="DH24" i="23"/>
  <c r="DM24" i="23" s="1"/>
  <c r="CV24" i="23"/>
  <c r="DA24" i="23" s="1"/>
  <c r="CJ24" i="23"/>
  <c r="CO24" i="23" s="1"/>
  <c r="BX24" i="23"/>
  <c r="CC24" i="23" s="1"/>
  <c r="BL24" i="23"/>
  <c r="BQ24" i="23" s="1"/>
  <c r="AZ24" i="23"/>
  <c r="BE24" i="23" s="1"/>
  <c r="AN24" i="23"/>
  <c r="AS24" i="23" s="1"/>
  <c r="AB24" i="23"/>
  <c r="AG24" i="23" s="1"/>
  <c r="P24" i="23"/>
  <c r="U24" i="23" s="1"/>
  <c r="ER23" i="23"/>
  <c r="EW23" i="23" s="1"/>
  <c r="EF23" i="23"/>
  <c r="EK23" i="23" s="1"/>
  <c r="DT23" i="23"/>
  <c r="DY23" i="23" s="1"/>
  <c r="DH23" i="23"/>
  <c r="DM23" i="23" s="1"/>
  <c r="CV23" i="23"/>
  <c r="DA23" i="23" s="1"/>
  <c r="CJ23" i="23"/>
  <c r="CO23" i="23" s="1"/>
  <c r="BX23" i="23"/>
  <c r="CC23" i="23" s="1"/>
  <c r="BL23" i="23"/>
  <c r="BQ23" i="23" s="1"/>
  <c r="AZ23" i="23"/>
  <c r="BE23" i="23" s="1"/>
  <c r="AN23" i="23"/>
  <c r="AS23" i="23" s="1"/>
  <c r="AB23" i="23"/>
  <c r="AG23" i="23" s="1"/>
  <c r="P23" i="23"/>
  <c r="U23" i="23" s="1"/>
  <c r="ER22" i="23"/>
  <c r="EW22" i="23" s="1"/>
  <c r="EF22" i="23"/>
  <c r="EK22" i="23" s="1"/>
  <c r="DT22" i="23"/>
  <c r="DY22" i="23" s="1"/>
  <c r="DH22" i="23"/>
  <c r="DM22" i="23" s="1"/>
  <c r="CV22" i="23"/>
  <c r="DA22" i="23" s="1"/>
  <c r="CJ22" i="23"/>
  <c r="CO22" i="23" s="1"/>
  <c r="BX22" i="23"/>
  <c r="CC22" i="23" s="1"/>
  <c r="BL22" i="23"/>
  <c r="BQ22" i="23" s="1"/>
  <c r="AZ22" i="23"/>
  <c r="BE22" i="23" s="1"/>
  <c r="AN22" i="23"/>
  <c r="AS22" i="23" s="1"/>
  <c r="AB22" i="23"/>
  <c r="AG22" i="23" s="1"/>
  <c r="P22" i="23"/>
  <c r="U22" i="23" s="1"/>
  <c r="ER21" i="23"/>
  <c r="EW21" i="23" s="1"/>
  <c r="EF21" i="23"/>
  <c r="EK21" i="23" s="1"/>
  <c r="DT21" i="23"/>
  <c r="DY21" i="23" s="1"/>
  <c r="DH21" i="23"/>
  <c r="DM21" i="23" s="1"/>
  <c r="CV21" i="23"/>
  <c r="DA21" i="23" s="1"/>
  <c r="CJ21" i="23"/>
  <c r="CO21" i="23" s="1"/>
  <c r="BX21" i="23"/>
  <c r="CC21" i="23" s="1"/>
  <c r="BL21" i="23"/>
  <c r="BQ21" i="23" s="1"/>
  <c r="AZ21" i="23"/>
  <c r="BE21" i="23" s="1"/>
  <c r="AN21" i="23"/>
  <c r="AS21" i="23" s="1"/>
  <c r="AB21" i="23"/>
  <c r="AG21" i="23" s="1"/>
  <c r="P21" i="23"/>
  <c r="U21" i="23" s="1"/>
  <c r="ER20" i="23"/>
  <c r="EW20" i="23" s="1"/>
  <c r="EF20" i="23"/>
  <c r="EK20" i="23" s="1"/>
  <c r="DT20" i="23"/>
  <c r="DY20" i="23" s="1"/>
  <c r="DH20" i="23"/>
  <c r="DM20" i="23" s="1"/>
  <c r="CV20" i="23"/>
  <c r="DA20" i="23" s="1"/>
  <c r="CJ20" i="23"/>
  <c r="CO20" i="23" s="1"/>
  <c r="BX20" i="23"/>
  <c r="CC20" i="23" s="1"/>
  <c r="BL20" i="23"/>
  <c r="BQ20" i="23" s="1"/>
  <c r="AZ20" i="23"/>
  <c r="BE20" i="23" s="1"/>
  <c r="AN20" i="23"/>
  <c r="AS20" i="23" s="1"/>
  <c r="AB20" i="23"/>
  <c r="AG20" i="23" s="1"/>
  <c r="P20" i="23"/>
  <c r="U20" i="23" s="1"/>
  <c r="ER19" i="23"/>
  <c r="EW19" i="23" s="1"/>
  <c r="EF19" i="23"/>
  <c r="EK19" i="23" s="1"/>
  <c r="DT19" i="23"/>
  <c r="DY19" i="23" s="1"/>
  <c r="DH19" i="23"/>
  <c r="DM19" i="23" s="1"/>
  <c r="CV19" i="23"/>
  <c r="DA19" i="23" s="1"/>
  <c r="CJ19" i="23"/>
  <c r="CO19" i="23" s="1"/>
  <c r="BX19" i="23"/>
  <c r="CC19" i="23" s="1"/>
  <c r="BL19" i="23"/>
  <c r="BQ19" i="23" s="1"/>
  <c r="AZ19" i="23"/>
  <c r="BE19" i="23" s="1"/>
  <c r="AN19" i="23"/>
  <c r="AS19" i="23" s="1"/>
  <c r="AB19" i="23"/>
  <c r="AG19" i="23" s="1"/>
  <c r="P19" i="23"/>
  <c r="U19" i="23" s="1"/>
  <c r="ER18" i="23"/>
  <c r="EW18" i="23" s="1"/>
  <c r="EF18" i="23"/>
  <c r="EK18" i="23" s="1"/>
  <c r="DT18" i="23"/>
  <c r="DY18" i="23" s="1"/>
  <c r="DH18" i="23"/>
  <c r="DM18" i="23" s="1"/>
  <c r="CV18" i="23"/>
  <c r="DA18" i="23" s="1"/>
  <c r="CJ18" i="23"/>
  <c r="CO18" i="23" s="1"/>
  <c r="BX18" i="23"/>
  <c r="CC18" i="23" s="1"/>
  <c r="BL18" i="23"/>
  <c r="BQ18" i="23" s="1"/>
  <c r="AZ18" i="23"/>
  <c r="BE18" i="23" s="1"/>
  <c r="AN18" i="23"/>
  <c r="AS18" i="23" s="1"/>
  <c r="AB18" i="23"/>
  <c r="AG18" i="23" s="1"/>
  <c r="P18" i="23"/>
  <c r="U18" i="23" s="1"/>
  <c r="ER17" i="23"/>
  <c r="EW17" i="23" s="1"/>
  <c r="EF17" i="23"/>
  <c r="EK17" i="23" s="1"/>
  <c r="DT17" i="23"/>
  <c r="DY17" i="23" s="1"/>
  <c r="DH17" i="23"/>
  <c r="DM17" i="23" s="1"/>
  <c r="CV17" i="23"/>
  <c r="DA17" i="23" s="1"/>
  <c r="CJ17" i="23"/>
  <c r="CO17" i="23" s="1"/>
  <c r="BX17" i="23"/>
  <c r="CC17" i="23" s="1"/>
  <c r="BL17" i="23"/>
  <c r="BQ17" i="23" s="1"/>
  <c r="AZ17" i="23"/>
  <c r="BE17" i="23" s="1"/>
  <c r="AN17" i="23"/>
  <c r="AS17" i="23" s="1"/>
  <c r="AB17" i="23"/>
  <c r="AG17" i="23" s="1"/>
  <c r="P17" i="23"/>
  <c r="U17" i="23" s="1"/>
  <c r="ER16" i="23"/>
  <c r="EW16" i="23" s="1"/>
  <c r="EF16" i="23"/>
  <c r="EK16" i="23" s="1"/>
  <c r="DT16" i="23"/>
  <c r="DY16" i="23" s="1"/>
  <c r="DH16" i="23"/>
  <c r="DM16" i="23" s="1"/>
  <c r="CV16" i="23"/>
  <c r="DA16" i="23" s="1"/>
  <c r="CJ16" i="23"/>
  <c r="CO16" i="23" s="1"/>
  <c r="BX16" i="23"/>
  <c r="CC16" i="23" s="1"/>
  <c r="BL16" i="23"/>
  <c r="BQ16" i="23" s="1"/>
  <c r="AZ16" i="23"/>
  <c r="BE16" i="23" s="1"/>
  <c r="AN16" i="23"/>
  <c r="AS16" i="23" s="1"/>
  <c r="AB16" i="23"/>
  <c r="AG16" i="23" s="1"/>
  <c r="P16" i="23"/>
  <c r="U16" i="23" s="1"/>
  <c r="ER15" i="23"/>
  <c r="EW15" i="23" s="1"/>
  <c r="EF15" i="23"/>
  <c r="EK15" i="23" s="1"/>
  <c r="DT15" i="23"/>
  <c r="DY15" i="23" s="1"/>
  <c r="DH15" i="23"/>
  <c r="DM15" i="23" s="1"/>
  <c r="CV15" i="23"/>
  <c r="DA15" i="23" s="1"/>
  <c r="CJ15" i="23"/>
  <c r="CO15" i="23" s="1"/>
  <c r="BX15" i="23"/>
  <c r="CC15" i="23" s="1"/>
  <c r="BL15" i="23"/>
  <c r="BQ15" i="23" s="1"/>
  <c r="AZ15" i="23"/>
  <c r="BE15" i="23" s="1"/>
  <c r="AN15" i="23"/>
  <c r="AS15" i="23" s="1"/>
  <c r="AB15" i="23"/>
  <c r="AG15" i="23" s="1"/>
  <c r="P15" i="23"/>
  <c r="U15" i="23" s="1"/>
  <c r="ER14" i="23"/>
  <c r="EW14" i="23" s="1"/>
  <c r="EF14" i="23"/>
  <c r="EK14" i="23" s="1"/>
  <c r="DT14" i="23"/>
  <c r="DY14" i="23" s="1"/>
  <c r="DH14" i="23"/>
  <c r="DM14" i="23" s="1"/>
  <c r="CV14" i="23"/>
  <c r="DA14" i="23" s="1"/>
  <c r="CJ14" i="23"/>
  <c r="CO14" i="23" s="1"/>
  <c r="BX14" i="23"/>
  <c r="CC14" i="23" s="1"/>
  <c r="BL14" i="23"/>
  <c r="BQ14" i="23" s="1"/>
  <c r="AZ14" i="23"/>
  <c r="BE14" i="23" s="1"/>
  <c r="AN14" i="23"/>
  <c r="AS14" i="23" s="1"/>
  <c r="AB14" i="23"/>
  <c r="AG14" i="23" s="1"/>
  <c r="P14" i="23"/>
  <c r="U14" i="23" s="1"/>
  <c r="ER13" i="23"/>
  <c r="EW13" i="23" s="1"/>
  <c r="EF13" i="23"/>
  <c r="EK13" i="23" s="1"/>
  <c r="DT13" i="23"/>
  <c r="DY13" i="23" s="1"/>
  <c r="DH13" i="23"/>
  <c r="DM13" i="23" s="1"/>
  <c r="CV13" i="23"/>
  <c r="DA13" i="23" s="1"/>
  <c r="CJ13" i="23"/>
  <c r="CO13" i="23" s="1"/>
  <c r="BX13" i="23"/>
  <c r="CC13" i="23" s="1"/>
  <c r="BL13" i="23"/>
  <c r="BQ13" i="23" s="1"/>
  <c r="AZ13" i="23"/>
  <c r="BE13" i="23" s="1"/>
  <c r="AN13" i="23"/>
  <c r="AS13" i="23" s="1"/>
  <c r="AB13" i="23"/>
  <c r="AG13" i="23" s="1"/>
  <c r="P13" i="23"/>
  <c r="U13" i="23" s="1"/>
  <c r="ER12" i="23"/>
  <c r="EW12" i="23" s="1"/>
  <c r="EF12" i="23"/>
  <c r="EK12" i="23" s="1"/>
  <c r="DT12" i="23"/>
  <c r="DY12" i="23" s="1"/>
  <c r="DH12" i="23"/>
  <c r="DM12" i="23" s="1"/>
  <c r="CV12" i="23"/>
  <c r="DA12" i="23" s="1"/>
  <c r="CJ12" i="23"/>
  <c r="CO12" i="23" s="1"/>
  <c r="BX12" i="23"/>
  <c r="CC12" i="23" s="1"/>
  <c r="BL12" i="23"/>
  <c r="BQ12" i="23" s="1"/>
  <c r="AZ12" i="23"/>
  <c r="BE12" i="23" s="1"/>
  <c r="AN12" i="23"/>
  <c r="AS12" i="23" s="1"/>
  <c r="AB12" i="23"/>
  <c r="AG12" i="23" s="1"/>
  <c r="P12" i="23"/>
  <c r="U12" i="23" s="1"/>
  <c r="ER11" i="23"/>
  <c r="EW11" i="23" s="1"/>
  <c r="EF11" i="23"/>
  <c r="EK11" i="23" s="1"/>
  <c r="DT11" i="23"/>
  <c r="DY11" i="23" s="1"/>
  <c r="DH11" i="23"/>
  <c r="DM11" i="23" s="1"/>
  <c r="CV11" i="23"/>
  <c r="DA11" i="23" s="1"/>
  <c r="CJ11" i="23"/>
  <c r="CO11" i="23" s="1"/>
  <c r="BX11" i="23"/>
  <c r="CC11" i="23" s="1"/>
  <c r="BL11" i="23"/>
  <c r="BQ11" i="23" s="1"/>
  <c r="AZ11" i="23"/>
  <c r="BE11" i="23" s="1"/>
  <c r="AN11" i="23"/>
  <c r="AS11" i="23" s="1"/>
  <c r="AB11" i="23"/>
  <c r="AG11" i="23" s="1"/>
  <c r="P11" i="23"/>
  <c r="U11" i="23" s="1"/>
  <c r="ER10" i="23"/>
  <c r="EW10" i="23" s="1"/>
  <c r="EF10" i="23"/>
  <c r="EK10" i="23" s="1"/>
  <c r="DT10" i="23"/>
  <c r="DY10" i="23" s="1"/>
  <c r="DH10" i="23"/>
  <c r="DM10" i="23" s="1"/>
  <c r="CV10" i="23"/>
  <c r="DA10" i="23" s="1"/>
  <c r="CJ10" i="23"/>
  <c r="CO10" i="23" s="1"/>
  <c r="BX10" i="23"/>
  <c r="CC10" i="23" s="1"/>
  <c r="BL10" i="23"/>
  <c r="BQ10" i="23" s="1"/>
  <c r="AZ10" i="23"/>
  <c r="BE10" i="23" s="1"/>
  <c r="AN10" i="23"/>
  <c r="AS10" i="23" s="1"/>
  <c r="AB10" i="23"/>
  <c r="AG10" i="23" s="1"/>
  <c r="P10" i="23"/>
  <c r="U10" i="23" s="1"/>
  <c r="ER9" i="23"/>
  <c r="EW9" i="23" s="1"/>
  <c r="EF9" i="23"/>
  <c r="EK9" i="23" s="1"/>
  <c r="DT9" i="23"/>
  <c r="DY9" i="23" s="1"/>
  <c r="DH9" i="23"/>
  <c r="DM9" i="23" s="1"/>
  <c r="CV9" i="23"/>
  <c r="DA9" i="23" s="1"/>
  <c r="CJ9" i="23"/>
  <c r="CO9" i="23" s="1"/>
  <c r="BX9" i="23"/>
  <c r="CC9" i="23" s="1"/>
  <c r="BL9" i="23"/>
  <c r="BQ9" i="23" s="1"/>
  <c r="AZ9" i="23"/>
  <c r="BE9" i="23" s="1"/>
  <c r="AN9" i="23"/>
  <c r="AS9" i="23" s="1"/>
  <c r="AB9" i="23"/>
  <c r="AG9" i="23" s="1"/>
  <c r="P9" i="23"/>
  <c r="U9" i="23" s="1"/>
  <c r="ER8" i="23"/>
  <c r="EW8" i="23" s="1"/>
  <c r="EF8" i="23"/>
  <c r="EK8" i="23" s="1"/>
  <c r="DT8" i="23"/>
  <c r="DY8" i="23" s="1"/>
  <c r="DH8" i="23"/>
  <c r="DM8" i="23" s="1"/>
  <c r="CV8" i="23"/>
  <c r="DA8" i="23" s="1"/>
  <c r="CJ8" i="23"/>
  <c r="CO8" i="23" s="1"/>
  <c r="BX8" i="23"/>
  <c r="CC8" i="23" s="1"/>
  <c r="BL8" i="23"/>
  <c r="BQ8" i="23" s="1"/>
  <c r="AZ8" i="23"/>
  <c r="BE8" i="23" s="1"/>
  <c r="AN8" i="23"/>
  <c r="AS8" i="23" s="1"/>
  <c r="AB8" i="23"/>
  <c r="AG8" i="23" s="1"/>
  <c r="P8" i="23"/>
  <c r="U8" i="23" s="1"/>
  <c r="ER7" i="23"/>
  <c r="EW7" i="23" s="1"/>
  <c r="EF7" i="23"/>
  <c r="EK7" i="23" s="1"/>
  <c r="DT7" i="23"/>
  <c r="DY7" i="23" s="1"/>
  <c r="DH7" i="23"/>
  <c r="DM7" i="23" s="1"/>
  <c r="CV7" i="23"/>
  <c r="DA7" i="23" s="1"/>
  <c r="CJ7" i="23"/>
  <c r="CO7" i="23" s="1"/>
  <c r="BX7" i="23"/>
  <c r="CC7" i="23" s="1"/>
  <c r="BL7" i="23"/>
  <c r="BQ7" i="23" s="1"/>
  <c r="AZ7" i="23"/>
  <c r="BE7" i="23" s="1"/>
  <c r="AN7" i="23"/>
  <c r="AS7" i="23" s="1"/>
  <c r="AB7" i="23"/>
  <c r="AG7" i="23" s="1"/>
  <c r="P7" i="23"/>
  <c r="U7" i="23" s="1"/>
  <c r="ER6" i="23"/>
  <c r="EW6" i="23" s="1"/>
  <c r="EF6" i="23"/>
  <c r="EK6" i="23" s="1"/>
  <c r="DT6" i="23"/>
  <c r="DY6" i="23" s="1"/>
  <c r="DH6" i="23"/>
  <c r="DM6" i="23" s="1"/>
  <c r="CV6" i="23"/>
  <c r="DA6" i="23" s="1"/>
  <c r="CJ6" i="23"/>
  <c r="CO6" i="23" s="1"/>
  <c r="BX6" i="23"/>
  <c r="CC6" i="23" s="1"/>
  <c r="BL6" i="23"/>
  <c r="BQ6" i="23" s="1"/>
  <c r="AZ6" i="23"/>
  <c r="BE6" i="23" s="1"/>
  <c r="AN6" i="23"/>
  <c r="AS6" i="23" s="1"/>
  <c r="AB6" i="23"/>
  <c r="AG6" i="23" s="1"/>
  <c r="P6" i="23"/>
  <c r="U6" i="23" s="1"/>
  <c r="A4" i="16"/>
  <c r="H4" i="2"/>
  <c r="H2" i="2"/>
  <c r="H3"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E20" i="16"/>
  <c r="F20" i="16" s="1"/>
  <c r="E19" i="16"/>
  <c r="F19" i="16" s="1"/>
  <c r="A7" i="18" l="1"/>
  <c r="A8" i="18"/>
  <c r="A9" i="18"/>
  <c r="A10" i="18"/>
  <c r="A11" i="18"/>
  <c r="A12" i="18"/>
  <c r="A13" i="18"/>
  <c r="A14" i="18"/>
  <c r="A15" i="18"/>
  <c r="A16" i="18"/>
  <c r="A17" i="18"/>
  <c r="E15" i="16"/>
  <c r="E14" i="16" s="1"/>
  <c r="E13" i="16" s="1"/>
  <c r="E12" i="16" s="1"/>
  <c r="E11" i="16" s="1"/>
  <c r="E10" i="16" s="1"/>
  <c r="E9" i="16" s="1"/>
  <c r="E8" i="16" s="1"/>
  <c r="E7" i="16" s="1"/>
  <c r="E6" i="16" s="1"/>
  <c r="E5" i="16" s="1"/>
  <c r="E4" i="16" s="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J2" i="2"/>
  <c r="S251" i="9"/>
  <c r="S250" i="9"/>
  <c r="S249" i="9"/>
  <c r="S248" i="9"/>
  <c r="S247" i="9"/>
  <c r="S246" i="9"/>
  <c r="S245" i="9"/>
  <c r="S105" i="9"/>
  <c r="S95" i="9"/>
  <c r="S94" i="9"/>
  <c r="S89"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3" i="9"/>
  <c r="S12" i="9"/>
  <c r="S11" i="9"/>
  <c r="S10" i="9"/>
  <c r="S9" i="9"/>
  <c r="S8" i="9"/>
  <c r="S7" i="9"/>
  <c r="S6" i="9"/>
  <c r="S5" i="9"/>
  <c r="S4" i="9"/>
  <c r="S3" i="9"/>
  <c r="S2" i="9"/>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J76" i="16"/>
  <c r="B91" i="9" s="1"/>
  <c r="J77" i="16"/>
  <c r="B92" i="9" s="1"/>
  <c r="J78" i="16"/>
  <c r="B93" i="9" s="1"/>
  <c r="J79" i="16"/>
  <c r="B94" i="9" s="1"/>
  <c r="J80" i="16"/>
  <c r="B95" i="9" s="1"/>
  <c r="J81" i="16"/>
  <c r="B96" i="9" s="1"/>
  <c r="J82" i="16"/>
  <c r="B97" i="9" s="1"/>
  <c r="J83" i="16"/>
  <c r="B98" i="9" s="1"/>
  <c r="J84" i="16"/>
  <c r="B99" i="9" s="1"/>
  <c r="J85" i="16"/>
  <c r="B100" i="9" s="1"/>
  <c r="J86" i="16"/>
  <c r="B101" i="9" s="1"/>
  <c r="J87" i="16"/>
  <c r="B102" i="9" s="1"/>
  <c r="J88" i="16"/>
  <c r="B103" i="9" s="1"/>
  <c r="J89" i="16"/>
  <c r="B104" i="9" s="1"/>
  <c r="J90" i="16"/>
  <c r="B105" i="9" s="1"/>
  <c r="J91" i="16"/>
  <c r="B106" i="9" s="1"/>
  <c r="J92" i="16"/>
  <c r="B107" i="9" s="1"/>
  <c r="J72" i="16"/>
  <c r="B87" i="9" s="1"/>
  <c r="J73" i="16"/>
  <c r="B88" i="9" s="1"/>
  <c r="J74" i="16"/>
  <c r="B89" i="9" s="1"/>
  <c r="AQ279" i="2" l="1"/>
  <c r="AR279" i="2"/>
  <c r="AQ280" i="2"/>
  <c r="AR280" i="2"/>
  <c r="AQ281" i="2"/>
  <c r="AR281" i="2"/>
  <c r="AQ282" i="2"/>
  <c r="AR282" i="2"/>
  <c r="AQ277" i="2"/>
  <c r="AR277" i="2"/>
  <c r="AQ278" i="2"/>
  <c r="AR27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P388" i="20"/>
  <c r="U388" i="20" s="1"/>
  <c r="AB388" i="20"/>
  <c r="AG388" i="20" s="1"/>
  <c r="AN388" i="20"/>
  <c r="AS388" i="20" s="1"/>
  <c r="AZ388" i="20"/>
  <c r="BE388" i="20" s="1"/>
  <c r="BL388" i="20"/>
  <c r="BQ388" i="20" s="1"/>
  <c r="BX388" i="20"/>
  <c r="CC388" i="20" s="1"/>
  <c r="CJ388" i="20"/>
  <c r="CO388" i="20" s="1"/>
  <c r="CV388" i="20"/>
  <c r="DA388" i="20" s="1"/>
  <c r="DH388" i="20"/>
  <c r="DM388" i="20" s="1"/>
  <c r="DT388" i="20"/>
  <c r="DY388" i="20" s="1"/>
  <c r="EF388" i="20"/>
  <c r="EK388" i="20" s="1"/>
  <c r="ER388" i="20"/>
  <c r="EW388" i="20" s="1"/>
  <c r="P389" i="20"/>
  <c r="U389" i="20" s="1"/>
  <c r="AB389" i="20"/>
  <c r="AG389" i="20" s="1"/>
  <c r="AN389" i="20"/>
  <c r="AS389" i="20" s="1"/>
  <c r="AZ389" i="20"/>
  <c r="BE389" i="20" s="1"/>
  <c r="BL389" i="20"/>
  <c r="BQ389" i="20" s="1"/>
  <c r="BX389" i="20"/>
  <c r="CC389" i="20" s="1"/>
  <c r="CJ389" i="20"/>
  <c r="CO389" i="20" s="1"/>
  <c r="CV389" i="20"/>
  <c r="DA389" i="20" s="1"/>
  <c r="DH389" i="20"/>
  <c r="DM389" i="20" s="1"/>
  <c r="DT389" i="20"/>
  <c r="DY389" i="20" s="1"/>
  <c r="EF389" i="20"/>
  <c r="EK389" i="20" s="1"/>
  <c r="ER389" i="20"/>
  <c r="EW389" i="20" s="1"/>
  <c r="P390" i="20"/>
  <c r="U390" i="20" s="1"/>
  <c r="AB390" i="20"/>
  <c r="AG390" i="20" s="1"/>
  <c r="AN390" i="20"/>
  <c r="AS390" i="20" s="1"/>
  <c r="AZ390" i="20"/>
  <c r="BE390" i="20" s="1"/>
  <c r="BL390" i="20"/>
  <c r="BQ390" i="20" s="1"/>
  <c r="BX390" i="20"/>
  <c r="CC390" i="20" s="1"/>
  <c r="CJ390" i="20"/>
  <c r="CO390" i="20" s="1"/>
  <c r="CV390" i="20"/>
  <c r="DA390" i="20" s="1"/>
  <c r="DH390" i="20"/>
  <c r="DM390" i="20" s="1"/>
  <c r="DT390" i="20"/>
  <c r="DY390" i="20" s="1"/>
  <c r="EF390" i="20"/>
  <c r="EK390" i="20" s="1"/>
  <c r="ER390" i="20"/>
  <c r="EW390" i="20" s="1"/>
  <c r="P391" i="20"/>
  <c r="U391" i="20" s="1"/>
  <c r="AB391" i="20"/>
  <c r="AG391" i="20" s="1"/>
  <c r="AN391" i="20"/>
  <c r="AS391" i="20" s="1"/>
  <c r="AZ391" i="20"/>
  <c r="BE391" i="20" s="1"/>
  <c r="BL391" i="20"/>
  <c r="BQ391" i="20" s="1"/>
  <c r="BX391" i="20"/>
  <c r="CC391" i="20" s="1"/>
  <c r="CJ391" i="20"/>
  <c r="CO391" i="20" s="1"/>
  <c r="CV391" i="20"/>
  <c r="DA391" i="20" s="1"/>
  <c r="DH391" i="20"/>
  <c r="DM391" i="20" s="1"/>
  <c r="DT391" i="20"/>
  <c r="DY391" i="20" s="1"/>
  <c r="EF391" i="20"/>
  <c r="EK391" i="20" s="1"/>
  <c r="ER391" i="20"/>
  <c r="EW391" i="20" s="1"/>
  <c r="P392" i="20"/>
  <c r="U392" i="20" s="1"/>
  <c r="AB392" i="20"/>
  <c r="AG392" i="20" s="1"/>
  <c r="AN392" i="20"/>
  <c r="AS392" i="20" s="1"/>
  <c r="AZ392" i="20"/>
  <c r="BE392" i="20" s="1"/>
  <c r="BL392" i="20"/>
  <c r="BQ392" i="20" s="1"/>
  <c r="BX392" i="20"/>
  <c r="CC392" i="20" s="1"/>
  <c r="CJ392" i="20"/>
  <c r="CO392" i="20" s="1"/>
  <c r="CV392" i="20"/>
  <c r="DA392" i="20" s="1"/>
  <c r="DH392" i="20"/>
  <c r="DM392" i="20" s="1"/>
  <c r="DT392" i="20"/>
  <c r="DY392" i="20" s="1"/>
  <c r="EF392" i="20"/>
  <c r="EK392" i="20" s="1"/>
  <c r="ER392" i="20"/>
  <c r="EW392" i="20" s="1"/>
  <c r="P393" i="20"/>
  <c r="U393" i="20" s="1"/>
  <c r="AB393" i="20"/>
  <c r="AG393" i="20" s="1"/>
  <c r="AN393" i="20"/>
  <c r="AS393" i="20" s="1"/>
  <c r="AZ393" i="20"/>
  <c r="BE393" i="20" s="1"/>
  <c r="BL393" i="20"/>
  <c r="BQ393" i="20" s="1"/>
  <c r="BX393" i="20"/>
  <c r="CC393" i="20" s="1"/>
  <c r="CJ393" i="20"/>
  <c r="CO393" i="20" s="1"/>
  <c r="CV393" i="20"/>
  <c r="DA393" i="20" s="1"/>
  <c r="DH393" i="20"/>
  <c r="DM393" i="20" s="1"/>
  <c r="DT393" i="20"/>
  <c r="DY393" i="20" s="1"/>
  <c r="EF393" i="20"/>
  <c r="EK393" i="20" s="1"/>
  <c r="ER393" i="20"/>
  <c r="EW393" i="20" s="1"/>
  <c r="P394" i="20"/>
  <c r="U394" i="20" s="1"/>
  <c r="AB394" i="20"/>
  <c r="AG394" i="20" s="1"/>
  <c r="AN394" i="20"/>
  <c r="AS394" i="20" s="1"/>
  <c r="AZ394" i="20"/>
  <c r="BE394" i="20" s="1"/>
  <c r="BL394" i="20"/>
  <c r="BQ394" i="20" s="1"/>
  <c r="BX394" i="20"/>
  <c r="CC394" i="20" s="1"/>
  <c r="CJ394" i="20"/>
  <c r="CO394" i="20" s="1"/>
  <c r="CV394" i="20"/>
  <c r="DA394" i="20" s="1"/>
  <c r="DH394" i="20"/>
  <c r="DM394" i="20" s="1"/>
  <c r="DT394" i="20"/>
  <c r="DY394" i="20" s="1"/>
  <c r="EF394" i="20"/>
  <c r="EK394" i="20" s="1"/>
  <c r="ER394" i="20"/>
  <c r="EW394" i="20" s="1"/>
  <c r="P395" i="20"/>
  <c r="U395" i="20" s="1"/>
  <c r="AB395" i="20"/>
  <c r="AG395" i="20" s="1"/>
  <c r="AN395" i="20"/>
  <c r="AS395" i="20" s="1"/>
  <c r="AZ395" i="20"/>
  <c r="BE395" i="20" s="1"/>
  <c r="BL395" i="20"/>
  <c r="BQ395" i="20" s="1"/>
  <c r="BX395" i="20"/>
  <c r="CC395" i="20" s="1"/>
  <c r="CJ395" i="20"/>
  <c r="CO395" i="20" s="1"/>
  <c r="CV395" i="20"/>
  <c r="DA395" i="20" s="1"/>
  <c r="DH395" i="20"/>
  <c r="DM395" i="20" s="1"/>
  <c r="DT395" i="20"/>
  <c r="DY395" i="20" s="1"/>
  <c r="EF395" i="20"/>
  <c r="EK395" i="20" s="1"/>
  <c r="ER395" i="20"/>
  <c r="EW395" i="20" s="1"/>
  <c r="P396" i="20"/>
  <c r="U396" i="20" s="1"/>
  <c r="AB396" i="20"/>
  <c r="AG396" i="20" s="1"/>
  <c r="AN396" i="20"/>
  <c r="AS396" i="20" s="1"/>
  <c r="AZ396" i="20"/>
  <c r="BE396" i="20" s="1"/>
  <c r="BL396" i="20"/>
  <c r="BQ396" i="20" s="1"/>
  <c r="BX396" i="20"/>
  <c r="CC396" i="20" s="1"/>
  <c r="CJ396" i="20"/>
  <c r="CO396" i="20" s="1"/>
  <c r="CV396" i="20"/>
  <c r="DA396" i="20" s="1"/>
  <c r="DH396" i="20"/>
  <c r="DM396" i="20" s="1"/>
  <c r="DT396" i="20"/>
  <c r="DY396" i="20" s="1"/>
  <c r="EF396" i="20"/>
  <c r="EK396" i="20" s="1"/>
  <c r="ER396" i="20"/>
  <c r="EW396" i="20" s="1"/>
  <c r="P397" i="20"/>
  <c r="U397" i="20" s="1"/>
  <c r="AB397" i="20"/>
  <c r="AG397" i="20" s="1"/>
  <c r="AN397" i="20"/>
  <c r="AS397" i="20" s="1"/>
  <c r="AZ397" i="20"/>
  <c r="BE397" i="20" s="1"/>
  <c r="BL397" i="20"/>
  <c r="BQ397" i="20" s="1"/>
  <c r="BX397" i="20"/>
  <c r="CC397" i="20" s="1"/>
  <c r="CJ397" i="20"/>
  <c r="CO397" i="20" s="1"/>
  <c r="CV397" i="20"/>
  <c r="DA397" i="20" s="1"/>
  <c r="DH397" i="20"/>
  <c r="DM397" i="20" s="1"/>
  <c r="DT397" i="20"/>
  <c r="DY397" i="20" s="1"/>
  <c r="EF397" i="20"/>
  <c r="EK397" i="20" s="1"/>
  <c r="ER397" i="20"/>
  <c r="EW397" i="20" s="1"/>
  <c r="P398" i="20"/>
  <c r="U398" i="20" s="1"/>
  <c r="AB398" i="20"/>
  <c r="AG398" i="20" s="1"/>
  <c r="AN398" i="20"/>
  <c r="AS398" i="20" s="1"/>
  <c r="AZ398" i="20"/>
  <c r="BE398" i="20" s="1"/>
  <c r="BL398" i="20"/>
  <c r="BQ398" i="20" s="1"/>
  <c r="BX398" i="20"/>
  <c r="CC398" i="20" s="1"/>
  <c r="CJ398" i="20"/>
  <c r="CO398" i="20" s="1"/>
  <c r="CV398" i="20"/>
  <c r="DA398" i="20" s="1"/>
  <c r="DH398" i="20"/>
  <c r="DM398" i="20" s="1"/>
  <c r="DT398" i="20"/>
  <c r="DY398" i="20" s="1"/>
  <c r="EF398" i="20"/>
  <c r="EK398" i="20" s="1"/>
  <c r="ER398" i="20"/>
  <c r="EW398" i="20" s="1"/>
  <c r="P399" i="20"/>
  <c r="U399" i="20" s="1"/>
  <c r="AB399" i="20"/>
  <c r="AG399" i="20" s="1"/>
  <c r="AN399" i="20"/>
  <c r="AS399" i="20" s="1"/>
  <c r="AZ399" i="20"/>
  <c r="BE399" i="20" s="1"/>
  <c r="BL399" i="20"/>
  <c r="BQ399" i="20" s="1"/>
  <c r="BX399" i="20"/>
  <c r="CC399" i="20" s="1"/>
  <c r="CJ399" i="20"/>
  <c r="CO399" i="20" s="1"/>
  <c r="CV399" i="20"/>
  <c r="DA399" i="20" s="1"/>
  <c r="DH399" i="20"/>
  <c r="DM399" i="20" s="1"/>
  <c r="DT399" i="20"/>
  <c r="DY399" i="20" s="1"/>
  <c r="EF399" i="20"/>
  <c r="EK399" i="20" s="1"/>
  <c r="ER399" i="20"/>
  <c r="EW399" i="20" s="1"/>
  <c r="P400" i="20"/>
  <c r="U400" i="20" s="1"/>
  <c r="AB400" i="20"/>
  <c r="AG400" i="20" s="1"/>
  <c r="AN400" i="20"/>
  <c r="AS400" i="20" s="1"/>
  <c r="AZ400" i="20"/>
  <c r="BE400" i="20" s="1"/>
  <c r="BL400" i="20"/>
  <c r="BQ400" i="20" s="1"/>
  <c r="BX400" i="20"/>
  <c r="CC400" i="20" s="1"/>
  <c r="CJ400" i="20"/>
  <c r="CO400" i="20" s="1"/>
  <c r="CV400" i="20"/>
  <c r="DA400" i="20" s="1"/>
  <c r="DH400" i="20"/>
  <c r="DM400" i="20" s="1"/>
  <c r="DT400" i="20"/>
  <c r="DY400" i="20" s="1"/>
  <c r="EF400" i="20"/>
  <c r="EK400" i="20" s="1"/>
  <c r="ER400" i="20"/>
  <c r="EW400" i="20" s="1"/>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873" i="20"/>
  <c r="A874" i="20"/>
  <c r="A875" i="20"/>
  <c r="A876" i="20"/>
  <c r="A877" i="20"/>
  <c r="A878" i="20"/>
  <c r="A879" i="20"/>
  <c r="A880" i="20"/>
  <c r="A881" i="20"/>
  <c r="A882" i="20"/>
  <c r="A883" i="20"/>
  <c r="A884" i="20"/>
  <c r="A885"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J321" i="16"/>
  <c r="B336" i="9" s="1"/>
  <c r="J315" i="16"/>
  <c r="B330" i="9" s="1"/>
  <c r="J316" i="16"/>
  <c r="B331" i="9" s="1"/>
  <c r="J317" i="16"/>
  <c r="B332" i="9" s="1"/>
  <c r="J318" i="16"/>
  <c r="B333" i="9" s="1"/>
  <c r="J319" i="16"/>
  <c r="B334" i="9" s="1"/>
  <c r="J320" i="16"/>
  <c r="B335" i="9" s="1"/>
  <c r="J75" i="16"/>
  <c r="B90" i="9" s="1"/>
  <c r="J93" i="16"/>
  <c r="B108" i="9" s="1"/>
  <c r="J94" i="16"/>
  <c r="B109" i="9" s="1"/>
  <c r="J95" i="16"/>
  <c r="B110" i="9" s="1"/>
  <c r="J96" i="16"/>
  <c r="B111" i="9" s="1"/>
  <c r="J97" i="16"/>
  <c r="B112" i="9" s="1"/>
  <c r="J98" i="16"/>
  <c r="B113" i="9" s="1"/>
  <c r="J99" i="16"/>
  <c r="B114" i="9" s="1"/>
  <c r="J100" i="16"/>
  <c r="B115" i="9" s="1"/>
  <c r="J101" i="16"/>
  <c r="B116" i="9" s="1"/>
  <c r="J102" i="16"/>
  <c r="B117" i="9" s="1"/>
  <c r="J103" i="16"/>
  <c r="B118" i="9" s="1"/>
  <c r="J104" i="16"/>
  <c r="B119" i="9" s="1"/>
  <c r="J105" i="16"/>
  <c r="B120" i="9" s="1"/>
  <c r="J106" i="16"/>
  <c r="B121" i="9" s="1"/>
  <c r="J107" i="16"/>
  <c r="B122" i="9" s="1"/>
  <c r="J108" i="16"/>
  <c r="B123" i="9" s="1"/>
  <c r="J109" i="16"/>
  <c r="B124" i="9" s="1"/>
  <c r="J110" i="16"/>
  <c r="B125" i="9" s="1"/>
  <c r="J111" i="16"/>
  <c r="B126" i="9" s="1"/>
  <c r="J112" i="16"/>
  <c r="B127" i="9" s="1"/>
  <c r="J113" i="16"/>
  <c r="B128" i="9" s="1"/>
  <c r="J114" i="16"/>
  <c r="B129" i="9" s="1"/>
  <c r="J115" i="16"/>
  <c r="B130" i="9" s="1"/>
  <c r="J116" i="16"/>
  <c r="B131" i="9" s="1"/>
  <c r="J117" i="16"/>
  <c r="B132" i="9" s="1"/>
  <c r="J118" i="16"/>
  <c r="B133" i="9" s="1"/>
  <c r="J119" i="16"/>
  <c r="B134" i="9" s="1"/>
  <c r="J120" i="16"/>
  <c r="B135" i="9" s="1"/>
  <c r="J121" i="16"/>
  <c r="B136" i="9" s="1"/>
  <c r="J122" i="16"/>
  <c r="B137" i="9" s="1"/>
  <c r="J123" i="16"/>
  <c r="B138" i="9" s="1"/>
  <c r="J124" i="16"/>
  <c r="B139" i="9" s="1"/>
  <c r="J125" i="16"/>
  <c r="B140" i="9" s="1"/>
  <c r="J126" i="16"/>
  <c r="B141" i="9" s="1"/>
  <c r="J127" i="16"/>
  <c r="B142" i="9" s="1"/>
  <c r="J128" i="16"/>
  <c r="B143" i="9" s="1"/>
  <c r="J129" i="16"/>
  <c r="B144" i="9" s="1"/>
  <c r="J130" i="16"/>
  <c r="B145" i="9" s="1"/>
  <c r="J131" i="16"/>
  <c r="B146" i="9" s="1"/>
  <c r="J132" i="16"/>
  <c r="B147" i="9" s="1"/>
  <c r="J133" i="16"/>
  <c r="B148" i="9" s="1"/>
  <c r="J134" i="16"/>
  <c r="B149" i="9" s="1"/>
  <c r="J135" i="16"/>
  <c r="B150" i="9" s="1"/>
  <c r="J136" i="16"/>
  <c r="B151" i="9" s="1"/>
  <c r="J137" i="16"/>
  <c r="B152" i="9" s="1"/>
  <c r="J138" i="16"/>
  <c r="B153" i="9" s="1"/>
  <c r="J139" i="16"/>
  <c r="B154" i="9" s="1"/>
  <c r="J140" i="16"/>
  <c r="B155" i="9" s="1"/>
  <c r="J141" i="16"/>
  <c r="B156" i="9" s="1"/>
  <c r="J142" i="16"/>
  <c r="B157" i="9" s="1"/>
  <c r="J143" i="16"/>
  <c r="B158" i="9" s="1"/>
  <c r="J144" i="16"/>
  <c r="B159" i="9" s="1"/>
  <c r="J145" i="16"/>
  <c r="B160" i="9" s="1"/>
  <c r="J146" i="16"/>
  <c r="B161" i="9" s="1"/>
  <c r="J147" i="16"/>
  <c r="B162" i="9" s="1"/>
  <c r="J148" i="16"/>
  <c r="B163" i="9" s="1"/>
  <c r="J149" i="16"/>
  <c r="B164" i="9" s="1"/>
  <c r="J150" i="16"/>
  <c r="B165" i="9" s="1"/>
  <c r="J151" i="16"/>
  <c r="B166" i="9" s="1"/>
  <c r="J152" i="16"/>
  <c r="B167" i="9" s="1"/>
  <c r="J153" i="16"/>
  <c r="B168" i="9" s="1"/>
  <c r="J154" i="16"/>
  <c r="B169" i="9" s="1"/>
  <c r="J155" i="16"/>
  <c r="B170" i="9" s="1"/>
  <c r="J156" i="16"/>
  <c r="B171" i="9" s="1"/>
  <c r="J157" i="16"/>
  <c r="B172" i="9" s="1"/>
  <c r="J158" i="16"/>
  <c r="B173" i="9" s="1"/>
  <c r="J159" i="16"/>
  <c r="B174" i="9" s="1"/>
  <c r="J160" i="16"/>
  <c r="B175" i="9" s="1"/>
  <c r="J161" i="16"/>
  <c r="B176" i="9" s="1"/>
  <c r="J162" i="16"/>
  <c r="B177" i="9" s="1"/>
  <c r="J163" i="16"/>
  <c r="B178" i="9" s="1"/>
  <c r="J164" i="16"/>
  <c r="B179" i="9" s="1"/>
  <c r="J165" i="16"/>
  <c r="B180" i="9" s="1"/>
  <c r="J166" i="16"/>
  <c r="B181" i="9" s="1"/>
  <c r="J167" i="16"/>
  <c r="B182" i="9" s="1"/>
  <c r="J168" i="16"/>
  <c r="B183" i="9" s="1"/>
  <c r="J169" i="16"/>
  <c r="B184" i="9" s="1"/>
  <c r="J170" i="16"/>
  <c r="B185" i="9" s="1"/>
  <c r="J171" i="16"/>
  <c r="B186" i="9" s="1"/>
  <c r="J172" i="16"/>
  <c r="B187" i="9" s="1"/>
  <c r="J173" i="16"/>
  <c r="B188" i="9" s="1"/>
  <c r="J174" i="16"/>
  <c r="B189" i="9" s="1"/>
  <c r="J175" i="16"/>
  <c r="B190" i="9" s="1"/>
  <c r="J176" i="16"/>
  <c r="B191" i="9" s="1"/>
  <c r="J177" i="16"/>
  <c r="B192" i="9" s="1"/>
  <c r="J178" i="16"/>
  <c r="B193" i="9" s="1"/>
  <c r="J179" i="16"/>
  <c r="B194" i="9" s="1"/>
  <c r="J180" i="16"/>
  <c r="B195" i="9" s="1"/>
  <c r="J181" i="16"/>
  <c r="B196" i="9" s="1"/>
  <c r="J182" i="16"/>
  <c r="B197" i="9" s="1"/>
  <c r="J183" i="16"/>
  <c r="B198" i="9" s="1"/>
  <c r="J184" i="16"/>
  <c r="B199" i="9" s="1"/>
  <c r="J185" i="16"/>
  <c r="B200" i="9" s="1"/>
  <c r="J186" i="16"/>
  <c r="B201" i="9" s="1"/>
  <c r="J187" i="16"/>
  <c r="B202" i="9" s="1"/>
  <c r="J188" i="16"/>
  <c r="B203" i="9" s="1"/>
  <c r="J189" i="16"/>
  <c r="B204" i="9" s="1"/>
  <c r="J190" i="16"/>
  <c r="B205" i="9" s="1"/>
  <c r="J191" i="16"/>
  <c r="B206" i="9" s="1"/>
  <c r="J192" i="16"/>
  <c r="B207" i="9" s="1"/>
  <c r="J193" i="16"/>
  <c r="B208" i="9" s="1"/>
  <c r="J194" i="16"/>
  <c r="B209" i="9" s="1"/>
  <c r="J195" i="16"/>
  <c r="B210" i="9" s="1"/>
  <c r="J196" i="16"/>
  <c r="B211" i="9" s="1"/>
  <c r="J197" i="16"/>
  <c r="B212" i="9" s="1"/>
  <c r="J198" i="16"/>
  <c r="B213" i="9" s="1"/>
  <c r="J199" i="16"/>
  <c r="B214" i="9" s="1"/>
  <c r="J200" i="16"/>
  <c r="B215" i="9" s="1"/>
  <c r="J201" i="16"/>
  <c r="B216" i="9" s="1"/>
  <c r="J202" i="16"/>
  <c r="B217" i="9" s="1"/>
  <c r="J203" i="16"/>
  <c r="B218" i="9" s="1"/>
  <c r="J204" i="16"/>
  <c r="B219" i="9" s="1"/>
  <c r="J205" i="16"/>
  <c r="B220" i="9" s="1"/>
  <c r="J206" i="16"/>
  <c r="B221" i="9" s="1"/>
  <c r="J207" i="16"/>
  <c r="B222" i="9" s="1"/>
  <c r="J208" i="16"/>
  <c r="B223" i="9" s="1"/>
  <c r="J209" i="16"/>
  <c r="B224" i="9" s="1"/>
  <c r="J210" i="16"/>
  <c r="B225" i="9" s="1"/>
  <c r="J211" i="16"/>
  <c r="B226" i="9" s="1"/>
  <c r="J212" i="16"/>
  <c r="B227" i="9" s="1"/>
  <c r="J213" i="16"/>
  <c r="B228" i="9" s="1"/>
  <c r="J214" i="16"/>
  <c r="B229" i="9" s="1"/>
  <c r="J215" i="16"/>
  <c r="B230" i="9" s="1"/>
  <c r="J216" i="16"/>
  <c r="B231" i="9" s="1"/>
  <c r="J217" i="16"/>
  <c r="B232" i="9" s="1"/>
  <c r="J218" i="16"/>
  <c r="B233" i="9" s="1"/>
  <c r="J219" i="16"/>
  <c r="B234" i="9" s="1"/>
  <c r="J220" i="16"/>
  <c r="B235" i="9" s="1"/>
  <c r="J221" i="16"/>
  <c r="B236" i="9" s="1"/>
  <c r="J222" i="16"/>
  <c r="B237" i="9" s="1"/>
  <c r="J223" i="16"/>
  <c r="B238" i="9" s="1"/>
  <c r="J224" i="16"/>
  <c r="B239" i="9" s="1"/>
  <c r="J225" i="16"/>
  <c r="B240" i="9" s="1"/>
  <c r="J226" i="16"/>
  <c r="B241" i="9" s="1"/>
  <c r="J227" i="16"/>
  <c r="B242" i="9" s="1"/>
  <c r="J228" i="16"/>
  <c r="B243" i="9" s="1"/>
  <c r="J229" i="16"/>
  <c r="B244" i="9" s="1"/>
  <c r="J230" i="16"/>
  <c r="B245" i="9" s="1"/>
  <c r="J231" i="16"/>
  <c r="B246" i="9" s="1"/>
  <c r="J232" i="16"/>
  <c r="B247" i="9" s="1"/>
  <c r="J233" i="16"/>
  <c r="B248" i="9" s="1"/>
  <c r="J234" i="16"/>
  <c r="B249" i="9" s="1"/>
  <c r="J235" i="16"/>
  <c r="B250" i="9" s="1"/>
  <c r="J236" i="16"/>
  <c r="B251" i="9" s="1"/>
  <c r="J237" i="16"/>
  <c r="B252" i="9" s="1"/>
  <c r="J238" i="16"/>
  <c r="B253" i="9" s="1"/>
  <c r="J239" i="16"/>
  <c r="B254" i="9" s="1"/>
  <c r="J240" i="16"/>
  <c r="B255" i="9" s="1"/>
  <c r="J241" i="16"/>
  <c r="B256" i="9" s="1"/>
  <c r="J242" i="16"/>
  <c r="B257" i="9" s="1"/>
  <c r="J243" i="16"/>
  <c r="B258" i="9" s="1"/>
  <c r="J244" i="16"/>
  <c r="B259" i="9" s="1"/>
  <c r="J245" i="16"/>
  <c r="B260" i="9" s="1"/>
  <c r="J246" i="16"/>
  <c r="B261" i="9" s="1"/>
  <c r="J247" i="16"/>
  <c r="B262" i="9" s="1"/>
  <c r="J248" i="16"/>
  <c r="B263" i="9" s="1"/>
  <c r="J249" i="16"/>
  <c r="B264" i="9" s="1"/>
  <c r="J250" i="16"/>
  <c r="B265" i="9" s="1"/>
  <c r="J251" i="16"/>
  <c r="B266" i="9" s="1"/>
  <c r="J252" i="16"/>
  <c r="B267" i="9" s="1"/>
  <c r="J253" i="16"/>
  <c r="B268" i="9" s="1"/>
  <c r="J254" i="16"/>
  <c r="B269" i="9" s="1"/>
  <c r="J255" i="16"/>
  <c r="B270" i="9" s="1"/>
  <c r="J256" i="16"/>
  <c r="B271" i="9" s="1"/>
  <c r="J257" i="16"/>
  <c r="B272" i="9" s="1"/>
  <c r="J258" i="16"/>
  <c r="B273" i="9" s="1"/>
  <c r="J259" i="16"/>
  <c r="B274" i="9" s="1"/>
  <c r="J260" i="16"/>
  <c r="B275" i="9" s="1"/>
  <c r="J261" i="16"/>
  <c r="B276" i="9" s="1"/>
  <c r="J262" i="16"/>
  <c r="B277" i="9" s="1"/>
  <c r="J263" i="16"/>
  <c r="B278" i="9" s="1"/>
  <c r="J264" i="16"/>
  <c r="B279" i="9" s="1"/>
  <c r="J265" i="16"/>
  <c r="B280" i="9" s="1"/>
  <c r="J266" i="16"/>
  <c r="B281" i="9" s="1"/>
  <c r="J267" i="16"/>
  <c r="B282" i="9" s="1"/>
  <c r="J268" i="16"/>
  <c r="B283" i="9" s="1"/>
  <c r="J269" i="16"/>
  <c r="B284" i="9" s="1"/>
  <c r="J270" i="16"/>
  <c r="B285" i="9" s="1"/>
  <c r="J271" i="16"/>
  <c r="B286" i="9" s="1"/>
  <c r="J272" i="16"/>
  <c r="B287" i="9" s="1"/>
  <c r="J273" i="16"/>
  <c r="B288" i="9" s="1"/>
  <c r="J274" i="16"/>
  <c r="B289" i="9" s="1"/>
  <c r="J275" i="16"/>
  <c r="B290" i="9" s="1"/>
  <c r="J276" i="16"/>
  <c r="B291" i="9" s="1"/>
  <c r="J277" i="16"/>
  <c r="B292" i="9" s="1"/>
  <c r="J278" i="16"/>
  <c r="B293" i="9" s="1"/>
  <c r="J279" i="16"/>
  <c r="B294" i="9" s="1"/>
  <c r="J280" i="16"/>
  <c r="B295" i="9" s="1"/>
  <c r="J281" i="16"/>
  <c r="B296" i="9" s="1"/>
  <c r="J282" i="16"/>
  <c r="B297" i="9" s="1"/>
  <c r="J283" i="16"/>
  <c r="B298" i="9" s="1"/>
  <c r="J284" i="16"/>
  <c r="B299" i="9" s="1"/>
  <c r="J285" i="16"/>
  <c r="B300" i="9" s="1"/>
  <c r="J286" i="16"/>
  <c r="B301" i="9" s="1"/>
  <c r="J287" i="16"/>
  <c r="B302" i="9" s="1"/>
  <c r="J288" i="16"/>
  <c r="B303" i="9" s="1"/>
  <c r="J289" i="16"/>
  <c r="B304" i="9" s="1"/>
  <c r="J290" i="16"/>
  <c r="B305" i="9" s="1"/>
  <c r="J291" i="16"/>
  <c r="B306" i="9" s="1"/>
  <c r="J292" i="16"/>
  <c r="B307" i="9" s="1"/>
  <c r="J293" i="16"/>
  <c r="B308" i="9" s="1"/>
  <c r="J294" i="16"/>
  <c r="B309" i="9" s="1"/>
  <c r="J295" i="16"/>
  <c r="B310" i="9" s="1"/>
  <c r="J296" i="16"/>
  <c r="B311" i="9" s="1"/>
  <c r="J297" i="16"/>
  <c r="B312" i="9" s="1"/>
  <c r="J298" i="16"/>
  <c r="B313" i="9" s="1"/>
  <c r="J299" i="16"/>
  <c r="B314" i="9" s="1"/>
  <c r="J300" i="16"/>
  <c r="B315" i="9" s="1"/>
  <c r="J301" i="16"/>
  <c r="B316" i="9" s="1"/>
  <c r="J302" i="16"/>
  <c r="B317" i="9" s="1"/>
  <c r="J303" i="16"/>
  <c r="B318" i="9" s="1"/>
  <c r="J304" i="16"/>
  <c r="B319" i="9" s="1"/>
  <c r="J305" i="16"/>
  <c r="B320" i="9" s="1"/>
  <c r="J306" i="16"/>
  <c r="B321" i="9" s="1"/>
  <c r="J307" i="16"/>
  <c r="B322" i="9" s="1"/>
  <c r="J308" i="16"/>
  <c r="B323" i="9" s="1"/>
  <c r="J309" i="16"/>
  <c r="B324" i="9" s="1"/>
  <c r="J310" i="16"/>
  <c r="B325" i="9" s="1"/>
  <c r="J311" i="16"/>
  <c r="B326" i="9" s="1"/>
  <c r="J312" i="16"/>
  <c r="B327" i="9" s="1"/>
  <c r="J313" i="16"/>
  <c r="B328" i="9" s="1"/>
  <c r="J314" i="16"/>
  <c r="B329" i="9" s="1"/>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T20" i="2"/>
  <c r="G5" i="2"/>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16" i="20"/>
  <c r="A717" i="20"/>
  <c r="A718" i="20"/>
  <c r="A719" i="20"/>
  <c r="A715" i="20"/>
  <c r="P6" i="20"/>
  <c r="U6" i="20" s="1"/>
  <c r="AB6" i="20"/>
  <c r="AG6" i="20" s="1"/>
  <c r="AN6" i="20"/>
  <c r="AS6" i="20" s="1"/>
  <c r="AZ6" i="20"/>
  <c r="BE6" i="20" s="1"/>
  <c r="BL6" i="20"/>
  <c r="BQ6" i="20" s="1"/>
  <c r="BX6" i="20"/>
  <c r="CC6" i="20" s="1"/>
  <c r="CJ6" i="20"/>
  <c r="CO6" i="20" s="1"/>
  <c r="CV6" i="20"/>
  <c r="DA6" i="20" s="1"/>
  <c r="DH6" i="20"/>
  <c r="DM6" i="20" s="1"/>
  <c r="DT6" i="20"/>
  <c r="DY6" i="20" s="1"/>
  <c r="EF6" i="20"/>
  <c r="EK6" i="20" s="1"/>
  <c r="ER6" i="20"/>
  <c r="EW6" i="20" s="1"/>
  <c r="P7" i="20"/>
  <c r="U7" i="20" s="1"/>
  <c r="AB7" i="20"/>
  <c r="AG7" i="20" s="1"/>
  <c r="AN7" i="20"/>
  <c r="AS7" i="20" s="1"/>
  <c r="AZ7" i="20"/>
  <c r="BE7" i="20" s="1"/>
  <c r="BL7" i="20"/>
  <c r="BQ7" i="20" s="1"/>
  <c r="BX7" i="20"/>
  <c r="CC7" i="20" s="1"/>
  <c r="CJ7" i="20"/>
  <c r="CO7" i="20" s="1"/>
  <c r="CV7" i="20"/>
  <c r="DA7" i="20" s="1"/>
  <c r="DH7" i="20"/>
  <c r="DM7" i="20" s="1"/>
  <c r="DT7" i="20"/>
  <c r="DY7" i="20" s="1"/>
  <c r="EF7" i="20"/>
  <c r="EK7" i="20" s="1"/>
  <c r="ER7" i="20"/>
  <c r="EW7" i="20" s="1"/>
  <c r="P8" i="20"/>
  <c r="U8" i="20" s="1"/>
  <c r="AB8" i="20"/>
  <c r="AG8" i="20" s="1"/>
  <c r="AN8" i="20"/>
  <c r="AS8" i="20" s="1"/>
  <c r="AZ8" i="20"/>
  <c r="BE8" i="20" s="1"/>
  <c r="BL8" i="20"/>
  <c r="BQ8" i="20" s="1"/>
  <c r="BX8" i="20"/>
  <c r="CC8" i="20" s="1"/>
  <c r="CJ8" i="20"/>
  <c r="CO8" i="20" s="1"/>
  <c r="CV8" i="20"/>
  <c r="DA8" i="20" s="1"/>
  <c r="DH8" i="20"/>
  <c r="DM8" i="20" s="1"/>
  <c r="DT8" i="20"/>
  <c r="DY8" i="20" s="1"/>
  <c r="EF8" i="20"/>
  <c r="EK8" i="20" s="1"/>
  <c r="ER8" i="20"/>
  <c r="EW8" i="20" s="1"/>
  <c r="P9" i="20"/>
  <c r="U9" i="20" s="1"/>
  <c r="AB9" i="20"/>
  <c r="AG9" i="20" s="1"/>
  <c r="AN9" i="20"/>
  <c r="AS9" i="20" s="1"/>
  <c r="AZ9" i="20"/>
  <c r="BE9" i="20" s="1"/>
  <c r="BL9" i="20"/>
  <c r="BQ9" i="20" s="1"/>
  <c r="BX9" i="20"/>
  <c r="CC9" i="20" s="1"/>
  <c r="CJ9" i="20"/>
  <c r="CO9" i="20" s="1"/>
  <c r="CV9" i="20"/>
  <c r="DA9" i="20" s="1"/>
  <c r="DH9" i="20"/>
  <c r="DM9" i="20" s="1"/>
  <c r="DT9" i="20"/>
  <c r="DY9" i="20" s="1"/>
  <c r="EF9" i="20"/>
  <c r="EK9" i="20" s="1"/>
  <c r="ER9" i="20"/>
  <c r="EW9" i="20" s="1"/>
  <c r="P10" i="20"/>
  <c r="U10" i="20" s="1"/>
  <c r="AB10" i="20"/>
  <c r="AG10" i="20" s="1"/>
  <c r="AN10" i="20"/>
  <c r="AS10" i="20" s="1"/>
  <c r="AZ10" i="20"/>
  <c r="BE10" i="20" s="1"/>
  <c r="BL10" i="20"/>
  <c r="BQ10" i="20" s="1"/>
  <c r="BX10" i="20"/>
  <c r="CC10" i="20" s="1"/>
  <c r="CJ10" i="20"/>
  <c r="CO10" i="20" s="1"/>
  <c r="CV10" i="20"/>
  <c r="DA10" i="20" s="1"/>
  <c r="DH10" i="20"/>
  <c r="DM10" i="20" s="1"/>
  <c r="DT10" i="20"/>
  <c r="DY10" i="20" s="1"/>
  <c r="EF10" i="20"/>
  <c r="EK10" i="20" s="1"/>
  <c r="ER10" i="20"/>
  <c r="EW10" i="20" s="1"/>
  <c r="P11" i="20"/>
  <c r="U11" i="20" s="1"/>
  <c r="AB11" i="20"/>
  <c r="AG11" i="20" s="1"/>
  <c r="AN11" i="20"/>
  <c r="AS11" i="20" s="1"/>
  <c r="AZ11" i="20"/>
  <c r="BE11" i="20" s="1"/>
  <c r="BL11" i="20"/>
  <c r="BQ11" i="20" s="1"/>
  <c r="BX11" i="20"/>
  <c r="CC11" i="20" s="1"/>
  <c r="CJ11" i="20"/>
  <c r="CO11" i="20" s="1"/>
  <c r="CV11" i="20"/>
  <c r="DA11" i="20" s="1"/>
  <c r="DH11" i="20"/>
  <c r="DM11" i="20" s="1"/>
  <c r="DT11" i="20"/>
  <c r="DY11" i="20" s="1"/>
  <c r="EF11" i="20"/>
  <c r="EK11" i="20" s="1"/>
  <c r="ER11" i="20"/>
  <c r="EW11" i="20" s="1"/>
  <c r="P12" i="20"/>
  <c r="U12" i="20" s="1"/>
  <c r="AB12" i="20"/>
  <c r="AG12" i="20" s="1"/>
  <c r="AN12" i="20"/>
  <c r="AS12" i="20" s="1"/>
  <c r="AZ12" i="20"/>
  <c r="BE12" i="20" s="1"/>
  <c r="BL12" i="20"/>
  <c r="BQ12" i="20" s="1"/>
  <c r="BX12" i="20"/>
  <c r="CC12" i="20" s="1"/>
  <c r="CJ12" i="20"/>
  <c r="CO12" i="20" s="1"/>
  <c r="CV12" i="20"/>
  <c r="DA12" i="20" s="1"/>
  <c r="DH12" i="20"/>
  <c r="DM12" i="20" s="1"/>
  <c r="DT12" i="20"/>
  <c r="DY12" i="20" s="1"/>
  <c r="EF12" i="20"/>
  <c r="EK12" i="20" s="1"/>
  <c r="ER12" i="20"/>
  <c r="EW12" i="20" s="1"/>
  <c r="P13" i="20"/>
  <c r="U13" i="20" s="1"/>
  <c r="AB13" i="20"/>
  <c r="AG13" i="20" s="1"/>
  <c r="AN13" i="20"/>
  <c r="AS13" i="20" s="1"/>
  <c r="AZ13" i="20"/>
  <c r="BE13" i="20" s="1"/>
  <c r="BL13" i="20"/>
  <c r="BQ13" i="20" s="1"/>
  <c r="BX13" i="20"/>
  <c r="CC13" i="20" s="1"/>
  <c r="CJ13" i="20"/>
  <c r="CO13" i="20" s="1"/>
  <c r="CV13" i="20"/>
  <c r="DA13" i="20" s="1"/>
  <c r="DH13" i="20"/>
  <c r="DM13" i="20" s="1"/>
  <c r="DT13" i="20"/>
  <c r="DY13" i="20" s="1"/>
  <c r="EF13" i="20"/>
  <c r="EK13" i="20" s="1"/>
  <c r="ER13" i="20"/>
  <c r="EW13" i="20" s="1"/>
  <c r="P14" i="20"/>
  <c r="U14" i="20" s="1"/>
  <c r="AB14" i="20"/>
  <c r="AG14" i="20" s="1"/>
  <c r="AN14" i="20"/>
  <c r="AS14" i="20" s="1"/>
  <c r="AZ14" i="20"/>
  <c r="BE14" i="20" s="1"/>
  <c r="BL14" i="20"/>
  <c r="BQ14" i="20" s="1"/>
  <c r="BX14" i="20"/>
  <c r="CC14" i="20" s="1"/>
  <c r="CJ14" i="20"/>
  <c r="CO14" i="20" s="1"/>
  <c r="CV14" i="20"/>
  <c r="DA14" i="20" s="1"/>
  <c r="DH14" i="20"/>
  <c r="DM14" i="20" s="1"/>
  <c r="DT14" i="20"/>
  <c r="DY14" i="20" s="1"/>
  <c r="EF14" i="20"/>
  <c r="EK14" i="20"/>
  <c r="ER14" i="20"/>
  <c r="EW14" i="20" s="1"/>
  <c r="P15" i="20"/>
  <c r="U15" i="20" s="1"/>
  <c r="AB15" i="20"/>
  <c r="AG15" i="20" s="1"/>
  <c r="AN15" i="20"/>
  <c r="AS15" i="20" s="1"/>
  <c r="AZ15" i="20"/>
  <c r="BE15" i="20" s="1"/>
  <c r="BL15" i="20"/>
  <c r="BQ15" i="20" s="1"/>
  <c r="BX15" i="20"/>
  <c r="CC15" i="20" s="1"/>
  <c r="CJ15" i="20"/>
  <c r="CO15" i="20" s="1"/>
  <c r="CV15" i="20"/>
  <c r="DA15" i="20" s="1"/>
  <c r="DH15" i="20"/>
  <c r="DM15" i="20" s="1"/>
  <c r="DT15" i="20"/>
  <c r="DY15" i="20" s="1"/>
  <c r="EF15" i="20"/>
  <c r="EK15" i="20" s="1"/>
  <c r="ER15" i="20"/>
  <c r="EW15" i="20" s="1"/>
  <c r="P16" i="20"/>
  <c r="U16" i="20" s="1"/>
  <c r="AB16" i="20"/>
  <c r="AG16" i="20" s="1"/>
  <c r="AN16" i="20"/>
  <c r="AS16" i="20" s="1"/>
  <c r="AZ16" i="20"/>
  <c r="BE16" i="20" s="1"/>
  <c r="BL16" i="20"/>
  <c r="BQ16" i="20" s="1"/>
  <c r="BX16" i="20"/>
  <c r="CC16" i="20" s="1"/>
  <c r="CJ16" i="20"/>
  <c r="CO16" i="20" s="1"/>
  <c r="CV16" i="20"/>
  <c r="DA16" i="20" s="1"/>
  <c r="DH16" i="20"/>
  <c r="DM16" i="20" s="1"/>
  <c r="DT16" i="20"/>
  <c r="DY16" i="20" s="1"/>
  <c r="EF16" i="20"/>
  <c r="EK16" i="20" s="1"/>
  <c r="ER16" i="20"/>
  <c r="EW16" i="20" s="1"/>
  <c r="P17" i="20"/>
  <c r="U17" i="20" s="1"/>
  <c r="AB17" i="20"/>
  <c r="AG17" i="20" s="1"/>
  <c r="AN17" i="20"/>
  <c r="AS17" i="20" s="1"/>
  <c r="AZ17" i="20"/>
  <c r="BE17" i="20" s="1"/>
  <c r="BL17" i="20"/>
  <c r="BQ17" i="20" s="1"/>
  <c r="BX17" i="20"/>
  <c r="CC17" i="20" s="1"/>
  <c r="CJ17" i="20"/>
  <c r="CO17" i="20" s="1"/>
  <c r="CV17" i="20"/>
  <c r="DA17" i="20" s="1"/>
  <c r="DH17" i="20"/>
  <c r="DM17" i="20" s="1"/>
  <c r="DT17" i="20"/>
  <c r="DY17" i="20" s="1"/>
  <c r="EF17" i="20"/>
  <c r="EK17" i="20" s="1"/>
  <c r="ER17" i="20"/>
  <c r="EW17" i="20" s="1"/>
  <c r="P18" i="20"/>
  <c r="U18" i="20" s="1"/>
  <c r="AB18" i="20"/>
  <c r="AG18" i="20" s="1"/>
  <c r="AN18" i="20"/>
  <c r="AS18" i="20" s="1"/>
  <c r="AZ18" i="20"/>
  <c r="BE18" i="20" s="1"/>
  <c r="BL18" i="20"/>
  <c r="BQ18" i="20" s="1"/>
  <c r="BX18" i="20"/>
  <c r="CC18" i="20" s="1"/>
  <c r="CJ18" i="20"/>
  <c r="CO18" i="20" s="1"/>
  <c r="CV18" i="20"/>
  <c r="DA18" i="20" s="1"/>
  <c r="DH18" i="20"/>
  <c r="DM18" i="20" s="1"/>
  <c r="DT18" i="20"/>
  <c r="DY18" i="20" s="1"/>
  <c r="EF18" i="20"/>
  <c r="EK18" i="20" s="1"/>
  <c r="ER18" i="20"/>
  <c r="EW18" i="20" s="1"/>
  <c r="P19" i="20"/>
  <c r="U19" i="20" s="1"/>
  <c r="AB19" i="20"/>
  <c r="AG19" i="20" s="1"/>
  <c r="AN19" i="20"/>
  <c r="AS19" i="20" s="1"/>
  <c r="AZ19" i="20"/>
  <c r="BE19" i="20" s="1"/>
  <c r="BL19" i="20"/>
  <c r="BQ19" i="20" s="1"/>
  <c r="BX19" i="20"/>
  <c r="CC19" i="20" s="1"/>
  <c r="CJ19" i="20"/>
  <c r="CO19" i="20" s="1"/>
  <c r="CV19" i="20"/>
  <c r="DA19" i="20" s="1"/>
  <c r="DH19" i="20"/>
  <c r="DM19" i="20" s="1"/>
  <c r="DT19" i="20"/>
  <c r="DY19" i="20" s="1"/>
  <c r="EF19" i="20"/>
  <c r="EK19" i="20" s="1"/>
  <c r="ER19" i="20"/>
  <c r="EW19" i="20" s="1"/>
  <c r="P20" i="20"/>
  <c r="U20" i="20" s="1"/>
  <c r="AB20" i="20"/>
  <c r="AG20" i="20" s="1"/>
  <c r="AN20" i="20"/>
  <c r="AS20" i="20" s="1"/>
  <c r="AZ20" i="20"/>
  <c r="BE20" i="20" s="1"/>
  <c r="BL20" i="20"/>
  <c r="BQ20" i="20" s="1"/>
  <c r="BX20" i="20"/>
  <c r="CC20" i="20" s="1"/>
  <c r="CJ20" i="20"/>
  <c r="CO20" i="20" s="1"/>
  <c r="CV20" i="20"/>
  <c r="DA20" i="20" s="1"/>
  <c r="DH20" i="20"/>
  <c r="DM20" i="20" s="1"/>
  <c r="DT20" i="20"/>
  <c r="DY20" i="20" s="1"/>
  <c r="EF20" i="20"/>
  <c r="EK20" i="20" s="1"/>
  <c r="ER20" i="20"/>
  <c r="EW20" i="20" s="1"/>
  <c r="P21" i="20"/>
  <c r="U21" i="20" s="1"/>
  <c r="AB21" i="20"/>
  <c r="AG21" i="20" s="1"/>
  <c r="AN21" i="20"/>
  <c r="AS21" i="20" s="1"/>
  <c r="AZ21" i="20"/>
  <c r="BE21" i="20" s="1"/>
  <c r="BL21" i="20"/>
  <c r="BQ21" i="20" s="1"/>
  <c r="BX21" i="20"/>
  <c r="CC21" i="20" s="1"/>
  <c r="CJ21" i="20"/>
  <c r="CO21" i="20" s="1"/>
  <c r="CV21" i="20"/>
  <c r="DA21" i="20" s="1"/>
  <c r="DH21" i="20"/>
  <c r="DM21" i="20" s="1"/>
  <c r="DT21" i="20"/>
  <c r="DY21" i="20" s="1"/>
  <c r="EF21" i="20"/>
  <c r="EK21" i="20" s="1"/>
  <c r="ER21" i="20"/>
  <c r="EW21" i="20" s="1"/>
  <c r="P22" i="20"/>
  <c r="U22" i="20" s="1"/>
  <c r="AB22" i="20"/>
  <c r="AG22" i="20" s="1"/>
  <c r="AN22" i="20"/>
  <c r="AS22" i="20" s="1"/>
  <c r="AZ22" i="20"/>
  <c r="BE22" i="20" s="1"/>
  <c r="BL22" i="20"/>
  <c r="BQ22" i="20" s="1"/>
  <c r="BX22" i="20"/>
  <c r="CC22" i="20" s="1"/>
  <c r="CJ22" i="20"/>
  <c r="CO22" i="20" s="1"/>
  <c r="CV22" i="20"/>
  <c r="DA22" i="20" s="1"/>
  <c r="DH22" i="20"/>
  <c r="DM22" i="20" s="1"/>
  <c r="DT22" i="20"/>
  <c r="DY22" i="20" s="1"/>
  <c r="EF22" i="20"/>
  <c r="EK22" i="20" s="1"/>
  <c r="ER22" i="20"/>
  <c r="EW22" i="20" s="1"/>
  <c r="P23" i="20"/>
  <c r="U23" i="20" s="1"/>
  <c r="AB23" i="20"/>
  <c r="AG23" i="20" s="1"/>
  <c r="AN23" i="20"/>
  <c r="AS23" i="20" s="1"/>
  <c r="AZ23" i="20"/>
  <c r="BE23" i="20" s="1"/>
  <c r="BL23" i="20"/>
  <c r="BQ23" i="20" s="1"/>
  <c r="BX23" i="20"/>
  <c r="CC23" i="20" s="1"/>
  <c r="CJ23" i="20"/>
  <c r="CO23" i="20" s="1"/>
  <c r="CV23" i="20"/>
  <c r="DA23" i="20" s="1"/>
  <c r="DH23" i="20"/>
  <c r="DM23" i="20" s="1"/>
  <c r="DT23" i="20"/>
  <c r="DY23" i="20" s="1"/>
  <c r="EF23" i="20"/>
  <c r="EK23" i="20" s="1"/>
  <c r="ER23" i="20"/>
  <c r="EW23" i="20" s="1"/>
  <c r="P24" i="20"/>
  <c r="U24" i="20" s="1"/>
  <c r="AB24" i="20"/>
  <c r="AG24" i="20" s="1"/>
  <c r="AN24" i="20"/>
  <c r="AS24" i="20" s="1"/>
  <c r="AZ24" i="20"/>
  <c r="BE24" i="20" s="1"/>
  <c r="BL24" i="20"/>
  <c r="BQ24" i="20" s="1"/>
  <c r="BX24" i="20"/>
  <c r="CC24" i="20" s="1"/>
  <c r="CJ24" i="20"/>
  <c r="CO24" i="20" s="1"/>
  <c r="CV24" i="20"/>
  <c r="DA24" i="20" s="1"/>
  <c r="DH24" i="20"/>
  <c r="DM24" i="20" s="1"/>
  <c r="DT24" i="20"/>
  <c r="DY24" i="20" s="1"/>
  <c r="EF24" i="20"/>
  <c r="EK24" i="20" s="1"/>
  <c r="ER24" i="20"/>
  <c r="EW24" i="20" s="1"/>
  <c r="P25" i="20"/>
  <c r="U25" i="20" s="1"/>
  <c r="AB25" i="20"/>
  <c r="AG25" i="20" s="1"/>
  <c r="AN25" i="20"/>
  <c r="AS25" i="20" s="1"/>
  <c r="AZ25" i="20"/>
  <c r="BE25" i="20" s="1"/>
  <c r="BL25" i="20"/>
  <c r="BQ25" i="20" s="1"/>
  <c r="BX25" i="20"/>
  <c r="CC25" i="20" s="1"/>
  <c r="CJ25" i="20"/>
  <c r="CO25" i="20" s="1"/>
  <c r="CV25" i="20"/>
  <c r="DA25" i="20" s="1"/>
  <c r="DH25" i="20"/>
  <c r="DM25" i="20" s="1"/>
  <c r="DT25" i="20"/>
  <c r="DY25" i="20" s="1"/>
  <c r="EF25" i="20"/>
  <c r="EK25" i="20" s="1"/>
  <c r="ER25" i="20"/>
  <c r="EW25" i="20" s="1"/>
  <c r="P26" i="20"/>
  <c r="U26" i="20" s="1"/>
  <c r="AB26" i="20"/>
  <c r="AG26" i="20" s="1"/>
  <c r="AN26" i="20"/>
  <c r="AS26" i="20" s="1"/>
  <c r="AZ26" i="20"/>
  <c r="BE26" i="20" s="1"/>
  <c r="BL26" i="20"/>
  <c r="BQ26" i="20" s="1"/>
  <c r="BX26" i="20"/>
  <c r="CC26" i="20" s="1"/>
  <c r="CJ26" i="20"/>
  <c r="CO26" i="20" s="1"/>
  <c r="CV26" i="20"/>
  <c r="DA26" i="20" s="1"/>
  <c r="DH26" i="20"/>
  <c r="DM26" i="20" s="1"/>
  <c r="DT26" i="20"/>
  <c r="DY26" i="20" s="1"/>
  <c r="EF26" i="20"/>
  <c r="EK26" i="20" s="1"/>
  <c r="ER26" i="20"/>
  <c r="EW26" i="20" s="1"/>
  <c r="P27" i="20"/>
  <c r="U27" i="20" s="1"/>
  <c r="AB27" i="20"/>
  <c r="AG27" i="20" s="1"/>
  <c r="AN27" i="20"/>
  <c r="AS27" i="20" s="1"/>
  <c r="AZ27" i="20"/>
  <c r="BE27" i="20" s="1"/>
  <c r="BL27" i="20"/>
  <c r="BQ27" i="20" s="1"/>
  <c r="BX27" i="20"/>
  <c r="CC27" i="20" s="1"/>
  <c r="CJ27" i="20"/>
  <c r="CO27" i="20" s="1"/>
  <c r="CV27" i="20"/>
  <c r="DA27" i="20" s="1"/>
  <c r="DH27" i="20"/>
  <c r="DM27" i="20" s="1"/>
  <c r="DT27" i="20"/>
  <c r="DY27" i="20" s="1"/>
  <c r="EF27" i="20"/>
  <c r="EK27" i="20" s="1"/>
  <c r="ER27" i="20"/>
  <c r="EW27" i="20" s="1"/>
  <c r="P28" i="20"/>
  <c r="U28" i="20" s="1"/>
  <c r="AB28" i="20"/>
  <c r="AG28" i="20" s="1"/>
  <c r="AN28" i="20"/>
  <c r="AS28" i="20" s="1"/>
  <c r="AZ28" i="20"/>
  <c r="BE28" i="20" s="1"/>
  <c r="BL28" i="20"/>
  <c r="BQ28" i="20" s="1"/>
  <c r="BX28" i="20"/>
  <c r="CC28" i="20" s="1"/>
  <c r="CJ28" i="20"/>
  <c r="CO28" i="20" s="1"/>
  <c r="CV28" i="20"/>
  <c r="DA28" i="20" s="1"/>
  <c r="DH28" i="20"/>
  <c r="DM28" i="20" s="1"/>
  <c r="DT28" i="20"/>
  <c r="DY28" i="20" s="1"/>
  <c r="EF28" i="20"/>
  <c r="EK28" i="20" s="1"/>
  <c r="ER28" i="20"/>
  <c r="EW28" i="20" s="1"/>
  <c r="P29" i="20"/>
  <c r="U29" i="20" s="1"/>
  <c r="AB29" i="20"/>
  <c r="AG29" i="20" s="1"/>
  <c r="AN29" i="20"/>
  <c r="AS29" i="20" s="1"/>
  <c r="AZ29" i="20"/>
  <c r="BE29" i="20" s="1"/>
  <c r="BL29" i="20"/>
  <c r="BQ29" i="20" s="1"/>
  <c r="BX29" i="20"/>
  <c r="CC29" i="20" s="1"/>
  <c r="CJ29" i="20"/>
  <c r="CO29" i="20" s="1"/>
  <c r="CV29" i="20"/>
  <c r="DA29" i="20" s="1"/>
  <c r="DH29" i="20"/>
  <c r="DM29" i="20" s="1"/>
  <c r="DT29" i="20"/>
  <c r="DY29" i="20" s="1"/>
  <c r="EF29" i="20"/>
  <c r="EK29" i="20" s="1"/>
  <c r="ER29" i="20"/>
  <c r="EW29" i="20" s="1"/>
  <c r="P30" i="20"/>
  <c r="U30" i="20" s="1"/>
  <c r="AB30" i="20"/>
  <c r="AG30" i="20" s="1"/>
  <c r="AN30" i="20"/>
  <c r="AS30" i="20"/>
  <c r="AZ30" i="20"/>
  <c r="BE30" i="20" s="1"/>
  <c r="BL30" i="20"/>
  <c r="BQ30" i="20" s="1"/>
  <c r="BX30" i="20"/>
  <c r="CC30" i="20" s="1"/>
  <c r="CJ30" i="20"/>
  <c r="CO30" i="20" s="1"/>
  <c r="CV30" i="20"/>
  <c r="DA30" i="20" s="1"/>
  <c r="DH30" i="20"/>
  <c r="DM30" i="20" s="1"/>
  <c r="DT30" i="20"/>
  <c r="DY30" i="20" s="1"/>
  <c r="EF30" i="20"/>
  <c r="EK30" i="20" s="1"/>
  <c r="ER30" i="20"/>
  <c r="EW30" i="20" s="1"/>
  <c r="P31" i="20"/>
  <c r="U31" i="20" s="1"/>
  <c r="AB31" i="20"/>
  <c r="AG31" i="20" s="1"/>
  <c r="AN31" i="20"/>
  <c r="AS31" i="20" s="1"/>
  <c r="AZ31" i="20"/>
  <c r="BE31" i="20" s="1"/>
  <c r="BL31" i="20"/>
  <c r="BQ31" i="20" s="1"/>
  <c r="BX31" i="20"/>
  <c r="CC31" i="20" s="1"/>
  <c r="CJ31" i="20"/>
  <c r="CO31" i="20" s="1"/>
  <c r="CV31" i="20"/>
  <c r="DA31" i="20" s="1"/>
  <c r="DH31" i="20"/>
  <c r="DM31" i="20" s="1"/>
  <c r="DT31" i="20"/>
  <c r="DY31" i="20" s="1"/>
  <c r="EF31" i="20"/>
  <c r="EK31" i="20" s="1"/>
  <c r="ER31" i="20"/>
  <c r="EW31" i="20" s="1"/>
  <c r="P32" i="20"/>
  <c r="U32" i="20" s="1"/>
  <c r="AB32" i="20"/>
  <c r="AG32" i="20" s="1"/>
  <c r="AN32" i="20"/>
  <c r="AS32" i="20" s="1"/>
  <c r="AZ32" i="20"/>
  <c r="BE32" i="20" s="1"/>
  <c r="BL32" i="20"/>
  <c r="BQ32" i="20" s="1"/>
  <c r="BX32" i="20"/>
  <c r="CC32" i="20" s="1"/>
  <c r="CJ32" i="20"/>
  <c r="CO32" i="20" s="1"/>
  <c r="CV32" i="20"/>
  <c r="DA32" i="20" s="1"/>
  <c r="DH32" i="20"/>
  <c r="DM32" i="20" s="1"/>
  <c r="DT32" i="20"/>
  <c r="DY32" i="20" s="1"/>
  <c r="EF32" i="20"/>
  <c r="EK32" i="20" s="1"/>
  <c r="ER32" i="20"/>
  <c r="EW32" i="20" s="1"/>
  <c r="P33" i="20"/>
  <c r="U33" i="20" s="1"/>
  <c r="AB33" i="20"/>
  <c r="AG33" i="20" s="1"/>
  <c r="AN33" i="20"/>
  <c r="AS33" i="20" s="1"/>
  <c r="AZ33" i="20"/>
  <c r="BE33" i="20" s="1"/>
  <c r="BL33" i="20"/>
  <c r="BQ33" i="20" s="1"/>
  <c r="BX33" i="20"/>
  <c r="CC33" i="20" s="1"/>
  <c r="CJ33" i="20"/>
  <c r="CO33" i="20" s="1"/>
  <c r="CV33" i="20"/>
  <c r="DA33" i="20" s="1"/>
  <c r="DH33" i="20"/>
  <c r="DM33" i="20" s="1"/>
  <c r="DT33" i="20"/>
  <c r="DY33" i="20" s="1"/>
  <c r="EF33" i="20"/>
  <c r="EK33" i="20" s="1"/>
  <c r="ER33" i="20"/>
  <c r="EW33" i="20" s="1"/>
  <c r="P34" i="20"/>
  <c r="U34" i="20" s="1"/>
  <c r="AB34" i="20"/>
  <c r="AG34" i="20" s="1"/>
  <c r="AN34" i="20"/>
  <c r="AS34" i="20" s="1"/>
  <c r="AZ34" i="20"/>
  <c r="BE34" i="20" s="1"/>
  <c r="BL34" i="20"/>
  <c r="BQ34" i="20" s="1"/>
  <c r="BX34" i="20"/>
  <c r="CC34" i="20" s="1"/>
  <c r="CJ34" i="20"/>
  <c r="CO34" i="20" s="1"/>
  <c r="CV34" i="20"/>
  <c r="DA34" i="20" s="1"/>
  <c r="DH34" i="20"/>
  <c r="DM34" i="20" s="1"/>
  <c r="DT34" i="20"/>
  <c r="DY34" i="20" s="1"/>
  <c r="EF34" i="20"/>
  <c r="EK34" i="20" s="1"/>
  <c r="ER34" i="20"/>
  <c r="EW34" i="20" s="1"/>
  <c r="P35" i="20"/>
  <c r="U35" i="20" s="1"/>
  <c r="AB35" i="20"/>
  <c r="AG35" i="20" s="1"/>
  <c r="AN35" i="20"/>
  <c r="AS35" i="20" s="1"/>
  <c r="AZ35" i="20"/>
  <c r="BE35" i="20" s="1"/>
  <c r="BL35" i="20"/>
  <c r="BQ35" i="20" s="1"/>
  <c r="BX35" i="20"/>
  <c r="CC35" i="20" s="1"/>
  <c r="CJ35" i="20"/>
  <c r="CO35" i="20" s="1"/>
  <c r="CV35" i="20"/>
  <c r="DA35" i="20" s="1"/>
  <c r="DH35" i="20"/>
  <c r="DM35" i="20" s="1"/>
  <c r="DT35" i="20"/>
  <c r="DY35" i="20" s="1"/>
  <c r="EF35" i="20"/>
  <c r="EK35" i="20" s="1"/>
  <c r="ER35" i="20"/>
  <c r="EW35" i="20" s="1"/>
  <c r="P36" i="20"/>
  <c r="U36" i="20" s="1"/>
  <c r="AB36" i="20"/>
  <c r="AG36" i="20" s="1"/>
  <c r="AN36" i="20"/>
  <c r="AS36" i="20" s="1"/>
  <c r="AZ36" i="20"/>
  <c r="BE36" i="20" s="1"/>
  <c r="BL36" i="20"/>
  <c r="BQ36" i="20" s="1"/>
  <c r="BX36" i="20"/>
  <c r="CC36" i="20" s="1"/>
  <c r="CJ36" i="20"/>
  <c r="CO36" i="20" s="1"/>
  <c r="CV36" i="20"/>
  <c r="DA36" i="20" s="1"/>
  <c r="DH36" i="20"/>
  <c r="DM36" i="20" s="1"/>
  <c r="DT36" i="20"/>
  <c r="DY36" i="20" s="1"/>
  <c r="EF36" i="20"/>
  <c r="EK36" i="20" s="1"/>
  <c r="ER36" i="20"/>
  <c r="EW36" i="20" s="1"/>
  <c r="P37" i="20"/>
  <c r="U37" i="20" s="1"/>
  <c r="AB37" i="20"/>
  <c r="AG37" i="20" s="1"/>
  <c r="AN37" i="20"/>
  <c r="AS37" i="20" s="1"/>
  <c r="AZ37" i="20"/>
  <c r="BE37" i="20" s="1"/>
  <c r="BL37" i="20"/>
  <c r="BQ37" i="20" s="1"/>
  <c r="BX37" i="20"/>
  <c r="CC37" i="20" s="1"/>
  <c r="CJ37" i="20"/>
  <c r="CO37" i="20" s="1"/>
  <c r="CV37" i="20"/>
  <c r="DA37" i="20" s="1"/>
  <c r="DH37" i="20"/>
  <c r="DM37" i="20" s="1"/>
  <c r="DT37" i="20"/>
  <c r="DY37" i="20" s="1"/>
  <c r="EF37" i="20"/>
  <c r="EK37" i="20" s="1"/>
  <c r="ER37" i="20"/>
  <c r="EW37" i="20" s="1"/>
  <c r="P38" i="20"/>
  <c r="U38" i="20" s="1"/>
  <c r="AB38" i="20"/>
  <c r="AG38" i="20" s="1"/>
  <c r="AN38" i="20"/>
  <c r="AS38" i="20" s="1"/>
  <c r="AZ38" i="20"/>
  <c r="BE38" i="20" s="1"/>
  <c r="BL38" i="20"/>
  <c r="BQ38" i="20" s="1"/>
  <c r="BX38" i="20"/>
  <c r="CC38" i="20" s="1"/>
  <c r="CJ38" i="20"/>
  <c r="CO38" i="20" s="1"/>
  <c r="CV38" i="20"/>
  <c r="DA38" i="20" s="1"/>
  <c r="DH38" i="20"/>
  <c r="DM38" i="20" s="1"/>
  <c r="DT38" i="20"/>
  <c r="DY38" i="20" s="1"/>
  <c r="EF38" i="20"/>
  <c r="EK38" i="20" s="1"/>
  <c r="ER38" i="20"/>
  <c r="EW38" i="20" s="1"/>
  <c r="P39" i="20"/>
  <c r="U39" i="20" s="1"/>
  <c r="AB39" i="20"/>
  <c r="AG39" i="20" s="1"/>
  <c r="AN39" i="20"/>
  <c r="AS39" i="20" s="1"/>
  <c r="AZ39" i="20"/>
  <c r="BE39" i="20" s="1"/>
  <c r="BL39" i="20"/>
  <c r="BQ39" i="20" s="1"/>
  <c r="BX39" i="20"/>
  <c r="CC39" i="20" s="1"/>
  <c r="CJ39" i="20"/>
  <c r="CO39" i="20" s="1"/>
  <c r="CV39" i="20"/>
  <c r="DA39" i="20" s="1"/>
  <c r="DH39" i="20"/>
  <c r="DM39" i="20" s="1"/>
  <c r="DT39" i="20"/>
  <c r="DY39" i="20" s="1"/>
  <c r="EF39" i="20"/>
  <c r="EK39" i="20" s="1"/>
  <c r="ER39" i="20"/>
  <c r="EW39" i="20" s="1"/>
  <c r="P40" i="20"/>
  <c r="U40" i="20" s="1"/>
  <c r="AB40" i="20"/>
  <c r="AG40" i="20" s="1"/>
  <c r="AN40" i="20"/>
  <c r="AS40" i="20" s="1"/>
  <c r="AZ40" i="20"/>
  <c r="BE40" i="20" s="1"/>
  <c r="BL40" i="20"/>
  <c r="BQ40" i="20" s="1"/>
  <c r="BX40" i="20"/>
  <c r="CC40" i="20" s="1"/>
  <c r="CJ40" i="20"/>
  <c r="CO40" i="20" s="1"/>
  <c r="CV40" i="20"/>
  <c r="DA40" i="20" s="1"/>
  <c r="DH40" i="20"/>
  <c r="DM40" i="20" s="1"/>
  <c r="DT40" i="20"/>
  <c r="DY40" i="20" s="1"/>
  <c r="EF40" i="20"/>
  <c r="EK40" i="20" s="1"/>
  <c r="ER40" i="20"/>
  <c r="EW40" i="20" s="1"/>
  <c r="P41" i="20"/>
  <c r="U41" i="20" s="1"/>
  <c r="AB41" i="20"/>
  <c r="AG41" i="20" s="1"/>
  <c r="AN41" i="20"/>
  <c r="AS41" i="20" s="1"/>
  <c r="AZ41" i="20"/>
  <c r="BE41" i="20" s="1"/>
  <c r="BL41" i="20"/>
  <c r="BQ41" i="20" s="1"/>
  <c r="BX41" i="20"/>
  <c r="CC41" i="20" s="1"/>
  <c r="CJ41" i="20"/>
  <c r="CO41" i="20" s="1"/>
  <c r="CV41" i="20"/>
  <c r="DA41" i="20" s="1"/>
  <c r="DH41" i="20"/>
  <c r="DM41" i="20" s="1"/>
  <c r="DT41" i="20"/>
  <c r="DY41" i="20" s="1"/>
  <c r="EF41" i="20"/>
  <c r="EK41" i="20" s="1"/>
  <c r="ER41" i="20"/>
  <c r="EW41" i="20" s="1"/>
  <c r="P42" i="20"/>
  <c r="U42" i="20" s="1"/>
  <c r="AB42" i="20"/>
  <c r="AG42" i="20" s="1"/>
  <c r="AN42" i="20"/>
  <c r="AS42" i="20" s="1"/>
  <c r="AZ42" i="20"/>
  <c r="BE42" i="20" s="1"/>
  <c r="BL42" i="20"/>
  <c r="BQ42" i="20" s="1"/>
  <c r="BX42" i="20"/>
  <c r="CC42" i="20" s="1"/>
  <c r="CJ42" i="20"/>
  <c r="CO42" i="20" s="1"/>
  <c r="CV42" i="20"/>
  <c r="DA42" i="20" s="1"/>
  <c r="DH42" i="20"/>
  <c r="DM42" i="20" s="1"/>
  <c r="DT42" i="20"/>
  <c r="DY42" i="20" s="1"/>
  <c r="EF42" i="20"/>
  <c r="EK42" i="20" s="1"/>
  <c r="ER42" i="20"/>
  <c r="EW42" i="20" s="1"/>
  <c r="P43" i="20"/>
  <c r="U43" i="20" s="1"/>
  <c r="AB43" i="20"/>
  <c r="AG43" i="20" s="1"/>
  <c r="AN43" i="20"/>
  <c r="AS43" i="20" s="1"/>
  <c r="AZ43" i="20"/>
  <c r="BE43" i="20" s="1"/>
  <c r="BL43" i="20"/>
  <c r="BQ43" i="20" s="1"/>
  <c r="BX43" i="20"/>
  <c r="CC43" i="20" s="1"/>
  <c r="CJ43" i="20"/>
  <c r="CO43" i="20" s="1"/>
  <c r="CV43" i="20"/>
  <c r="DA43" i="20" s="1"/>
  <c r="DH43" i="20"/>
  <c r="DM43" i="20" s="1"/>
  <c r="DT43" i="20"/>
  <c r="DY43" i="20" s="1"/>
  <c r="EF43" i="20"/>
  <c r="EK43" i="20" s="1"/>
  <c r="ER43" i="20"/>
  <c r="EW43" i="20" s="1"/>
  <c r="P44" i="20"/>
  <c r="U44" i="20" s="1"/>
  <c r="AB44" i="20"/>
  <c r="AG44" i="20" s="1"/>
  <c r="AN44" i="20"/>
  <c r="AS44" i="20" s="1"/>
  <c r="AZ44" i="20"/>
  <c r="BE44" i="20" s="1"/>
  <c r="BL44" i="20"/>
  <c r="BQ44" i="20" s="1"/>
  <c r="BX44" i="20"/>
  <c r="CC44" i="20" s="1"/>
  <c r="CJ44" i="20"/>
  <c r="CO44" i="20" s="1"/>
  <c r="CV44" i="20"/>
  <c r="DA44" i="20" s="1"/>
  <c r="DH44" i="20"/>
  <c r="DM44" i="20" s="1"/>
  <c r="DT44" i="20"/>
  <c r="DY44" i="20" s="1"/>
  <c r="EF44" i="20"/>
  <c r="EK44" i="20" s="1"/>
  <c r="ER44" i="20"/>
  <c r="EW44" i="20" s="1"/>
  <c r="P45" i="20"/>
  <c r="U45" i="20" s="1"/>
  <c r="AB45" i="20"/>
  <c r="AG45" i="20" s="1"/>
  <c r="AN45" i="20"/>
  <c r="AS45" i="20" s="1"/>
  <c r="AZ45" i="20"/>
  <c r="BE45" i="20" s="1"/>
  <c r="BL45" i="20"/>
  <c r="BQ45" i="20" s="1"/>
  <c r="BX45" i="20"/>
  <c r="CC45" i="20" s="1"/>
  <c r="CJ45" i="20"/>
  <c r="CO45" i="20" s="1"/>
  <c r="CV45" i="20"/>
  <c r="DA45" i="20" s="1"/>
  <c r="DH45" i="20"/>
  <c r="DM45" i="20" s="1"/>
  <c r="DT45" i="20"/>
  <c r="DY45" i="20" s="1"/>
  <c r="EF45" i="20"/>
  <c r="EK45" i="20" s="1"/>
  <c r="ER45" i="20"/>
  <c r="EW45" i="20" s="1"/>
  <c r="P46" i="20"/>
  <c r="U46" i="20" s="1"/>
  <c r="AB46" i="20"/>
  <c r="AG46" i="20" s="1"/>
  <c r="AN46" i="20"/>
  <c r="AS46" i="20" s="1"/>
  <c r="AZ46" i="20"/>
  <c r="BE46" i="20" s="1"/>
  <c r="BL46" i="20"/>
  <c r="BQ46" i="20" s="1"/>
  <c r="BX46" i="20"/>
  <c r="CC46" i="20" s="1"/>
  <c r="CJ46" i="20"/>
  <c r="CO46" i="20" s="1"/>
  <c r="CV46" i="20"/>
  <c r="DA46" i="20" s="1"/>
  <c r="DH46" i="20"/>
  <c r="DM46" i="20" s="1"/>
  <c r="DT46" i="20"/>
  <c r="DY46" i="20" s="1"/>
  <c r="EF46" i="20"/>
  <c r="EK46" i="20" s="1"/>
  <c r="ER46" i="20"/>
  <c r="EW46" i="20" s="1"/>
  <c r="P47" i="20"/>
  <c r="U47" i="20" s="1"/>
  <c r="AB47" i="20"/>
  <c r="AG47" i="20" s="1"/>
  <c r="AN47" i="20"/>
  <c r="AS47" i="20" s="1"/>
  <c r="AZ47" i="20"/>
  <c r="BE47" i="20" s="1"/>
  <c r="BL47" i="20"/>
  <c r="BQ47" i="20" s="1"/>
  <c r="BX47" i="20"/>
  <c r="CC47" i="20" s="1"/>
  <c r="CJ47" i="20"/>
  <c r="CO47" i="20"/>
  <c r="CV47" i="20"/>
  <c r="DA47" i="20" s="1"/>
  <c r="DH47" i="20"/>
  <c r="DM47" i="20" s="1"/>
  <c r="DT47" i="20"/>
  <c r="DY47" i="20" s="1"/>
  <c r="EF47" i="20"/>
  <c r="EK47" i="20" s="1"/>
  <c r="ER47" i="20"/>
  <c r="EW47" i="20" s="1"/>
  <c r="P48" i="20"/>
  <c r="U48" i="20" s="1"/>
  <c r="AB48" i="20"/>
  <c r="AG48" i="20" s="1"/>
  <c r="AN48" i="20"/>
  <c r="AS48" i="20" s="1"/>
  <c r="AZ48" i="20"/>
  <c r="BE48" i="20" s="1"/>
  <c r="BL48" i="20"/>
  <c r="BQ48" i="20" s="1"/>
  <c r="BX48" i="20"/>
  <c r="CC48" i="20" s="1"/>
  <c r="CJ48" i="20"/>
  <c r="CO48" i="20" s="1"/>
  <c r="CV48" i="20"/>
  <c r="DA48" i="20" s="1"/>
  <c r="DH48" i="20"/>
  <c r="DM48" i="20" s="1"/>
  <c r="DT48" i="20"/>
  <c r="DY48" i="20" s="1"/>
  <c r="EF48" i="20"/>
  <c r="EK48" i="20" s="1"/>
  <c r="ER48" i="20"/>
  <c r="EW48" i="20" s="1"/>
  <c r="P49" i="20"/>
  <c r="U49" i="20" s="1"/>
  <c r="AB49" i="20"/>
  <c r="AG49" i="20" s="1"/>
  <c r="AN49" i="20"/>
  <c r="AS49" i="20" s="1"/>
  <c r="AZ49" i="20"/>
  <c r="BE49" i="20" s="1"/>
  <c r="BL49" i="20"/>
  <c r="BQ49" i="20" s="1"/>
  <c r="BX49" i="20"/>
  <c r="CC49" i="20" s="1"/>
  <c r="CJ49" i="20"/>
  <c r="CO49" i="20" s="1"/>
  <c r="CV49" i="20"/>
  <c r="DA49" i="20" s="1"/>
  <c r="DH49" i="20"/>
  <c r="DM49" i="20" s="1"/>
  <c r="DT49" i="20"/>
  <c r="DY49" i="20" s="1"/>
  <c r="EF49" i="20"/>
  <c r="EK49" i="20" s="1"/>
  <c r="ER49" i="20"/>
  <c r="EW49" i="20" s="1"/>
  <c r="P50" i="20"/>
  <c r="U50" i="20" s="1"/>
  <c r="AB50" i="20"/>
  <c r="AG50" i="20" s="1"/>
  <c r="AN50" i="20"/>
  <c r="AS50" i="20" s="1"/>
  <c r="AZ50" i="20"/>
  <c r="BE50" i="20" s="1"/>
  <c r="BL50" i="20"/>
  <c r="BQ50" i="20" s="1"/>
  <c r="BX50" i="20"/>
  <c r="CC50" i="20" s="1"/>
  <c r="CJ50" i="20"/>
  <c r="CO50" i="20" s="1"/>
  <c r="CV50" i="20"/>
  <c r="DA50" i="20" s="1"/>
  <c r="DH50" i="20"/>
  <c r="DM50" i="20" s="1"/>
  <c r="DT50" i="20"/>
  <c r="DY50" i="20" s="1"/>
  <c r="EF50" i="20"/>
  <c r="EK50" i="20" s="1"/>
  <c r="ER50" i="20"/>
  <c r="EW50" i="20" s="1"/>
  <c r="P51" i="20"/>
  <c r="U51" i="20" s="1"/>
  <c r="AB51" i="20"/>
  <c r="AG51" i="20" s="1"/>
  <c r="AN51" i="20"/>
  <c r="AS51" i="20" s="1"/>
  <c r="AZ51" i="20"/>
  <c r="BE51" i="20" s="1"/>
  <c r="BL51" i="20"/>
  <c r="BQ51" i="20"/>
  <c r="BX51" i="20"/>
  <c r="CC51" i="20" s="1"/>
  <c r="CJ51" i="20"/>
  <c r="CO51" i="20" s="1"/>
  <c r="CV51" i="20"/>
  <c r="DA51" i="20" s="1"/>
  <c r="DH51" i="20"/>
  <c r="DM51" i="20" s="1"/>
  <c r="DT51" i="20"/>
  <c r="DY51" i="20" s="1"/>
  <c r="EF51" i="20"/>
  <c r="EK51" i="20" s="1"/>
  <c r="ER51" i="20"/>
  <c r="EW51" i="20" s="1"/>
  <c r="P52" i="20"/>
  <c r="U52" i="20" s="1"/>
  <c r="AB52" i="20"/>
  <c r="AG52" i="20" s="1"/>
  <c r="AN52" i="20"/>
  <c r="AS52" i="20" s="1"/>
  <c r="AZ52" i="20"/>
  <c r="BE52" i="20" s="1"/>
  <c r="BL52" i="20"/>
  <c r="BQ52" i="20" s="1"/>
  <c r="BX52" i="20"/>
  <c r="CC52" i="20" s="1"/>
  <c r="CJ52" i="20"/>
  <c r="CO52" i="20" s="1"/>
  <c r="CV52" i="20"/>
  <c r="DA52" i="20" s="1"/>
  <c r="DH52" i="20"/>
  <c r="DM52" i="20" s="1"/>
  <c r="DT52" i="20"/>
  <c r="DY52" i="20" s="1"/>
  <c r="EF52" i="20"/>
  <c r="EK52" i="20" s="1"/>
  <c r="ER52" i="20"/>
  <c r="EW52" i="20" s="1"/>
  <c r="P53" i="20"/>
  <c r="U53" i="20" s="1"/>
  <c r="AB53" i="20"/>
  <c r="AG53" i="20" s="1"/>
  <c r="AN53" i="20"/>
  <c r="AS53" i="20" s="1"/>
  <c r="AZ53" i="20"/>
  <c r="BE53" i="20" s="1"/>
  <c r="BL53" i="20"/>
  <c r="BQ53" i="20" s="1"/>
  <c r="BX53" i="20"/>
  <c r="CC53" i="20" s="1"/>
  <c r="CJ53" i="20"/>
  <c r="CO53" i="20" s="1"/>
  <c r="CV53" i="20"/>
  <c r="DA53" i="20" s="1"/>
  <c r="DH53" i="20"/>
  <c r="DM53" i="20" s="1"/>
  <c r="DT53" i="20"/>
  <c r="DY53" i="20" s="1"/>
  <c r="EF53" i="20"/>
  <c r="EK53" i="20" s="1"/>
  <c r="ER53" i="20"/>
  <c r="EW53" i="20" s="1"/>
  <c r="P54" i="20"/>
  <c r="U54" i="20" s="1"/>
  <c r="AB54" i="20"/>
  <c r="AG54" i="20" s="1"/>
  <c r="AN54" i="20"/>
  <c r="AS54" i="20" s="1"/>
  <c r="AZ54" i="20"/>
  <c r="BE54" i="20" s="1"/>
  <c r="BL54" i="20"/>
  <c r="BQ54" i="20" s="1"/>
  <c r="BX54" i="20"/>
  <c r="CC54" i="20" s="1"/>
  <c r="CJ54" i="20"/>
  <c r="CO54" i="20" s="1"/>
  <c r="CV54" i="20"/>
  <c r="DA54" i="20" s="1"/>
  <c r="DH54" i="20"/>
  <c r="DM54" i="20" s="1"/>
  <c r="DT54" i="20"/>
  <c r="DY54" i="20" s="1"/>
  <c r="EF54" i="20"/>
  <c r="EK54" i="20" s="1"/>
  <c r="ER54" i="20"/>
  <c r="EW54" i="20" s="1"/>
  <c r="P55" i="20"/>
  <c r="U55" i="20" s="1"/>
  <c r="AB55" i="20"/>
  <c r="AG55" i="20" s="1"/>
  <c r="AN55" i="20"/>
  <c r="AS55" i="20" s="1"/>
  <c r="AZ55" i="20"/>
  <c r="BE55" i="20" s="1"/>
  <c r="BL55" i="20"/>
  <c r="BQ55" i="20" s="1"/>
  <c r="BX55" i="20"/>
  <c r="CC55" i="20" s="1"/>
  <c r="CJ55" i="20"/>
  <c r="CO55" i="20" s="1"/>
  <c r="CV55" i="20"/>
  <c r="DA55" i="20" s="1"/>
  <c r="DH55" i="20"/>
  <c r="DM55" i="20" s="1"/>
  <c r="DT55" i="20"/>
  <c r="DY55" i="20" s="1"/>
  <c r="EF55" i="20"/>
  <c r="EK55" i="20" s="1"/>
  <c r="ER55" i="20"/>
  <c r="EW55" i="20" s="1"/>
  <c r="P56" i="20"/>
  <c r="U56" i="20" s="1"/>
  <c r="AB56" i="20"/>
  <c r="AG56" i="20" s="1"/>
  <c r="AN56" i="20"/>
  <c r="AS56" i="20" s="1"/>
  <c r="AZ56" i="20"/>
  <c r="BE56" i="20" s="1"/>
  <c r="BL56" i="20"/>
  <c r="BQ56" i="20" s="1"/>
  <c r="BX56" i="20"/>
  <c r="CC56" i="20" s="1"/>
  <c r="CJ56" i="20"/>
  <c r="CO56" i="20" s="1"/>
  <c r="CV56" i="20"/>
  <c r="DA56" i="20" s="1"/>
  <c r="DH56" i="20"/>
  <c r="DM56" i="20" s="1"/>
  <c r="DT56" i="20"/>
  <c r="DY56" i="20" s="1"/>
  <c r="EF56" i="20"/>
  <c r="EK56" i="20" s="1"/>
  <c r="ER56" i="20"/>
  <c r="EW56" i="20" s="1"/>
  <c r="P57" i="20"/>
  <c r="U57" i="20" s="1"/>
  <c r="AB57" i="20"/>
  <c r="AG57" i="20" s="1"/>
  <c r="AN57" i="20"/>
  <c r="AS57" i="20" s="1"/>
  <c r="AZ57" i="20"/>
  <c r="BE57" i="20" s="1"/>
  <c r="BL57" i="20"/>
  <c r="BQ57" i="20" s="1"/>
  <c r="BX57" i="20"/>
  <c r="CC57" i="20" s="1"/>
  <c r="CJ57" i="20"/>
  <c r="CO57" i="20" s="1"/>
  <c r="CV57" i="20"/>
  <c r="DA57" i="20" s="1"/>
  <c r="DH57" i="20"/>
  <c r="DM57" i="20" s="1"/>
  <c r="DT57" i="20"/>
  <c r="DY57" i="20" s="1"/>
  <c r="EF57" i="20"/>
  <c r="EK57" i="20" s="1"/>
  <c r="ER57" i="20"/>
  <c r="EW57" i="20" s="1"/>
  <c r="P58" i="20"/>
  <c r="U58" i="20" s="1"/>
  <c r="AB58" i="20"/>
  <c r="AG58" i="20" s="1"/>
  <c r="AN58" i="20"/>
  <c r="AS58" i="20" s="1"/>
  <c r="AZ58" i="20"/>
  <c r="BE58" i="20" s="1"/>
  <c r="BL58" i="20"/>
  <c r="BQ58" i="20" s="1"/>
  <c r="BX58" i="20"/>
  <c r="CC58" i="20" s="1"/>
  <c r="CJ58" i="20"/>
  <c r="CO58" i="20" s="1"/>
  <c r="CV58" i="20"/>
  <c r="DA58" i="20" s="1"/>
  <c r="DH58" i="20"/>
  <c r="DM58" i="20" s="1"/>
  <c r="DT58" i="20"/>
  <c r="DY58" i="20" s="1"/>
  <c r="EF58" i="20"/>
  <c r="EK58" i="20" s="1"/>
  <c r="ER58" i="20"/>
  <c r="EW58" i="20" s="1"/>
  <c r="P59" i="20"/>
  <c r="U59" i="20" s="1"/>
  <c r="AB59" i="20"/>
  <c r="AG59" i="20" s="1"/>
  <c r="AN59" i="20"/>
  <c r="AS59" i="20" s="1"/>
  <c r="AZ59" i="20"/>
  <c r="BE59" i="20" s="1"/>
  <c r="BL59" i="20"/>
  <c r="BQ59" i="20" s="1"/>
  <c r="BX59" i="20"/>
  <c r="CC59" i="20" s="1"/>
  <c r="CJ59" i="20"/>
  <c r="CO59" i="20" s="1"/>
  <c r="CV59" i="20"/>
  <c r="DA59" i="20" s="1"/>
  <c r="DH59" i="20"/>
  <c r="DM59" i="20" s="1"/>
  <c r="DT59" i="20"/>
  <c r="DY59" i="20" s="1"/>
  <c r="EF59" i="20"/>
  <c r="EK59" i="20" s="1"/>
  <c r="ER59" i="20"/>
  <c r="EW59" i="20" s="1"/>
  <c r="P60" i="20"/>
  <c r="U60" i="20" s="1"/>
  <c r="AB60" i="20"/>
  <c r="AG60" i="20" s="1"/>
  <c r="AN60" i="20"/>
  <c r="AS60" i="20" s="1"/>
  <c r="AZ60" i="20"/>
  <c r="BE60" i="20" s="1"/>
  <c r="BL60" i="20"/>
  <c r="BQ60" i="20" s="1"/>
  <c r="BX60" i="20"/>
  <c r="CC60" i="20" s="1"/>
  <c r="CJ60" i="20"/>
  <c r="CO60" i="20" s="1"/>
  <c r="CV60" i="20"/>
  <c r="DA60" i="20" s="1"/>
  <c r="DH60" i="20"/>
  <c r="DM60" i="20" s="1"/>
  <c r="DT60" i="20"/>
  <c r="DY60" i="20" s="1"/>
  <c r="EF60" i="20"/>
  <c r="EK60" i="20" s="1"/>
  <c r="ER60" i="20"/>
  <c r="EW60" i="20" s="1"/>
  <c r="P61" i="20"/>
  <c r="U61" i="20" s="1"/>
  <c r="AB61" i="20"/>
  <c r="AG61" i="20" s="1"/>
  <c r="AN61" i="20"/>
  <c r="AS61" i="20" s="1"/>
  <c r="AZ61" i="20"/>
  <c r="BE61" i="20" s="1"/>
  <c r="BL61" i="20"/>
  <c r="BQ61" i="20" s="1"/>
  <c r="BX61" i="20"/>
  <c r="CC61" i="20" s="1"/>
  <c r="CJ61" i="20"/>
  <c r="CO61" i="20" s="1"/>
  <c r="CV61" i="20"/>
  <c r="DA61" i="20" s="1"/>
  <c r="DH61" i="20"/>
  <c r="DM61" i="20" s="1"/>
  <c r="DT61" i="20"/>
  <c r="DY61" i="20" s="1"/>
  <c r="EF61" i="20"/>
  <c r="EK61" i="20" s="1"/>
  <c r="ER61" i="20"/>
  <c r="EW61" i="20" s="1"/>
  <c r="P62" i="20"/>
  <c r="U62" i="20" s="1"/>
  <c r="AB62" i="20"/>
  <c r="AG62" i="20" s="1"/>
  <c r="AN62" i="20"/>
  <c r="AS62" i="20"/>
  <c r="AZ62" i="20"/>
  <c r="BE62" i="20" s="1"/>
  <c r="BL62" i="20"/>
  <c r="BQ62" i="20" s="1"/>
  <c r="BX62" i="20"/>
  <c r="CC62" i="20" s="1"/>
  <c r="CJ62" i="20"/>
  <c r="CO62" i="20" s="1"/>
  <c r="CV62" i="20"/>
  <c r="DA62" i="20" s="1"/>
  <c r="DH62" i="20"/>
  <c r="DM62" i="20" s="1"/>
  <c r="DT62" i="20"/>
  <c r="DY62" i="20" s="1"/>
  <c r="EF62" i="20"/>
  <c r="EK62" i="20" s="1"/>
  <c r="ER62" i="20"/>
  <c r="EW62" i="20" s="1"/>
  <c r="P63" i="20"/>
  <c r="U63" i="20" s="1"/>
  <c r="AB63" i="20"/>
  <c r="AG63" i="20" s="1"/>
  <c r="AN63" i="20"/>
  <c r="AS63" i="20" s="1"/>
  <c r="AZ63" i="20"/>
  <c r="BE63" i="20" s="1"/>
  <c r="BL63" i="20"/>
  <c r="BQ63" i="20" s="1"/>
  <c r="BX63" i="20"/>
  <c r="CC63" i="20" s="1"/>
  <c r="CJ63" i="20"/>
  <c r="CO63" i="20" s="1"/>
  <c r="CV63" i="20"/>
  <c r="DA63" i="20" s="1"/>
  <c r="DH63" i="20"/>
  <c r="DM63" i="20" s="1"/>
  <c r="DT63" i="20"/>
  <c r="DY63" i="20" s="1"/>
  <c r="EF63" i="20"/>
  <c r="EK63" i="20" s="1"/>
  <c r="ER63" i="20"/>
  <c r="EW63" i="20" s="1"/>
  <c r="P64" i="20"/>
  <c r="U64" i="20" s="1"/>
  <c r="AB64" i="20"/>
  <c r="AG64" i="20" s="1"/>
  <c r="AN64" i="20"/>
  <c r="AS64" i="20" s="1"/>
  <c r="AZ64" i="20"/>
  <c r="BE64" i="20" s="1"/>
  <c r="BL64" i="20"/>
  <c r="BQ64" i="20" s="1"/>
  <c r="BX64" i="20"/>
  <c r="CC64" i="20" s="1"/>
  <c r="CJ64" i="20"/>
  <c r="CO64" i="20" s="1"/>
  <c r="CV64" i="20"/>
  <c r="DA64" i="20" s="1"/>
  <c r="DH64" i="20"/>
  <c r="DM64" i="20" s="1"/>
  <c r="DT64" i="20"/>
  <c r="DY64" i="20" s="1"/>
  <c r="EF64" i="20"/>
  <c r="EK64" i="20" s="1"/>
  <c r="ER64" i="20"/>
  <c r="EW64" i="20" s="1"/>
  <c r="P65" i="20"/>
  <c r="U65" i="20" s="1"/>
  <c r="AB65" i="20"/>
  <c r="AG65" i="20" s="1"/>
  <c r="AN65" i="20"/>
  <c r="AS65" i="20" s="1"/>
  <c r="AZ65" i="20"/>
  <c r="BE65" i="20" s="1"/>
  <c r="BL65" i="20"/>
  <c r="BQ65" i="20" s="1"/>
  <c r="BX65" i="20"/>
  <c r="CC65" i="20" s="1"/>
  <c r="CJ65" i="20"/>
  <c r="CO65" i="20" s="1"/>
  <c r="CV65" i="20"/>
  <c r="DA65" i="20" s="1"/>
  <c r="DH65" i="20"/>
  <c r="DM65" i="20" s="1"/>
  <c r="DT65" i="20"/>
  <c r="DY65" i="20" s="1"/>
  <c r="EF65" i="20"/>
  <c r="EK65" i="20" s="1"/>
  <c r="ER65" i="20"/>
  <c r="EW65" i="20" s="1"/>
  <c r="P66" i="20"/>
  <c r="U66" i="20" s="1"/>
  <c r="AB66" i="20"/>
  <c r="AG66" i="20" s="1"/>
  <c r="AN66" i="20"/>
  <c r="AS66" i="20" s="1"/>
  <c r="AZ66" i="20"/>
  <c r="BE66" i="20" s="1"/>
  <c r="BL66" i="20"/>
  <c r="BQ66" i="20" s="1"/>
  <c r="BX66" i="20"/>
  <c r="CC66" i="20" s="1"/>
  <c r="CJ66" i="20"/>
  <c r="CO66" i="20" s="1"/>
  <c r="CV66" i="20"/>
  <c r="DA66" i="20" s="1"/>
  <c r="DH66" i="20"/>
  <c r="DM66" i="20" s="1"/>
  <c r="DT66" i="20"/>
  <c r="DY66" i="20" s="1"/>
  <c r="EF66" i="20"/>
  <c r="EK66" i="20" s="1"/>
  <c r="ER66" i="20"/>
  <c r="EW66" i="20" s="1"/>
  <c r="P67" i="20"/>
  <c r="U67" i="20" s="1"/>
  <c r="AB67" i="20"/>
  <c r="AG67" i="20" s="1"/>
  <c r="AN67" i="20"/>
  <c r="AS67" i="20" s="1"/>
  <c r="AZ67" i="20"/>
  <c r="BE67" i="20" s="1"/>
  <c r="BL67" i="20"/>
  <c r="BQ67" i="20" s="1"/>
  <c r="BX67" i="20"/>
  <c r="CC67" i="20" s="1"/>
  <c r="CJ67" i="20"/>
  <c r="CO67" i="20" s="1"/>
  <c r="CV67" i="20"/>
  <c r="DA67" i="20" s="1"/>
  <c r="DH67" i="20"/>
  <c r="DM67" i="20" s="1"/>
  <c r="DT67" i="20"/>
  <c r="DY67" i="20" s="1"/>
  <c r="EF67" i="20"/>
  <c r="EK67" i="20" s="1"/>
  <c r="ER67" i="20"/>
  <c r="EW67" i="20" s="1"/>
  <c r="P68" i="20"/>
  <c r="U68" i="20" s="1"/>
  <c r="AB68" i="20"/>
  <c r="AG68" i="20" s="1"/>
  <c r="AN68" i="20"/>
  <c r="AS68" i="20" s="1"/>
  <c r="AZ68" i="20"/>
  <c r="BE68" i="20" s="1"/>
  <c r="BL68" i="20"/>
  <c r="BQ68" i="20" s="1"/>
  <c r="BX68" i="20"/>
  <c r="CC68" i="20" s="1"/>
  <c r="CJ68" i="20"/>
  <c r="CO68" i="20" s="1"/>
  <c r="CV68" i="20"/>
  <c r="DA68" i="20" s="1"/>
  <c r="DH68" i="20"/>
  <c r="DM68" i="20"/>
  <c r="DT68" i="20"/>
  <c r="DY68" i="20" s="1"/>
  <c r="EF68" i="20"/>
  <c r="EK68" i="20" s="1"/>
  <c r="ER68" i="20"/>
  <c r="EW68" i="20" s="1"/>
  <c r="P69" i="20"/>
  <c r="U69" i="20" s="1"/>
  <c r="AB69" i="20"/>
  <c r="AG69" i="20" s="1"/>
  <c r="AN69" i="20"/>
  <c r="AS69" i="20" s="1"/>
  <c r="AZ69" i="20"/>
  <c r="BE69" i="20" s="1"/>
  <c r="BL69" i="20"/>
  <c r="BQ69" i="20" s="1"/>
  <c r="BX69" i="20"/>
  <c r="CC69" i="20" s="1"/>
  <c r="CJ69" i="20"/>
  <c r="CO69" i="20" s="1"/>
  <c r="CV69" i="20"/>
  <c r="DA69" i="20" s="1"/>
  <c r="DH69" i="20"/>
  <c r="DM69" i="20" s="1"/>
  <c r="DT69" i="20"/>
  <c r="DY69" i="20" s="1"/>
  <c r="EF69" i="20"/>
  <c r="EK69" i="20" s="1"/>
  <c r="ER69" i="20"/>
  <c r="EW69" i="20" s="1"/>
  <c r="P70" i="20"/>
  <c r="U70" i="20" s="1"/>
  <c r="AB70" i="20"/>
  <c r="AG70" i="20" s="1"/>
  <c r="AN70" i="20"/>
  <c r="AS70" i="20" s="1"/>
  <c r="AZ70" i="20"/>
  <c r="BE70" i="20" s="1"/>
  <c r="BL70" i="20"/>
  <c r="BQ70" i="20" s="1"/>
  <c r="BX70" i="20"/>
  <c r="CC70" i="20" s="1"/>
  <c r="CJ70" i="20"/>
  <c r="CO70" i="20" s="1"/>
  <c r="CV70" i="20"/>
  <c r="DA70" i="20" s="1"/>
  <c r="DH70" i="20"/>
  <c r="DM70" i="20" s="1"/>
  <c r="DT70" i="20"/>
  <c r="DY70" i="20" s="1"/>
  <c r="EF70" i="20"/>
  <c r="EK70" i="20" s="1"/>
  <c r="ER70" i="20"/>
  <c r="EW70" i="20" s="1"/>
  <c r="P71" i="20"/>
  <c r="U71" i="20" s="1"/>
  <c r="AB71" i="20"/>
  <c r="AG71" i="20" s="1"/>
  <c r="AN71" i="20"/>
  <c r="AS71" i="20" s="1"/>
  <c r="AZ71" i="20"/>
  <c r="BE71" i="20" s="1"/>
  <c r="BL71" i="20"/>
  <c r="BQ71" i="20" s="1"/>
  <c r="BX71" i="20"/>
  <c r="CC71" i="20" s="1"/>
  <c r="CJ71" i="20"/>
  <c r="CO71" i="20" s="1"/>
  <c r="CV71" i="20"/>
  <c r="DA71" i="20" s="1"/>
  <c r="DH71" i="20"/>
  <c r="DM71" i="20" s="1"/>
  <c r="DT71" i="20"/>
  <c r="DY71" i="20" s="1"/>
  <c r="EF71" i="20"/>
  <c r="EK71" i="20" s="1"/>
  <c r="ER71" i="20"/>
  <c r="EW71" i="20" s="1"/>
  <c r="P72" i="20"/>
  <c r="U72" i="20" s="1"/>
  <c r="AB72" i="20"/>
  <c r="AG72" i="20" s="1"/>
  <c r="AN72" i="20"/>
  <c r="AS72" i="20" s="1"/>
  <c r="AZ72" i="20"/>
  <c r="BE72" i="20" s="1"/>
  <c r="BL72" i="20"/>
  <c r="BQ72" i="20" s="1"/>
  <c r="BX72" i="20"/>
  <c r="CC72" i="20" s="1"/>
  <c r="CJ72" i="20"/>
  <c r="CO72" i="20" s="1"/>
  <c r="CV72" i="20"/>
  <c r="DA72" i="20" s="1"/>
  <c r="DH72" i="20"/>
  <c r="DM72" i="20" s="1"/>
  <c r="DT72" i="20"/>
  <c r="DY72" i="20" s="1"/>
  <c r="EF72" i="20"/>
  <c r="EK72" i="20" s="1"/>
  <c r="ER72" i="20"/>
  <c r="EW72" i="20" s="1"/>
  <c r="P73" i="20"/>
  <c r="U73" i="20" s="1"/>
  <c r="AB73" i="20"/>
  <c r="AG73" i="20" s="1"/>
  <c r="AN73" i="20"/>
  <c r="AS73" i="20" s="1"/>
  <c r="AZ73" i="20"/>
  <c r="BE73" i="20" s="1"/>
  <c r="BL73" i="20"/>
  <c r="BQ73" i="20" s="1"/>
  <c r="BX73" i="20"/>
  <c r="CC73" i="20" s="1"/>
  <c r="CJ73" i="20"/>
  <c r="CO73" i="20" s="1"/>
  <c r="CV73" i="20"/>
  <c r="DA73" i="20" s="1"/>
  <c r="DH73" i="20"/>
  <c r="DM73" i="20" s="1"/>
  <c r="DT73" i="20"/>
  <c r="DY73" i="20" s="1"/>
  <c r="EF73" i="20"/>
  <c r="EK73" i="20" s="1"/>
  <c r="ER73" i="20"/>
  <c r="EW73" i="20" s="1"/>
  <c r="P74" i="20"/>
  <c r="U74" i="20"/>
  <c r="AB74" i="20"/>
  <c r="AG74" i="20" s="1"/>
  <c r="AN74" i="20"/>
  <c r="AS74" i="20" s="1"/>
  <c r="AZ74" i="20"/>
  <c r="BE74" i="20" s="1"/>
  <c r="BL74" i="20"/>
  <c r="BQ74" i="20" s="1"/>
  <c r="BX74" i="20"/>
  <c r="CC74" i="20" s="1"/>
  <c r="CJ74" i="20"/>
  <c r="CO74" i="20" s="1"/>
  <c r="CV74" i="20"/>
  <c r="DA74" i="20" s="1"/>
  <c r="DH74" i="20"/>
  <c r="DM74" i="20" s="1"/>
  <c r="DT74" i="20"/>
  <c r="DY74" i="20" s="1"/>
  <c r="EF74" i="20"/>
  <c r="EK74" i="20" s="1"/>
  <c r="ER74" i="20"/>
  <c r="EW74" i="20" s="1"/>
  <c r="P75" i="20"/>
  <c r="U75" i="20" s="1"/>
  <c r="AB75" i="20"/>
  <c r="AG75" i="20" s="1"/>
  <c r="AN75" i="20"/>
  <c r="AS75" i="20" s="1"/>
  <c r="AZ75" i="20"/>
  <c r="BE75" i="20" s="1"/>
  <c r="BL75" i="20"/>
  <c r="BQ75" i="20" s="1"/>
  <c r="BX75" i="20"/>
  <c r="CC75" i="20" s="1"/>
  <c r="CJ75" i="20"/>
  <c r="CO75" i="20" s="1"/>
  <c r="CV75" i="20"/>
  <c r="DA75" i="20" s="1"/>
  <c r="DH75" i="20"/>
  <c r="DM75" i="20" s="1"/>
  <c r="DT75" i="20"/>
  <c r="DY75" i="20" s="1"/>
  <c r="EF75" i="20"/>
  <c r="EK75" i="20" s="1"/>
  <c r="ER75" i="20"/>
  <c r="EW75" i="20" s="1"/>
  <c r="P76" i="20"/>
  <c r="U76" i="20" s="1"/>
  <c r="AB76" i="20"/>
  <c r="AG76" i="20" s="1"/>
  <c r="AN76" i="20"/>
  <c r="AS76" i="20" s="1"/>
  <c r="AZ76" i="20"/>
  <c r="BE76" i="20" s="1"/>
  <c r="BL76" i="20"/>
  <c r="BQ76" i="20" s="1"/>
  <c r="BX76" i="20"/>
  <c r="CC76" i="20" s="1"/>
  <c r="CJ76" i="20"/>
  <c r="CO76" i="20" s="1"/>
  <c r="CV76" i="20"/>
  <c r="DA76" i="20" s="1"/>
  <c r="DH76" i="20"/>
  <c r="DM76" i="20" s="1"/>
  <c r="DT76" i="20"/>
  <c r="DY76" i="20" s="1"/>
  <c r="EF76" i="20"/>
  <c r="EK76" i="20" s="1"/>
  <c r="ER76" i="20"/>
  <c r="EW76" i="20" s="1"/>
  <c r="P77" i="20"/>
  <c r="U77" i="20" s="1"/>
  <c r="AB77" i="20"/>
  <c r="AG77" i="20" s="1"/>
  <c r="AN77" i="20"/>
  <c r="AS77" i="20" s="1"/>
  <c r="AZ77" i="20"/>
  <c r="BE77" i="20" s="1"/>
  <c r="BL77" i="20"/>
  <c r="BQ77" i="20" s="1"/>
  <c r="BX77" i="20"/>
  <c r="CC77" i="20" s="1"/>
  <c r="CJ77" i="20"/>
  <c r="CO77" i="20" s="1"/>
  <c r="CV77" i="20"/>
  <c r="DA77" i="20" s="1"/>
  <c r="DH77" i="20"/>
  <c r="DM77" i="20"/>
  <c r="DT77" i="20"/>
  <c r="DY77" i="20" s="1"/>
  <c r="EF77" i="20"/>
  <c r="EK77" i="20" s="1"/>
  <c r="ER77" i="20"/>
  <c r="EW77" i="20" s="1"/>
  <c r="P78" i="20"/>
  <c r="U78" i="20" s="1"/>
  <c r="AB78" i="20"/>
  <c r="AG78" i="20" s="1"/>
  <c r="AN78" i="20"/>
  <c r="AS78" i="20" s="1"/>
  <c r="AZ78" i="20"/>
  <c r="BE78" i="20" s="1"/>
  <c r="BL78" i="20"/>
  <c r="BQ78" i="20" s="1"/>
  <c r="BX78" i="20"/>
  <c r="CC78" i="20" s="1"/>
  <c r="CJ78" i="20"/>
  <c r="CO78" i="20" s="1"/>
  <c r="CV78" i="20"/>
  <c r="DA78" i="20" s="1"/>
  <c r="DH78" i="20"/>
  <c r="DM78" i="20" s="1"/>
  <c r="DT78" i="20"/>
  <c r="DY78" i="20" s="1"/>
  <c r="EF78" i="20"/>
  <c r="EK78" i="20" s="1"/>
  <c r="ER78" i="20"/>
  <c r="EW78" i="20" s="1"/>
  <c r="P79" i="20"/>
  <c r="U79" i="20" s="1"/>
  <c r="AB79" i="20"/>
  <c r="AG79" i="20" s="1"/>
  <c r="AN79" i="20"/>
  <c r="AS79" i="20" s="1"/>
  <c r="AZ79" i="20"/>
  <c r="BE79" i="20" s="1"/>
  <c r="BL79" i="20"/>
  <c r="BQ79" i="20" s="1"/>
  <c r="BX79" i="20"/>
  <c r="CC79" i="20" s="1"/>
  <c r="CJ79" i="20"/>
  <c r="CO79" i="20" s="1"/>
  <c r="CV79" i="20"/>
  <c r="DA79" i="20" s="1"/>
  <c r="DH79" i="20"/>
  <c r="DM79" i="20" s="1"/>
  <c r="DT79" i="20"/>
  <c r="DY79" i="20" s="1"/>
  <c r="EF79" i="20"/>
  <c r="EK79" i="20" s="1"/>
  <c r="ER79" i="20"/>
  <c r="EW79" i="20" s="1"/>
  <c r="P80" i="20"/>
  <c r="U80" i="20" s="1"/>
  <c r="AB80" i="20"/>
  <c r="AG80" i="20" s="1"/>
  <c r="AN80" i="20"/>
  <c r="AS80" i="20" s="1"/>
  <c r="AZ80" i="20"/>
  <c r="BE80" i="20" s="1"/>
  <c r="BL80" i="20"/>
  <c r="BQ80" i="20" s="1"/>
  <c r="BX80" i="20"/>
  <c r="CC80" i="20" s="1"/>
  <c r="CJ80" i="20"/>
  <c r="CO80" i="20" s="1"/>
  <c r="CV80" i="20"/>
  <c r="DA80" i="20" s="1"/>
  <c r="DH80" i="20"/>
  <c r="DM80" i="20" s="1"/>
  <c r="DT80" i="20"/>
  <c r="DY80" i="20" s="1"/>
  <c r="EF80" i="20"/>
  <c r="EK80" i="20" s="1"/>
  <c r="ER80" i="20"/>
  <c r="EW80" i="20" s="1"/>
  <c r="P81" i="20"/>
  <c r="U81" i="20" s="1"/>
  <c r="AB81" i="20"/>
  <c r="AG81" i="20" s="1"/>
  <c r="AN81" i="20"/>
  <c r="AS81" i="20" s="1"/>
  <c r="AZ81" i="20"/>
  <c r="BE81" i="20" s="1"/>
  <c r="BL81" i="20"/>
  <c r="BQ81" i="20" s="1"/>
  <c r="BX81" i="20"/>
  <c r="CC81" i="20" s="1"/>
  <c r="CJ81" i="20"/>
  <c r="CO81" i="20" s="1"/>
  <c r="CV81" i="20"/>
  <c r="DA81" i="20" s="1"/>
  <c r="DH81" i="20"/>
  <c r="DM81" i="20" s="1"/>
  <c r="DT81" i="20"/>
  <c r="DY81" i="20" s="1"/>
  <c r="EF81" i="20"/>
  <c r="EK81" i="20" s="1"/>
  <c r="ER81" i="20"/>
  <c r="EW81" i="20" s="1"/>
  <c r="P82" i="20"/>
  <c r="U82" i="20" s="1"/>
  <c r="AB82" i="20"/>
  <c r="AG82" i="20" s="1"/>
  <c r="AN82" i="20"/>
  <c r="AS82" i="20" s="1"/>
  <c r="AZ82" i="20"/>
  <c r="BE82" i="20" s="1"/>
  <c r="BL82" i="20"/>
  <c r="BQ82" i="20" s="1"/>
  <c r="BX82" i="20"/>
  <c r="CC82" i="20" s="1"/>
  <c r="CJ82" i="20"/>
  <c r="CO82" i="20" s="1"/>
  <c r="CV82" i="20"/>
  <c r="DA82" i="20" s="1"/>
  <c r="DH82" i="20"/>
  <c r="DM82" i="20" s="1"/>
  <c r="DT82" i="20"/>
  <c r="DY82" i="20" s="1"/>
  <c r="EF82" i="20"/>
  <c r="EK82" i="20" s="1"/>
  <c r="ER82" i="20"/>
  <c r="EW82" i="20" s="1"/>
  <c r="P83" i="20"/>
  <c r="U83" i="20" s="1"/>
  <c r="AB83" i="20"/>
  <c r="AG83" i="20" s="1"/>
  <c r="AN83" i="20"/>
  <c r="AS83" i="20" s="1"/>
  <c r="AZ83" i="20"/>
  <c r="BE83" i="20" s="1"/>
  <c r="BL83" i="20"/>
  <c r="BQ83" i="20" s="1"/>
  <c r="BX83" i="20"/>
  <c r="CC83" i="20" s="1"/>
  <c r="CJ83" i="20"/>
  <c r="CO83" i="20" s="1"/>
  <c r="CV83" i="20"/>
  <c r="DA83" i="20" s="1"/>
  <c r="DH83" i="20"/>
  <c r="DM83" i="20" s="1"/>
  <c r="DT83" i="20"/>
  <c r="DY83" i="20" s="1"/>
  <c r="EF83" i="20"/>
  <c r="EK83" i="20" s="1"/>
  <c r="ER83" i="20"/>
  <c r="EW83" i="20" s="1"/>
  <c r="P84" i="20"/>
  <c r="U84" i="20" s="1"/>
  <c r="AB84" i="20"/>
  <c r="AG84" i="20" s="1"/>
  <c r="AN84" i="20"/>
  <c r="AS84" i="20" s="1"/>
  <c r="AZ84" i="20"/>
  <c r="BE84" i="20" s="1"/>
  <c r="BL84" i="20"/>
  <c r="BQ84" i="20" s="1"/>
  <c r="BX84" i="20"/>
  <c r="CC84" i="20" s="1"/>
  <c r="CJ84" i="20"/>
  <c r="CO84" i="20" s="1"/>
  <c r="CV84" i="20"/>
  <c r="DA84" i="20" s="1"/>
  <c r="DH84" i="20"/>
  <c r="DM84" i="20" s="1"/>
  <c r="DT84" i="20"/>
  <c r="DY84" i="20" s="1"/>
  <c r="EF84" i="20"/>
  <c r="EK84" i="20" s="1"/>
  <c r="ER84" i="20"/>
  <c r="EW84" i="20" s="1"/>
  <c r="P85" i="20"/>
  <c r="U85" i="20" s="1"/>
  <c r="AB85" i="20"/>
  <c r="AG85" i="20" s="1"/>
  <c r="AN85" i="20"/>
  <c r="AS85" i="20" s="1"/>
  <c r="AZ85" i="20"/>
  <c r="BE85" i="20" s="1"/>
  <c r="BL85" i="20"/>
  <c r="BQ85" i="20" s="1"/>
  <c r="BX85" i="20"/>
  <c r="CC85" i="20" s="1"/>
  <c r="CJ85" i="20"/>
  <c r="CO85" i="20" s="1"/>
  <c r="CV85" i="20"/>
  <c r="DA85" i="20" s="1"/>
  <c r="DH85" i="20"/>
  <c r="DM85" i="20" s="1"/>
  <c r="DT85" i="20"/>
  <c r="DY85" i="20" s="1"/>
  <c r="EF85" i="20"/>
  <c r="EK85" i="20" s="1"/>
  <c r="ER85" i="20"/>
  <c r="EW85" i="20" s="1"/>
  <c r="P86" i="20"/>
  <c r="U86" i="20" s="1"/>
  <c r="AB86" i="20"/>
  <c r="AG86" i="20" s="1"/>
  <c r="AN86" i="20"/>
  <c r="AS86" i="20" s="1"/>
  <c r="AZ86" i="20"/>
  <c r="BE86" i="20" s="1"/>
  <c r="BL86" i="20"/>
  <c r="BQ86" i="20" s="1"/>
  <c r="BX86" i="20"/>
  <c r="CC86" i="20" s="1"/>
  <c r="CJ86" i="20"/>
  <c r="CO86" i="20" s="1"/>
  <c r="CV86" i="20"/>
  <c r="DA86" i="20" s="1"/>
  <c r="DH86" i="20"/>
  <c r="DM86" i="20" s="1"/>
  <c r="DT86" i="20"/>
  <c r="DY86" i="20" s="1"/>
  <c r="EF86" i="20"/>
  <c r="EK86" i="20" s="1"/>
  <c r="ER86" i="20"/>
  <c r="EW86" i="20" s="1"/>
  <c r="P87" i="20"/>
  <c r="U87" i="20" s="1"/>
  <c r="AB87" i="20"/>
  <c r="AG87" i="20" s="1"/>
  <c r="AN87" i="20"/>
  <c r="AS87" i="20" s="1"/>
  <c r="AZ87" i="20"/>
  <c r="BE87" i="20" s="1"/>
  <c r="BL87" i="20"/>
  <c r="BQ87" i="20" s="1"/>
  <c r="BX87" i="20"/>
  <c r="CC87" i="20" s="1"/>
  <c r="CJ87" i="20"/>
  <c r="CO87" i="20" s="1"/>
  <c r="CV87" i="20"/>
  <c r="DA87" i="20" s="1"/>
  <c r="DH87" i="20"/>
  <c r="DM87" i="20"/>
  <c r="DT87" i="20"/>
  <c r="DY87" i="20" s="1"/>
  <c r="EF87" i="20"/>
  <c r="EK87" i="20" s="1"/>
  <c r="ER87" i="20"/>
  <c r="EW87" i="20" s="1"/>
  <c r="P88" i="20"/>
  <c r="U88" i="20" s="1"/>
  <c r="AB88" i="20"/>
  <c r="AG88" i="20" s="1"/>
  <c r="AN88" i="20"/>
  <c r="AS88" i="20" s="1"/>
  <c r="AZ88" i="20"/>
  <c r="BE88" i="20" s="1"/>
  <c r="BL88" i="20"/>
  <c r="BQ88" i="20" s="1"/>
  <c r="BX88" i="20"/>
  <c r="CC88" i="20" s="1"/>
  <c r="CJ88" i="20"/>
  <c r="CO88" i="20" s="1"/>
  <c r="CV88" i="20"/>
  <c r="DA88" i="20" s="1"/>
  <c r="DH88" i="20"/>
  <c r="DM88" i="20" s="1"/>
  <c r="DT88" i="20"/>
  <c r="DY88" i="20" s="1"/>
  <c r="EF88" i="20"/>
  <c r="EK88" i="20" s="1"/>
  <c r="ER88" i="20"/>
  <c r="EW88" i="20" s="1"/>
  <c r="P89" i="20"/>
  <c r="U89" i="20" s="1"/>
  <c r="AB89" i="20"/>
  <c r="AG89" i="20" s="1"/>
  <c r="AN89" i="20"/>
  <c r="AS89" i="20" s="1"/>
  <c r="AZ89" i="20"/>
  <c r="BE89" i="20" s="1"/>
  <c r="BL89" i="20"/>
  <c r="BQ89" i="20" s="1"/>
  <c r="BX89" i="20"/>
  <c r="CC89" i="20" s="1"/>
  <c r="CJ89" i="20"/>
  <c r="CO89" i="20"/>
  <c r="CV89" i="20"/>
  <c r="DA89" i="20" s="1"/>
  <c r="DH89" i="20"/>
  <c r="DM89" i="20" s="1"/>
  <c r="DT89" i="20"/>
  <c r="DY89" i="20" s="1"/>
  <c r="EF89" i="20"/>
  <c r="EK89" i="20" s="1"/>
  <c r="ER89" i="20"/>
  <c r="EW89" i="20" s="1"/>
  <c r="P90" i="20"/>
  <c r="U90" i="20" s="1"/>
  <c r="AB90" i="20"/>
  <c r="AG90" i="20" s="1"/>
  <c r="AN90" i="20"/>
  <c r="AS90" i="20" s="1"/>
  <c r="AZ90" i="20"/>
  <c r="BE90" i="20" s="1"/>
  <c r="BL90" i="20"/>
  <c r="BQ90" i="20" s="1"/>
  <c r="BX90" i="20"/>
  <c r="CC90" i="20" s="1"/>
  <c r="CJ90" i="20"/>
  <c r="CO90" i="20" s="1"/>
  <c r="CV90" i="20"/>
  <c r="DA90" i="20" s="1"/>
  <c r="DH90" i="20"/>
  <c r="DM90" i="20" s="1"/>
  <c r="DT90" i="20"/>
  <c r="DY90" i="20" s="1"/>
  <c r="EF90" i="20"/>
  <c r="EK90" i="20" s="1"/>
  <c r="ER90" i="20"/>
  <c r="EW90" i="20" s="1"/>
  <c r="P91" i="20"/>
  <c r="U91" i="20" s="1"/>
  <c r="AB91" i="20"/>
  <c r="AG91" i="20" s="1"/>
  <c r="AN91" i="20"/>
  <c r="AS91" i="20" s="1"/>
  <c r="AZ91" i="20"/>
  <c r="BE91" i="20" s="1"/>
  <c r="BL91" i="20"/>
  <c r="BQ91" i="20" s="1"/>
  <c r="BX91" i="20"/>
  <c r="CC91" i="20" s="1"/>
  <c r="CJ91" i="20"/>
  <c r="CO91" i="20" s="1"/>
  <c r="CV91" i="20"/>
  <c r="DA91" i="20" s="1"/>
  <c r="DH91" i="20"/>
  <c r="DM91" i="20" s="1"/>
  <c r="DT91" i="20"/>
  <c r="DY91" i="20" s="1"/>
  <c r="EF91" i="20"/>
  <c r="EK91" i="20" s="1"/>
  <c r="ER91" i="20"/>
  <c r="EW91" i="20" s="1"/>
  <c r="P92" i="20"/>
  <c r="U92" i="20" s="1"/>
  <c r="AB92" i="20"/>
  <c r="AG92" i="20" s="1"/>
  <c r="AN92" i="20"/>
  <c r="AS92" i="20" s="1"/>
  <c r="AZ92" i="20"/>
  <c r="BE92" i="20" s="1"/>
  <c r="BL92" i="20"/>
  <c r="BQ92" i="20" s="1"/>
  <c r="BX92" i="20"/>
  <c r="CC92" i="20" s="1"/>
  <c r="CJ92" i="20"/>
  <c r="CO92" i="20" s="1"/>
  <c r="CV92" i="20"/>
  <c r="DA92" i="20" s="1"/>
  <c r="DH92" i="20"/>
  <c r="DM92" i="20" s="1"/>
  <c r="DT92" i="20"/>
  <c r="DY92" i="20" s="1"/>
  <c r="EF92" i="20"/>
  <c r="EK92" i="20" s="1"/>
  <c r="ER92" i="20"/>
  <c r="EW92" i="20" s="1"/>
  <c r="P93" i="20"/>
  <c r="U93" i="20"/>
  <c r="AB93" i="20"/>
  <c r="AG93" i="20" s="1"/>
  <c r="AN93" i="20"/>
  <c r="AS93" i="20" s="1"/>
  <c r="AZ93" i="20"/>
  <c r="BE93" i="20" s="1"/>
  <c r="BL93" i="20"/>
  <c r="BQ93" i="20" s="1"/>
  <c r="BX93" i="20"/>
  <c r="CC93" i="20" s="1"/>
  <c r="CJ93" i="20"/>
  <c r="CO93" i="20" s="1"/>
  <c r="CV93" i="20"/>
  <c r="DA93" i="20" s="1"/>
  <c r="DH93" i="20"/>
  <c r="DM93" i="20" s="1"/>
  <c r="DT93" i="20"/>
  <c r="DY93" i="20" s="1"/>
  <c r="EF93" i="20"/>
  <c r="EK93" i="20" s="1"/>
  <c r="ER93" i="20"/>
  <c r="EW93" i="20" s="1"/>
  <c r="P94" i="20"/>
  <c r="U94" i="20" s="1"/>
  <c r="AB94" i="20"/>
  <c r="AG94" i="20" s="1"/>
  <c r="AN94" i="20"/>
  <c r="AS94" i="20" s="1"/>
  <c r="AZ94" i="20"/>
  <c r="BE94" i="20" s="1"/>
  <c r="BL94" i="20"/>
  <c r="BQ94" i="20" s="1"/>
  <c r="BX94" i="20"/>
  <c r="CC94" i="20" s="1"/>
  <c r="CJ94" i="20"/>
  <c r="CO94" i="20" s="1"/>
  <c r="CV94" i="20"/>
  <c r="DA94" i="20" s="1"/>
  <c r="DH94" i="20"/>
  <c r="DM94" i="20" s="1"/>
  <c r="DT94" i="20"/>
  <c r="DY94" i="20" s="1"/>
  <c r="EF94" i="20"/>
  <c r="EK94" i="20" s="1"/>
  <c r="ER94" i="20"/>
  <c r="EW94" i="20" s="1"/>
  <c r="P95" i="20"/>
  <c r="U95" i="20" s="1"/>
  <c r="AB95" i="20"/>
  <c r="AG95" i="20" s="1"/>
  <c r="AN95" i="20"/>
  <c r="AS95" i="20" s="1"/>
  <c r="AZ95" i="20"/>
  <c r="BE95" i="20" s="1"/>
  <c r="BL95" i="20"/>
  <c r="BQ95" i="20" s="1"/>
  <c r="BX95" i="20"/>
  <c r="CC95" i="20" s="1"/>
  <c r="CJ95" i="20"/>
  <c r="CO95" i="20" s="1"/>
  <c r="CV95" i="20"/>
  <c r="DA95" i="20" s="1"/>
  <c r="DH95" i="20"/>
  <c r="DM95" i="20" s="1"/>
  <c r="DT95" i="20"/>
  <c r="DY95" i="20" s="1"/>
  <c r="EF95" i="20"/>
  <c r="EK95" i="20" s="1"/>
  <c r="ER95" i="20"/>
  <c r="EW95" i="20" s="1"/>
  <c r="P96" i="20"/>
  <c r="U96" i="20" s="1"/>
  <c r="AB96" i="20"/>
  <c r="AG96" i="20" s="1"/>
  <c r="AN96" i="20"/>
  <c r="AS96" i="20" s="1"/>
  <c r="AZ96" i="20"/>
  <c r="BE96" i="20" s="1"/>
  <c r="BL96" i="20"/>
  <c r="BQ96" i="20" s="1"/>
  <c r="BX96" i="20"/>
  <c r="CC96" i="20" s="1"/>
  <c r="CJ96" i="20"/>
  <c r="CO96" i="20" s="1"/>
  <c r="CV96" i="20"/>
  <c r="DA96" i="20" s="1"/>
  <c r="DH96" i="20"/>
  <c r="DM96" i="20" s="1"/>
  <c r="DT96" i="20"/>
  <c r="DY96" i="20" s="1"/>
  <c r="EF96" i="20"/>
  <c r="EK96" i="20" s="1"/>
  <c r="ER96" i="20"/>
  <c r="EW96" i="20" s="1"/>
  <c r="P97" i="20"/>
  <c r="U97" i="20" s="1"/>
  <c r="AB97" i="20"/>
  <c r="AG97" i="20" s="1"/>
  <c r="AN97" i="20"/>
  <c r="AS97" i="20" s="1"/>
  <c r="AZ97" i="20"/>
  <c r="BE97" i="20" s="1"/>
  <c r="BL97" i="20"/>
  <c r="BQ97" i="20" s="1"/>
  <c r="BX97" i="20"/>
  <c r="CC97" i="20" s="1"/>
  <c r="CJ97" i="20"/>
  <c r="CO97" i="20" s="1"/>
  <c r="CV97" i="20"/>
  <c r="DA97" i="20" s="1"/>
  <c r="DH97" i="20"/>
  <c r="DM97" i="20" s="1"/>
  <c r="DT97" i="20"/>
  <c r="DY97" i="20" s="1"/>
  <c r="EF97" i="20"/>
  <c r="EK97" i="20" s="1"/>
  <c r="ER97" i="20"/>
  <c r="EW97" i="20" s="1"/>
  <c r="P98" i="20"/>
  <c r="U98" i="20" s="1"/>
  <c r="AB98" i="20"/>
  <c r="AG98" i="20" s="1"/>
  <c r="AN98" i="20"/>
  <c r="AS98" i="20" s="1"/>
  <c r="AZ98" i="20"/>
  <c r="BE98" i="20" s="1"/>
  <c r="BL98" i="20"/>
  <c r="BQ98" i="20" s="1"/>
  <c r="BX98" i="20"/>
  <c r="CC98" i="20" s="1"/>
  <c r="CJ98" i="20"/>
  <c r="CO98" i="20" s="1"/>
  <c r="CV98" i="20"/>
  <c r="DA98" i="20" s="1"/>
  <c r="DH98" i="20"/>
  <c r="DM98" i="20" s="1"/>
  <c r="DT98" i="20"/>
  <c r="DY98" i="20" s="1"/>
  <c r="EF98" i="20"/>
  <c r="EK98" i="20" s="1"/>
  <c r="ER98" i="20"/>
  <c r="EW98" i="20" s="1"/>
  <c r="P99" i="20"/>
  <c r="U99" i="20"/>
  <c r="AB99" i="20"/>
  <c r="AG99" i="20" s="1"/>
  <c r="AN99" i="20"/>
  <c r="AS99" i="20" s="1"/>
  <c r="AZ99" i="20"/>
  <c r="BE99" i="20" s="1"/>
  <c r="BL99" i="20"/>
  <c r="BQ99" i="20" s="1"/>
  <c r="BX99" i="20"/>
  <c r="CC99" i="20" s="1"/>
  <c r="CJ99" i="20"/>
  <c r="CO99" i="20" s="1"/>
  <c r="CV99" i="20"/>
  <c r="DA99" i="20" s="1"/>
  <c r="DH99" i="20"/>
  <c r="DM99" i="20" s="1"/>
  <c r="DT99" i="20"/>
  <c r="DY99" i="20" s="1"/>
  <c r="EF99" i="20"/>
  <c r="EK99" i="20" s="1"/>
  <c r="ER99" i="20"/>
  <c r="EW99" i="20" s="1"/>
  <c r="P100" i="20"/>
  <c r="U100" i="20" s="1"/>
  <c r="AB100" i="20"/>
  <c r="AG100" i="20" s="1"/>
  <c r="AN100" i="20"/>
  <c r="AS100" i="20" s="1"/>
  <c r="AZ100" i="20"/>
  <c r="BE100" i="20" s="1"/>
  <c r="BL100" i="20"/>
  <c r="BQ100" i="20" s="1"/>
  <c r="BX100" i="20"/>
  <c r="CC100" i="20" s="1"/>
  <c r="CJ100" i="20"/>
  <c r="CO100" i="20" s="1"/>
  <c r="CV100" i="20"/>
  <c r="DA100" i="20" s="1"/>
  <c r="DH100" i="20"/>
  <c r="DM100" i="20" s="1"/>
  <c r="DT100" i="20"/>
  <c r="DY100" i="20" s="1"/>
  <c r="EF100" i="20"/>
  <c r="EK100" i="20" s="1"/>
  <c r="ER100" i="20"/>
  <c r="EW100" i="20" s="1"/>
  <c r="P101" i="20"/>
  <c r="U101" i="20" s="1"/>
  <c r="AB101" i="20"/>
  <c r="AG101" i="20" s="1"/>
  <c r="AN101" i="20"/>
  <c r="AS101" i="20" s="1"/>
  <c r="AZ101" i="20"/>
  <c r="BE101" i="20" s="1"/>
  <c r="BL101" i="20"/>
  <c r="BQ101" i="20" s="1"/>
  <c r="BX101" i="20"/>
  <c r="CC101" i="20" s="1"/>
  <c r="CJ101" i="20"/>
  <c r="CO101" i="20" s="1"/>
  <c r="CV101" i="20"/>
  <c r="DA101" i="20" s="1"/>
  <c r="DH101" i="20"/>
  <c r="DM101" i="20" s="1"/>
  <c r="DT101" i="20"/>
  <c r="DY101" i="20" s="1"/>
  <c r="EF101" i="20"/>
  <c r="EK101" i="20" s="1"/>
  <c r="ER101" i="20"/>
  <c r="EW101" i="20" s="1"/>
  <c r="P102" i="20"/>
  <c r="U102" i="20" s="1"/>
  <c r="AB102" i="20"/>
  <c r="AG102" i="20" s="1"/>
  <c r="AN102" i="20"/>
  <c r="AS102" i="20" s="1"/>
  <c r="AZ102" i="20"/>
  <c r="BE102" i="20" s="1"/>
  <c r="BL102" i="20"/>
  <c r="BQ102" i="20" s="1"/>
  <c r="BX102" i="20"/>
  <c r="CC102" i="20" s="1"/>
  <c r="CJ102" i="20"/>
  <c r="CO102" i="20" s="1"/>
  <c r="CV102" i="20"/>
  <c r="DA102" i="20" s="1"/>
  <c r="DH102" i="20"/>
  <c r="DM102" i="20" s="1"/>
  <c r="DT102" i="20"/>
  <c r="DY102" i="20" s="1"/>
  <c r="EF102" i="20"/>
  <c r="EK102" i="20" s="1"/>
  <c r="ER102" i="20"/>
  <c r="EW102" i="20" s="1"/>
  <c r="P103" i="20"/>
  <c r="U103" i="20" s="1"/>
  <c r="AB103" i="20"/>
  <c r="AG103" i="20" s="1"/>
  <c r="AN103" i="20"/>
  <c r="AS103" i="20" s="1"/>
  <c r="AZ103" i="20"/>
  <c r="BE103" i="20" s="1"/>
  <c r="BL103" i="20"/>
  <c r="BQ103" i="20" s="1"/>
  <c r="BX103" i="20"/>
  <c r="CC103" i="20" s="1"/>
  <c r="CJ103" i="20"/>
  <c r="CO103" i="20" s="1"/>
  <c r="CV103" i="20"/>
  <c r="DA103" i="20" s="1"/>
  <c r="DH103" i="20"/>
  <c r="DM103" i="20" s="1"/>
  <c r="DT103" i="20"/>
  <c r="DY103" i="20" s="1"/>
  <c r="EF103" i="20"/>
  <c r="EK103" i="20" s="1"/>
  <c r="ER103" i="20"/>
  <c r="EW103" i="20" s="1"/>
  <c r="P104" i="20"/>
  <c r="U104" i="20" s="1"/>
  <c r="AB104" i="20"/>
  <c r="AG104" i="20" s="1"/>
  <c r="AN104" i="20"/>
  <c r="AS104" i="20" s="1"/>
  <c r="AZ104" i="20"/>
  <c r="BE104" i="20" s="1"/>
  <c r="BL104" i="20"/>
  <c r="BQ104" i="20"/>
  <c r="BX104" i="20"/>
  <c r="CC104" i="20" s="1"/>
  <c r="CJ104" i="20"/>
  <c r="CO104" i="20" s="1"/>
  <c r="CV104" i="20"/>
  <c r="DA104" i="20" s="1"/>
  <c r="DH104" i="20"/>
  <c r="DM104" i="20" s="1"/>
  <c r="DT104" i="20"/>
  <c r="DY104" i="20" s="1"/>
  <c r="EF104" i="20"/>
  <c r="EK104" i="20" s="1"/>
  <c r="ER104" i="20"/>
  <c r="EW104" i="20" s="1"/>
  <c r="P105" i="20"/>
  <c r="U105" i="20" s="1"/>
  <c r="AB105" i="20"/>
  <c r="AG105" i="20" s="1"/>
  <c r="AN105" i="20"/>
  <c r="AS105" i="20" s="1"/>
  <c r="AZ105" i="20"/>
  <c r="BE105" i="20" s="1"/>
  <c r="BL105" i="20"/>
  <c r="BQ105" i="20" s="1"/>
  <c r="BX105" i="20"/>
  <c r="CC105" i="20" s="1"/>
  <c r="CJ105" i="20"/>
  <c r="CO105" i="20" s="1"/>
  <c r="CV105" i="20"/>
  <c r="DA105" i="20" s="1"/>
  <c r="DH105" i="20"/>
  <c r="DM105" i="20" s="1"/>
  <c r="DT105" i="20"/>
  <c r="DY105" i="20" s="1"/>
  <c r="EF105" i="20"/>
  <c r="EK105" i="20" s="1"/>
  <c r="ER105" i="20"/>
  <c r="EW105" i="20" s="1"/>
  <c r="P106" i="20"/>
  <c r="U106" i="20" s="1"/>
  <c r="AB106" i="20"/>
  <c r="AG106" i="20" s="1"/>
  <c r="AN106" i="20"/>
  <c r="AS106" i="20" s="1"/>
  <c r="AZ106" i="20"/>
  <c r="BE106" i="20" s="1"/>
  <c r="BL106" i="20"/>
  <c r="BQ106" i="20" s="1"/>
  <c r="BX106" i="20"/>
  <c r="CC106" i="20" s="1"/>
  <c r="CJ106" i="20"/>
  <c r="CO106" i="20" s="1"/>
  <c r="CV106" i="20"/>
  <c r="DA106" i="20" s="1"/>
  <c r="DH106" i="20"/>
  <c r="DM106" i="20" s="1"/>
  <c r="DT106" i="20"/>
  <c r="DY106" i="20" s="1"/>
  <c r="EF106" i="20"/>
  <c r="EK106" i="20" s="1"/>
  <c r="ER106" i="20"/>
  <c r="EW106" i="20" s="1"/>
  <c r="P107" i="20"/>
  <c r="U107" i="20" s="1"/>
  <c r="AB107" i="20"/>
  <c r="AG107" i="20" s="1"/>
  <c r="AN107" i="20"/>
  <c r="AS107" i="20" s="1"/>
  <c r="AZ107" i="20"/>
  <c r="BE107" i="20" s="1"/>
  <c r="BL107" i="20"/>
  <c r="BQ107" i="20" s="1"/>
  <c r="BX107" i="20"/>
  <c r="CC107" i="20" s="1"/>
  <c r="CJ107" i="20"/>
  <c r="CO107" i="20" s="1"/>
  <c r="CV107" i="20"/>
  <c r="DA107" i="20" s="1"/>
  <c r="DH107" i="20"/>
  <c r="DM107" i="20" s="1"/>
  <c r="DT107" i="20"/>
  <c r="DY107" i="20" s="1"/>
  <c r="EF107" i="20"/>
  <c r="EK107" i="20" s="1"/>
  <c r="ER107" i="20"/>
  <c r="EW107" i="20" s="1"/>
  <c r="P108" i="20"/>
  <c r="U108" i="20" s="1"/>
  <c r="AB108" i="20"/>
  <c r="AG108" i="20" s="1"/>
  <c r="AN108" i="20"/>
  <c r="AS108" i="20" s="1"/>
  <c r="AZ108" i="20"/>
  <c r="BE108" i="20" s="1"/>
  <c r="BL108" i="20"/>
  <c r="BQ108" i="20"/>
  <c r="BX108" i="20"/>
  <c r="CC108" i="20" s="1"/>
  <c r="CJ108" i="20"/>
  <c r="CO108" i="20" s="1"/>
  <c r="CV108" i="20"/>
  <c r="DA108" i="20" s="1"/>
  <c r="DH108" i="20"/>
  <c r="DM108" i="20" s="1"/>
  <c r="DT108" i="20"/>
  <c r="DY108" i="20" s="1"/>
  <c r="EF108" i="20"/>
  <c r="EK108" i="20" s="1"/>
  <c r="ER108" i="20"/>
  <c r="EW108" i="20" s="1"/>
  <c r="P109" i="20"/>
  <c r="U109" i="20" s="1"/>
  <c r="AB109" i="20"/>
  <c r="AG109" i="20" s="1"/>
  <c r="AN109" i="20"/>
  <c r="AS109" i="20" s="1"/>
  <c r="AZ109" i="20"/>
  <c r="BE109" i="20" s="1"/>
  <c r="BL109" i="20"/>
  <c r="BQ109" i="20" s="1"/>
  <c r="BX109" i="20"/>
  <c r="CC109" i="20" s="1"/>
  <c r="CJ109" i="20"/>
  <c r="CO109" i="20" s="1"/>
  <c r="CV109" i="20"/>
  <c r="DA109" i="20" s="1"/>
  <c r="DH109" i="20"/>
  <c r="DM109" i="20" s="1"/>
  <c r="DT109" i="20"/>
  <c r="DY109" i="20" s="1"/>
  <c r="EF109" i="20"/>
  <c r="EK109" i="20" s="1"/>
  <c r="ER109" i="20"/>
  <c r="EW109" i="20" s="1"/>
  <c r="P110" i="20"/>
  <c r="U110" i="20" s="1"/>
  <c r="AB110" i="20"/>
  <c r="AG110" i="20" s="1"/>
  <c r="AN110" i="20"/>
  <c r="AS110" i="20" s="1"/>
  <c r="AZ110" i="20"/>
  <c r="BE110" i="20" s="1"/>
  <c r="BL110" i="20"/>
  <c r="BQ110" i="20" s="1"/>
  <c r="BX110" i="20"/>
  <c r="CC110" i="20" s="1"/>
  <c r="CJ110" i="20"/>
  <c r="CO110" i="20" s="1"/>
  <c r="CV110" i="20"/>
  <c r="DA110" i="20" s="1"/>
  <c r="DH110" i="20"/>
  <c r="DM110" i="20" s="1"/>
  <c r="DT110" i="20"/>
  <c r="DY110" i="20" s="1"/>
  <c r="EF110" i="20"/>
  <c r="EK110" i="20"/>
  <c r="ER110" i="20"/>
  <c r="EW110" i="20" s="1"/>
  <c r="P111" i="20"/>
  <c r="U111" i="20" s="1"/>
  <c r="AB111" i="20"/>
  <c r="AG111" i="20" s="1"/>
  <c r="AN111" i="20"/>
  <c r="AS111" i="20" s="1"/>
  <c r="AZ111" i="20"/>
  <c r="BE111" i="20" s="1"/>
  <c r="BL111" i="20"/>
  <c r="BQ111" i="20" s="1"/>
  <c r="BX111" i="20"/>
  <c r="CC111" i="20" s="1"/>
  <c r="CJ111" i="20"/>
  <c r="CO111" i="20" s="1"/>
  <c r="CV111" i="20"/>
  <c r="DA111" i="20" s="1"/>
  <c r="DH111" i="20"/>
  <c r="DM111" i="20" s="1"/>
  <c r="DT111" i="20"/>
  <c r="DY111" i="20" s="1"/>
  <c r="EF111" i="20"/>
  <c r="EK111" i="20" s="1"/>
  <c r="ER111" i="20"/>
  <c r="EW111" i="20" s="1"/>
  <c r="P112" i="20"/>
  <c r="U112" i="20" s="1"/>
  <c r="AB112" i="20"/>
  <c r="AG112" i="20" s="1"/>
  <c r="AN112" i="20"/>
  <c r="AS112" i="20" s="1"/>
  <c r="AZ112" i="20"/>
  <c r="BE112" i="20" s="1"/>
  <c r="BL112" i="20"/>
  <c r="BQ112" i="20" s="1"/>
  <c r="BX112" i="20"/>
  <c r="CC112" i="20" s="1"/>
  <c r="CJ112" i="20"/>
  <c r="CO112" i="20" s="1"/>
  <c r="CV112" i="20"/>
  <c r="DA112" i="20" s="1"/>
  <c r="DH112" i="20"/>
  <c r="DM112" i="20" s="1"/>
  <c r="DT112" i="20"/>
  <c r="DY112" i="20" s="1"/>
  <c r="EF112" i="20"/>
  <c r="EK112" i="20" s="1"/>
  <c r="ER112" i="20"/>
  <c r="EW112" i="20" s="1"/>
  <c r="P113" i="20"/>
  <c r="U113" i="20" s="1"/>
  <c r="AB113" i="20"/>
  <c r="AG113" i="20" s="1"/>
  <c r="AN113" i="20"/>
  <c r="AS113" i="20" s="1"/>
  <c r="AZ113" i="20"/>
  <c r="BE113" i="20" s="1"/>
  <c r="BL113" i="20"/>
  <c r="BQ113" i="20" s="1"/>
  <c r="BX113" i="20"/>
  <c r="CC113" i="20" s="1"/>
  <c r="CJ113" i="20"/>
  <c r="CO113" i="20" s="1"/>
  <c r="CV113" i="20"/>
  <c r="DA113" i="20" s="1"/>
  <c r="DH113" i="20"/>
  <c r="DM113" i="20" s="1"/>
  <c r="DT113" i="20"/>
  <c r="DY113" i="20" s="1"/>
  <c r="EF113" i="20"/>
  <c r="EK113" i="20" s="1"/>
  <c r="ER113" i="20"/>
  <c r="EW113" i="20" s="1"/>
  <c r="P114" i="20"/>
  <c r="U114" i="20" s="1"/>
  <c r="AB114" i="20"/>
  <c r="AG114" i="20" s="1"/>
  <c r="AN114" i="20"/>
  <c r="AS114" i="20" s="1"/>
  <c r="AZ114" i="20"/>
  <c r="BE114" i="20" s="1"/>
  <c r="BL114" i="20"/>
  <c r="BQ114" i="20"/>
  <c r="BX114" i="20"/>
  <c r="CC114" i="20" s="1"/>
  <c r="CJ114" i="20"/>
  <c r="CO114" i="20" s="1"/>
  <c r="CV114" i="20"/>
  <c r="DA114" i="20" s="1"/>
  <c r="DH114" i="20"/>
  <c r="DM114" i="20" s="1"/>
  <c r="DT114" i="20"/>
  <c r="DY114" i="20" s="1"/>
  <c r="EF114" i="20"/>
  <c r="EK114" i="20" s="1"/>
  <c r="ER114" i="20"/>
  <c r="EW114" i="20" s="1"/>
  <c r="P115" i="20"/>
  <c r="U115" i="20" s="1"/>
  <c r="AB115" i="20"/>
  <c r="AG115" i="20" s="1"/>
  <c r="AN115" i="20"/>
  <c r="AS115" i="20" s="1"/>
  <c r="AZ115" i="20"/>
  <c r="BE115" i="20" s="1"/>
  <c r="BL115" i="20"/>
  <c r="BQ115" i="20" s="1"/>
  <c r="BX115" i="20"/>
  <c r="CC115" i="20" s="1"/>
  <c r="CJ115" i="20"/>
  <c r="CO115" i="20" s="1"/>
  <c r="CV115" i="20"/>
  <c r="DA115" i="20" s="1"/>
  <c r="DH115" i="20"/>
  <c r="DM115" i="20" s="1"/>
  <c r="DT115" i="20"/>
  <c r="DY115" i="20" s="1"/>
  <c r="EF115" i="20"/>
  <c r="EK115" i="20" s="1"/>
  <c r="ER115" i="20"/>
  <c r="EW115" i="20" s="1"/>
  <c r="P116" i="20"/>
  <c r="U116" i="20" s="1"/>
  <c r="AB116" i="20"/>
  <c r="AG116" i="20" s="1"/>
  <c r="AN116" i="20"/>
  <c r="AS116" i="20" s="1"/>
  <c r="AZ116" i="20"/>
  <c r="BE116" i="20" s="1"/>
  <c r="BL116" i="20"/>
  <c r="BQ116" i="20" s="1"/>
  <c r="BX116" i="20"/>
  <c r="CC116" i="20" s="1"/>
  <c r="CJ116" i="20"/>
  <c r="CO116" i="20" s="1"/>
  <c r="CV116" i="20"/>
  <c r="DA116" i="20" s="1"/>
  <c r="DH116" i="20"/>
  <c r="DM116" i="20" s="1"/>
  <c r="DT116" i="20"/>
  <c r="DY116" i="20" s="1"/>
  <c r="EF116" i="20"/>
  <c r="EK116" i="20" s="1"/>
  <c r="ER116" i="20"/>
  <c r="EW116" i="20" s="1"/>
  <c r="P117" i="20"/>
  <c r="U117" i="20" s="1"/>
  <c r="AB117" i="20"/>
  <c r="AG117" i="20" s="1"/>
  <c r="AN117" i="20"/>
  <c r="AS117" i="20" s="1"/>
  <c r="AZ117" i="20"/>
  <c r="BE117" i="20" s="1"/>
  <c r="BL117" i="20"/>
  <c r="BQ117" i="20" s="1"/>
  <c r="BX117" i="20"/>
  <c r="CC117" i="20" s="1"/>
  <c r="CJ117" i="20"/>
  <c r="CO117" i="20" s="1"/>
  <c r="CV117" i="20"/>
  <c r="DA117" i="20" s="1"/>
  <c r="DH117" i="20"/>
  <c r="DM117" i="20" s="1"/>
  <c r="DT117" i="20"/>
  <c r="DY117" i="20" s="1"/>
  <c r="EF117" i="20"/>
  <c r="EK117" i="20" s="1"/>
  <c r="ER117" i="20"/>
  <c r="EW117" i="20" s="1"/>
  <c r="P118" i="20"/>
  <c r="U118" i="20" s="1"/>
  <c r="AB118" i="20"/>
  <c r="AG118" i="20" s="1"/>
  <c r="AN118" i="20"/>
  <c r="AS118" i="20" s="1"/>
  <c r="AZ118" i="20"/>
  <c r="BE118" i="20" s="1"/>
  <c r="BL118" i="20"/>
  <c r="BQ118" i="20"/>
  <c r="BX118" i="20"/>
  <c r="CC118" i="20" s="1"/>
  <c r="CJ118" i="20"/>
  <c r="CO118" i="20" s="1"/>
  <c r="CV118" i="20"/>
  <c r="DA118" i="20" s="1"/>
  <c r="DH118" i="20"/>
  <c r="DM118" i="20" s="1"/>
  <c r="DT118" i="20"/>
  <c r="DY118" i="20" s="1"/>
  <c r="EF118" i="20"/>
  <c r="EK118" i="20" s="1"/>
  <c r="ER118" i="20"/>
  <c r="EW118" i="20" s="1"/>
  <c r="P119" i="20"/>
  <c r="U119" i="20" s="1"/>
  <c r="AB119" i="20"/>
  <c r="AG119" i="20" s="1"/>
  <c r="AN119" i="20"/>
  <c r="AS119" i="20" s="1"/>
  <c r="AZ119" i="20"/>
  <c r="BE119" i="20" s="1"/>
  <c r="BL119" i="20"/>
  <c r="BQ119" i="20" s="1"/>
  <c r="BX119" i="20"/>
  <c r="CC119" i="20" s="1"/>
  <c r="CJ119" i="20"/>
  <c r="CO119" i="20" s="1"/>
  <c r="CV119" i="20"/>
  <c r="DA119" i="20" s="1"/>
  <c r="DH119" i="20"/>
  <c r="DM119" i="20" s="1"/>
  <c r="DT119" i="20"/>
  <c r="DY119" i="20" s="1"/>
  <c r="EF119" i="20"/>
  <c r="EK119" i="20" s="1"/>
  <c r="ER119" i="20"/>
  <c r="EW119" i="20" s="1"/>
  <c r="P120" i="20"/>
  <c r="U120" i="20" s="1"/>
  <c r="AB120" i="20"/>
  <c r="AG120" i="20" s="1"/>
  <c r="AN120" i="20"/>
  <c r="AS120" i="20"/>
  <c r="AZ120" i="20"/>
  <c r="BE120" i="20" s="1"/>
  <c r="BL120" i="20"/>
  <c r="BQ120" i="20" s="1"/>
  <c r="BX120" i="20"/>
  <c r="CC120" i="20" s="1"/>
  <c r="CJ120" i="20"/>
  <c r="CO120" i="20" s="1"/>
  <c r="CV120" i="20"/>
  <c r="DA120" i="20" s="1"/>
  <c r="DH120" i="20"/>
  <c r="DM120" i="20" s="1"/>
  <c r="DT120" i="20"/>
  <c r="DY120" i="20" s="1"/>
  <c r="EF120" i="20"/>
  <c r="EK120" i="20" s="1"/>
  <c r="ER120" i="20"/>
  <c r="EW120" i="20" s="1"/>
  <c r="P121" i="20"/>
  <c r="U121" i="20" s="1"/>
  <c r="AB121" i="20"/>
  <c r="AG121" i="20" s="1"/>
  <c r="AN121" i="20"/>
  <c r="AS121" i="20" s="1"/>
  <c r="AZ121" i="20"/>
  <c r="BE121" i="20" s="1"/>
  <c r="BL121" i="20"/>
  <c r="BQ121" i="20" s="1"/>
  <c r="BX121" i="20"/>
  <c r="CC121" i="20" s="1"/>
  <c r="CJ121" i="20"/>
  <c r="CO121" i="20" s="1"/>
  <c r="CV121" i="20"/>
  <c r="DA121" i="20" s="1"/>
  <c r="DH121" i="20"/>
  <c r="DM121" i="20" s="1"/>
  <c r="DT121" i="20"/>
  <c r="DY121" i="20" s="1"/>
  <c r="EF121" i="20"/>
  <c r="EK121" i="20" s="1"/>
  <c r="ER121" i="20"/>
  <c r="EW121" i="20" s="1"/>
  <c r="P122" i="20"/>
  <c r="U122" i="20" s="1"/>
  <c r="AB122" i="20"/>
  <c r="AG122" i="20" s="1"/>
  <c r="AN122" i="20"/>
  <c r="AS122" i="20" s="1"/>
  <c r="AZ122" i="20"/>
  <c r="BE122" i="20" s="1"/>
  <c r="BL122" i="20"/>
  <c r="BQ122" i="20"/>
  <c r="BX122" i="20"/>
  <c r="CC122" i="20" s="1"/>
  <c r="CJ122" i="20"/>
  <c r="CO122" i="20" s="1"/>
  <c r="CV122" i="20"/>
  <c r="DA122" i="20" s="1"/>
  <c r="DH122" i="20"/>
  <c r="DM122" i="20" s="1"/>
  <c r="DT122" i="20"/>
  <c r="DY122" i="20" s="1"/>
  <c r="EF122" i="20"/>
  <c r="EK122" i="20" s="1"/>
  <c r="ER122" i="20"/>
  <c r="EW122" i="20" s="1"/>
  <c r="P123" i="20"/>
  <c r="U123" i="20" s="1"/>
  <c r="AB123" i="20"/>
  <c r="AG123" i="20" s="1"/>
  <c r="AN123" i="20"/>
  <c r="AS123" i="20" s="1"/>
  <c r="AZ123" i="20"/>
  <c r="BE123" i="20" s="1"/>
  <c r="BL123" i="20"/>
  <c r="BQ123" i="20" s="1"/>
  <c r="BX123" i="20"/>
  <c r="CC123" i="20" s="1"/>
  <c r="CJ123" i="20"/>
  <c r="CO123" i="20" s="1"/>
  <c r="CV123" i="20"/>
  <c r="DA123" i="20"/>
  <c r="DH123" i="20"/>
  <c r="DM123" i="20" s="1"/>
  <c r="DT123" i="20"/>
  <c r="DY123" i="20" s="1"/>
  <c r="EF123" i="20"/>
  <c r="EK123" i="20" s="1"/>
  <c r="ER123" i="20"/>
  <c r="EW123" i="20" s="1"/>
  <c r="P124" i="20"/>
  <c r="U124" i="20" s="1"/>
  <c r="AB124" i="20"/>
  <c r="AG124" i="20" s="1"/>
  <c r="AN124" i="20"/>
  <c r="AS124" i="20" s="1"/>
  <c r="AZ124" i="20"/>
  <c r="BE124" i="20" s="1"/>
  <c r="BL124" i="20"/>
  <c r="BQ124" i="20" s="1"/>
  <c r="BX124" i="20"/>
  <c r="CC124" i="20" s="1"/>
  <c r="CJ124" i="20"/>
  <c r="CO124" i="20" s="1"/>
  <c r="CV124" i="20"/>
  <c r="DA124" i="20" s="1"/>
  <c r="DH124" i="20"/>
  <c r="DM124" i="20" s="1"/>
  <c r="DT124" i="20"/>
  <c r="DY124" i="20" s="1"/>
  <c r="EF124" i="20"/>
  <c r="EK124" i="20" s="1"/>
  <c r="ER124" i="20"/>
  <c r="EW124" i="20" s="1"/>
  <c r="P125" i="20"/>
  <c r="U125" i="20" s="1"/>
  <c r="AB125" i="20"/>
  <c r="AG125" i="20" s="1"/>
  <c r="AN125" i="20"/>
  <c r="AS125" i="20" s="1"/>
  <c r="AZ125" i="20"/>
  <c r="BE125" i="20" s="1"/>
  <c r="BL125" i="20"/>
  <c r="BQ125" i="20" s="1"/>
  <c r="BX125" i="20"/>
  <c r="CC125" i="20" s="1"/>
  <c r="CJ125" i="20"/>
  <c r="CO125" i="20" s="1"/>
  <c r="CV125" i="20"/>
  <c r="DA125" i="20"/>
  <c r="DH125" i="20"/>
  <c r="DM125" i="20" s="1"/>
  <c r="DT125" i="20"/>
  <c r="DY125" i="20" s="1"/>
  <c r="EF125" i="20"/>
  <c r="EK125" i="20" s="1"/>
  <c r="ER125" i="20"/>
  <c r="EW125" i="20" s="1"/>
  <c r="P126" i="20"/>
  <c r="U126" i="20" s="1"/>
  <c r="AB126" i="20"/>
  <c r="AG126" i="20" s="1"/>
  <c r="AN126" i="20"/>
  <c r="AS126" i="20" s="1"/>
  <c r="AZ126" i="20"/>
  <c r="BE126" i="20" s="1"/>
  <c r="BL126" i="20"/>
  <c r="BQ126" i="20" s="1"/>
  <c r="BX126" i="20"/>
  <c r="CC126" i="20" s="1"/>
  <c r="CJ126" i="20"/>
  <c r="CO126" i="20" s="1"/>
  <c r="CV126" i="20"/>
  <c r="DA126" i="20" s="1"/>
  <c r="DH126" i="20"/>
  <c r="DM126" i="20" s="1"/>
  <c r="DT126" i="20"/>
  <c r="DY126" i="20" s="1"/>
  <c r="EF126" i="20"/>
  <c r="EK126" i="20" s="1"/>
  <c r="ER126" i="20"/>
  <c r="EW126" i="20" s="1"/>
  <c r="P127" i="20"/>
  <c r="U127" i="20" s="1"/>
  <c r="AB127" i="20"/>
  <c r="AG127" i="20" s="1"/>
  <c r="AN127" i="20"/>
  <c r="AS127" i="20" s="1"/>
  <c r="AZ127" i="20"/>
  <c r="BE127" i="20" s="1"/>
  <c r="BL127" i="20"/>
  <c r="BQ127" i="20" s="1"/>
  <c r="BX127" i="20"/>
  <c r="CC127" i="20" s="1"/>
  <c r="CJ127" i="20"/>
  <c r="CO127" i="20" s="1"/>
  <c r="CV127" i="20"/>
  <c r="DA127" i="20"/>
  <c r="DH127" i="20"/>
  <c r="DM127" i="20" s="1"/>
  <c r="DT127" i="20"/>
  <c r="DY127" i="20" s="1"/>
  <c r="EF127" i="20"/>
  <c r="EK127" i="20" s="1"/>
  <c r="ER127" i="20"/>
  <c r="EW127" i="20" s="1"/>
  <c r="P128" i="20"/>
  <c r="U128" i="20" s="1"/>
  <c r="AB128" i="20"/>
  <c r="AG128" i="20" s="1"/>
  <c r="AN128" i="20"/>
  <c r="AS128" i="20" s="1"/>
  <c r="AZ128" i="20"/>
  <c r="BE128" i="20" s="1"/>
  <c r="BL128" i="20"/>
  <c r="BQ128" i="20" s="1"/>
  <c r="BX128" i="20"/>
  <c r="CC128" i="20" s="1"/>
  <c r="CJ128" i="20"/>
  <c r="CO128" i="20" s="1"/>
  <c r="CV128" i="20"/>
  <c r="DA128" i="20" s="1"/>
  <c r="DH128" i="20"/>
  <c r="DM128" i="20" s="1"/>
  <c r="DT128" i="20"/>
  <c r="DY128" i="20" s="1"/>
  <c r="EF128" i="20"/>
  <c r="EK128" i="20" s="1"/>
  <c r="ER128" i="20"/>
  <c r="EW128" i="20" s="1"/>
  <c r="P129" i="20"/>
  <c r="U129" i="20" s="1"/>
  <c r="AB129" i="20"/>
  <c r="AG129" i="20" s="1"/>
  <c r="AN129" i="20"/>
  <c r="AS129" i="20" s="1"/>
  <c r="AZ129" i="20"/>
  <c r="BE129" i="20" s="1"/>
  <c r="BL129" i="20"/>
  <c r="BQ129" i="20" s="1"/>
  <c r="BX129" i="20"/>
  <c r="CC129" i="20" s="1"/>
  <c r="CJ129" i="20"/>
  <c r="CO129" i="20" s="1"/>
  <c r="CV129" i="20"/>
  <c r="DA129" i="20" s="1"/>
  <c r="DH129" i="20"/>
  <c r="DM129" i="20" s="1"/>
  <c r="DT129" i="20"/>
  <c r="DY129" i="20" s="1"/>
  <c r="EF129" i="20"/>
  <c r="EK129" i="20" s="1"/>
  <c r="ER129" i="20"/>
  <c r="EW129" i="20" s="1"/>
  <c r="P130" i="20"/>
  <c r="U130" i="20" s="1"/>
  <c r="AB130" i="20"/>
  <c r="AG130" i="20"/>
  <c r="AN130" i="20"/>
  <c r="AS130" i="20" s="1"/>
  <c r="AZ130" i="20"/>
  <c r="BE130" i="20" s="1"/>
  <c r="BL130" i="20"/>
  <c r="BQ130" i="20" s="1"/>
  <c r="BX130" i="20"/>
  <c r="CC130" i="20" s="1"/>
  <c r="CJ130" i="20"/>
  <c r="CO130" i="20" s="1"/>
  <c r="CV130" i="20"/>
  <c r="DA130" i="20" s="1"/>
  <c r="DH130" i="20"/>
  <c r="DM130" i="20" s="1"/>
  <c r="DT130" i="20"/>
  <c r="DY130" i="20" s="1"/>
  <c r="EF130" i="20"/>
  <c r="EK130" i="20" s="1"/>
  <c r="ER130" i="20"/>
  <c r="EW130" i="20" s="1"/>
  <c r="P131" i="20"/>
  <c r="U131" i="20" s="1"/>
  <c r="AB131" i="20"/>
  <c r="AG131" i="20" s="1"/>
  <c r="AN131" i="20"/>
  <c r="AS131" i="20" s="1"/>
  <c r="AZ131" i="20"/>
  <c r="BE131" i="20" s="1"/>
  <c r="BL131" i="20"/>
  <c r="BQ131" i="20" s="1"/>
  <c r="BX131" i="20"/>
  <c r="CC131" i="20" s="1"/>
  <c r="CJ131" i="20"/>
  <c r="CO131" i="20" s="1"/>
  <c r="CV131" i="20"/>
  <c r="DA131" i="20" s="1"/>
  <c r="DH131" i="20"/>
  <c r="DM131" i="20" s="1"/>
  <c r="DT131" i="20"/>
  <c r="DY131" i="20" s="1"/>
  <c r="EF131" i="20"/>
  <c r="EK131" i="20" s="1"/>
  <c r="ER131" i="20"/>
  <c r="EW131" i="20" s="1"/>
  <c r="P132" i="20"/>
  <c r="U132" i="20" s="1"/>
  <c r="AB132" i="20"/>
  <c r="AG132" i="20" s="1"/>
  <c r="AN132" i="20"/>
  <c r="AS132" i="20" s="1"/>
  <c r="AZ132" i="20"/>
  <c r="BE132" i="20"/>
  <c r="BL132" i="20"/>
  <c r="BQ132" i="20" s="1"/>
  <c r="BX132" i="20"/>
  <c r="CC132" i="20" s="1"/>
  <c r="CJ132" i="20"/>
  <c r="CO132" i="20" s="1"/>
  <c r="CV132" i="20"/>
  <c r="DA132" i="20" s="1"/>
  <c r="DH132" i="20"/>
  <c r="DM132" i="20" s="1"/>
  <c r="DT132" i="20"/>
  <c r="DY132" i="20" s="1"/>
  <c r="EF132" i="20"/>
  <c r="EK132" i="20" s="1"/>
  <c r="ER132" i="20"/>
  <c r="EW132" i="20"/>
  <c r="P133" i="20"/>
  <c r="U133" i="20" s="1"/>
  <c r="AB133" i="20"/>
  <c r="AG133" i="20" s="1"/>
  <c r="AN133" i="20"/>
  <c r="AS133" i="20" s="1"/>
  <c r="AZ133" i="20"/>
  <c r="BE133" i="20" s="1"/>
  <c r="BL133" i="20"/>
  <c r="BQ133" i="20" s="1"/>
  <c r="BX133" i="20"/>
  <c r="CC133" i="20" s="1"/>
  <c r="CJ133" i="20"/>
  <c r="CO133" i="20" s="1"/>
  <c r="CV133" i="20"/>
  <c r="DA133" i="20" s="1"/>
  <c r="DH133" i="20"/>
  <c r="DM133" i="20" s="1"/>
  <c r="DT133" i="20"/>
  <c r="DY133" i="20" s="1"/>
  <c r="EF133" i="20"/>
  <c r="EK133" i="20" s="1"/>
  <c r="ER133" i="20"/>
  <c r="EW133" i="20" s="1"/>
  <c r="P134" i="20"/>
  <c r="U134" i="20" s="1"/>
  <c r="AB134" i="20"/>
  <c r="AG134" i="20" s="1"/>
  <c r="AN134" i="20"/>
  <c r="AS134" i="20" s="1"/>
  <c r="AZ134" i="20"/>
  <c r="BE134" i="20"/>
  <c r="BL134" i="20"/>
  <c r="BQ134" i="20" s="1"/>
  <c r="BX134" i="20"/>
  <c r="CC134" i="20" s="1"/>
  <c r="CJ134" i="20"/>
  <c r="CO134" i="20" s="1"/>
  <c r="CV134" i="20"/>
  <c r="DA134" i="20" s="1"/>
  <c r="DH134" i="20"/>
  <c r="DM134" i="20" s="1"/>
  <c r="DT134" i="20"/>
  <c r="DY134" i="20" s="1"/>
  <c r="EF134" i="20"/>
  <c r="EK134" i="20" s="1"/>
  <c r="ER134" i="20"/>
  <c r="EW134" i="20"/>
  <c r="P135" i="20"/>
  <c r="U135" i="20" s="1"/>
  <c r="AB135" i="20"/>
  <c r="AG135" i="20" s="1"/>
  <c r="AN135" i="20"/>
  <c r="AS135" i="20" s="1"/>
  <c r="AZ135" i="20"/>
  <c r="BE135" i="20" s="1"/>
  <c r="BL135" i="20"/>
  <c r="BQ135" i="20" s="1"/>
  <c r="BX135" i="20"/>
  <c r="CC135" i="20"/>
  <c r="CJ135" i="20"/>
  <c r="CO135" i="20" s="1"/>
  <c r="CV135" i="20"/>
  <c r="DA135" i="20" s="1"/>
  <c r="DH135" i="20"/>
  <c r="DM135" i="20" s="1"/>
  <c r="DT135" i="20"/>
  <c r="DY135" i="20" s="1"/>
  <c r="EF135" i="20"/>
  <c r="EK135" i="20" s="1"/>
  <c r="ER135" i="20"/>
  <c r="EW135" i="20" s="1"/>
  <c r="P136" i="20"/>
  <c r="U136" i="20" s="1"/>
  <c r="AB136" i="20"/>
  <c r="AG136" i="20" s="1"/>
  <c r="AN136" i="20"/>
  <c r="AS136" i="20" s="1"/>
  <c r="AZ136" i="20"/>
  <c r="BE136" i="20"/>
  <c r="BL136" i="20"/>
  <c r="BQ136" i="20" s="1"/>
  <c r="BX136" i="20"/>
  <c r="CC136" i="20" s="1"/>
  <c r="CJ136" i="20"/>
  <c r="CO136" i="20" s="1"/>
  <c r="CV136" i="20"/>
  <c r="DA136" i="20"/>
  <c r="DH136" i="20"/>
  <c r="DM136" i="20" s="1"/>
  <c r="DT136" i="20"/>
  <c r="DY136" i="20" s="1"/>
  <c r="EF136" i="20"/>
  <c r="EK136" i="20" s="1"/>
  <c r="ER136" i="20"/>
  <c r="EW136" i="20" s="1"/>
  <c r="P137" i="20"/>
  <c r="U137" i="20" s="1"/>
  <c r="AB137" i="20"/>
  <c r="AG137" i="20" s="1"/>
  <c r="AN137" i="20"/>
  <c r="AS137" i="20" s="1"/>
  <c r="AZ137" i="20"/>
  <c r="BE137" i="20" s="1"/>
  <c r="BL137" i="20"/>
  <c r="BQ137" i="20" s="1"/>
  <c r="BX137" i="20"/>
  <c r="CC137" i="20" s="1"/>
  <c r="CJ137" i="20"/>
  <c r="CO137" i="20" s="1"/>
  <c r="CV137" i="20"/>
  <c r="DA137" i="20" s="1"/>
  <c r="DH137" i="20"/>
  <c r="DM137" i="20" s="1"/>
  <c r="DT137" i="20"/>
  <c r="DY137" i="20" s="1"/>
  <c r="EF137" i="20"/>
  <c r="EK137" i="20" s="1"/>
  <c r="ER137" i="20"/>
  <c r="EW137" i="20" s="1"/>
  <c r="P138" i="20"/>
  <c r="U138" i="20" s="1"/>
  <c r="AB138" i="20"/>
  <c r="AG138" i="20" s="1"/>
  <c r="AN138" i="20"/>
  <c r="AS138" i="20" s="1"/>
  <c r="AZ138" i="20"/>
  <c r="BE138" i="20" s="1"/>
  <c r="BL138" i="20"/>
  <c r="BQ138" i="20" s="1"/>
  <c r="BX138" i="20"/>
  <c r="CC138" i="20" s="1"/>
  <c r="CJ138" i="20"/>
  <c r="CO138" i="20" s="1"/>
  <c r="CV138" i="20"/>
  <c r="DA138" i="20" s="1"/>
  <c r="DH138" i="20"/>
  <c r="DM138" i="20" s="1"/>
  <c r="DT138" i="20"/>
  <c r="DY138" i="20" s="1"/>
  <c r="EF138" i="20"/>
  <c r="EK138" i="20" s="1"/>
  <c r="ER138" i="20"/>
  <c r="EW138" i="20" s="1"/>
  <c r="P139" i="20"/>
  <c r="U139" i="20" s="1"/>
  <c r="AB139" i="20"/>
  <c r="AG139" i="20" s="1"/>
  <c r="AN139" i="20"/>
  <c r="AS139" i="20" s="1"/>
  <c r="AZ139" i="20"/>
  <c r="BE139" i="20" s="1"/>
  <c r="BL139" i="20"/>
  <c r="BQ139" i="20" s="1"/>
  <c r="BX139" i="20"/>
  <c r="CC139" i="20" s="1"/>
  <c r="CJ139" i="20"/>
  <c r="CO139" i="20" s="1"/>
  <c r="CV139" i="20"/>
  <c r="DA139" i="20"/>
  <c r="DH139" i="20"/>
  <c r="DM139" i="20" s="1"/>
  <c r="DT139" i="20"/>
  <c r="DY139" i="20" s="1"/>
  <c r="EF139" i="20"/>
  <c r="EK139" i="20" s="1"/>
  <c r="ER139" i="20"/>
  <c r="EW139" i="20" s="1"/>
  <c r="P140" i="20"/>
  <c r="U140" i="20" s="1"/>
  <c r="AB140" i="20"/>
  <c r="AG140" i="20" s="1"/>
  <c r="AN140" i="20"/>
  <c r="AS140" i="20" s="1"/>
  <c r="AZ140" i="20"/>
  <c r="BE140" i="20"/>
  <c r="BL140" i="20"/>
  <c r="BQ140" i="20" s="1"/>
  <c r="BX140" i="20"/>
  <c r="CC140" i="20" s="1"/>
  <c r="CJ140" i="20"/>
  <c r="CO140" i="20" s="1"/>
  <c r="CV140" i="20"/>
  <c r="DA140" i="20" s="1"/>
  <c r="DH140" i="20"/>
  <c r="DM140" i="20" s="1"/>
  <c r="DT140" i="20"/>
  <c r="DY140" i="20" s="1"/>
  <c r="EF140" i="20"/>
  <c r="EK140" i="20" s="1"/>
  <c r="ER140" i="20"/>
  <c r="EW140" i="20" s="1"/>
  <c r="P141" i="20"/>
  <c r="U141" i="20" s="1"/>
  <c r="AB141" i="20"/>
  <c r="AG141" i="20" s="1"/>
  <c r="AN141" i="20"/>
  <c r="AS141" i="20" s="1"/>
  <c r="AZ141" i="20"/>
  <c r="BE141" i="20" s="1"/>
  <c r="BL141" i="20"/>
  <c r="BQ141" i="20" s="1"/>
  <c r="BX141" i="20"/>
  <c r="CC141" i="20"/>
  <c r="CJ141" i="20"/>
  <c r="CO141" i="20" s="1"/>
  <c r="CV141" i="20"/>
  <c r="DA141" i="20"/>
  <c r="DH141" i="20"/>
  <c r="DM141" i="20" s="1"/>
  <c r="DT141" i="20"/>
  <c r="DY141" i="20" s="1"/>
  <c r="EF141" i="20"/>
  <c r="EK141" i="20" s="1"/>
  <c r="ER141" i="20"/>
  <c r="EW141" i="20" s="1"/>
  <c r="P142" i="20"/>
  <c r="U142" i="20" s="1"/>
  <c r="AB142" i="20"/>
  <c r="AG142" i="20" s="1"/>
  <c r="AN142" i="20"/>
  <c r="AS142" i="20" s="1"/>
  <c r="AZ142" i="20"/>
  <c r="BE142" i="20" s="1"/>
  <c r="BL142" i="20"/>
  <c r="BQ142" i="20" s="1"/>
  <c r="BX142" i="20"/>
  <c r="CC142" i="20" s="1"/>
  <c r="CJ142" i="20"/>
  <c r="CO142" i="20" s="1"/>
  <c r="CV142" i="20"/>
  <c r="DA142" i="20" s="1"/>
  <c r="DH142" i="20"/>
  <c r="DM142" i="20" s="1"/>
  <c r="DT142" i="20"/>
  <c r="DY142" i="20" s="1"/>
  <c r="EF142" i="20"/>
  <c r="EK142" i="20" s="1"/>
  <c r="ER142" i="20"/>
  <c r="EW142" i="20" s="1"/>
  <c r="P143" i="20"/>
  <c r="U143" i="20" s="1"/>
  <c r="AB143" i="20"/>
  <c r="AG143" i="20" s="1"/>
  <c r="AN143" i="20"/>
  <c r="AS143" i="20" s="1"/>
  <c r="AZ143" i="20"/>
  <c r="BE143" i="20" s="1"/>
  <c r="BL143" i="20"/>
  <c r="BQ143" i="20" s="1"/>
  <c r="BX143" i="20"/>
  <c r="CC143" i="20" s="1"/>
  <c r="CJ143" i="20"/>
  <c r="CO143" i="20" s="1"/>
  <c r="CV143" i="20"/>
  <c r="DA143" i="20"/>
  <c r="DH143" i="20"/>
  <c r="DM143" i="20" s="1"/>
  <c r="DT143" i="20"/>
  <c r="DY143" i="20" s="1"/>
  <c r="EF143" i="20"/>
  <c r="EK143" i="20" s="1"/>
  <c r="ER143" i="20"/>
  <c r="EW143" i="20" s="1"/>
  <c r="P144" i="20"/>
  <c r="U144" i="20" s="1"/>
  <c r="AB144" i="20"/>
  <c r="AG144" i="20"/>
  <c r="AN144" i="20"/>
  <c r="AS144" i="20" s="1"/>
  <c r="AZ144" i="20"/>
  <c r="BE144" i="20" s="1"/>
  <c r="BL144" i="20"/>
  <c r="BQ144" i="20" s="1"/>
  <c r="BX144" i="20"/>
  <c r="CC144" i="20" s="1"/>
  <c r="CJ144" i="20"/>
  <c r="CO144" i="20" s="1"/>
  <c r="CV144" i="20"/>
  <c r="DA144" i="20" s="1"/>
  <c r="DH144" i="20"/>
  <c r="DM144" i="20" s="1"/>
  <c r="DT144" i="20"/>
  <c r="DY144" i="20" s="1"/>
  <c r="EF144" i="20"/>
  <c r="EK144" i="20" s="1"/>
  <c r="ER144" i="20"/>
  <c r="EW144" i="20" s="1"/>
  <c r="P145" i="20"/>
  <c r="U145" i="20" s="1"/>
  <c r="AB145" i="20"/>
  <c r="AG145" i="20" s="1"/>
  <c r="AN145" i="20"/>
  <c r="AS145" i="20" s="1"/>
  <c r="AZ145" i="20"/>
  <c r="BE145" i="20" s="1"/>
  <c r="BL145" i="20"/>
  <c r="BQ145" i="20" s="1"/>
  <c r="BX145" i="20"/>
  <c r="CC145" i="20"/>
  <c r="CJ145" i="20"/>
  <c r="CO145" i="20" s="1"/>
  <c r="CV145" i="20"/>
  <c r="DA145" i="20" s="1"/>
  <c r="DH145" i="20"/>
  <c r="DM145" i="20" s="1"/>
  <c r="DT145" i="20"/>
  <c r="DY145" i="20" s="1"/>
  <c r="EF145" i="20"/>
  <c r="EK145" i="20" s="1"/>
  <c r="ER145" i="20"/>
  <c r="EW145" i="20" s="1"/>
  <c r="P146" i="20"/>
  <c r="U146" i="20" s="1"/>
  <c r="AB146" i="20"/>
  <c r="AG146" i="20" s="1"/>
  <c r="AN146" i="20"/>
  <c r="AS146" i="20" s="1"/>
  <c r="AZ146" i="20"/>
  <c r="BE146" i="20" s="1"/>
  <c r="BL146" i="20"/>
  <c r="BQ146" i="20" s="1"/>
  <c r="BX146" i="20"/>
  <c r="CC146" i="20" s="1"/>
  <c r="CJ146" i="20"/>
  <c r="CO146" i="20" s="1"/>
  <c r="CV146" i="20"/>
  <c r="DA146" i="20" s="1"/>
  <c r="DH146" i="20"/>
  <c r="DM146" i="20" s="1"/>
  <c r="DT146" i="20"/>
  <c r="DY146" i="20" s="1"/>
  <c r="EF146" i="20"/>
  <c r="EK146" i="20" s="1"/>
  <c r="ER146" i="20"/>
  <c r="EW146" i="20" s="1"/>
  <c r="P147" i="20"/>
  <c r="U147" i="20" s="1"/>
  <c r="AB147" i="20"/>
  <c r="AG147" i="20" s="1"/>
  <c r="AN147" i="20"/>
  <c r="AS147" i="20" s="1"/>
  <c r="AZ147" i="20"/>
  <c r="BE147" i="20" s="1"/>
  <c r="BL147" i="20"/>
  <c r="BQ147" i="20" s="1"/>
  <c r="BX147" i="20"/>
  <c r="CC147" i="20"/>
  <c r="CJ147" i="20"/>
  <c r="CO147" i="20" s="1"/>
  <c r="CV147" i="20"/>
  <c r="DA147" i="20" s="1"/>
  <c r="DH147" i="20"/>
  <c r="DM147" i="20" s="1"/>
  <c r="DT147" i="20"/>
  <c r="DY147" i="20" s="1"/>
  <c r="EF147" i="20"/>
  <c r="EK147" i="20" s="1"/>
  <c r="ER147" i="20"/>
  <c r="EW147" i="20" s="1"/>
  <c r="P148" i="20"/>
  <c r="U148" i="20" s="1"/>
  <c r="AB148" i="20"/>
  <c r="AG148" i="20" s="1"/>
  <c r="AN148" i="20"/>
  <c r="AS148" i="20" s="1"/>
  <c r="AZ148" i="20"/>
  <c r="BE148" i="20"/>
  <c r="BL148" i="20"/>
  <c r="BQ148" i="20" s="1"/>
  <c r="BX148" i="20"/>
  <c r="CC148" i="20"/>
  <c r="CJ148" i="20"/>
  <c r="CO148" i="20" s="1"/>
  <c r="CV148" i="20"/>
  <c r="DA148" i="20" s="1"/>
  <c r="DH148" i="20"/>
  <c r="DM148" i="20" s="1"/>
  <c r="DT148" i="20"/>
  <c r="DY148" i="20" s="1"/>
  <c r="EF148" i="20"/>
  <c r="EK148" i="20" s="1"/>
  <c r="ER148" i="20"/>
  <c r="EW148" i="20" s="1"/>
  <c r="P149" i="20"/>
  <c r="U149" i="20" s="1"/>
  <c r="AB149" i="20"/>
  <c r="AG149" i="20" s="1"/>
  <c r="AN149" i="20"/>
  <c r="AS149" i="20" s="1"/>
  <c r="AZ149" i="20"/>
  <c r="BE149" i="20" s="1"/>
  <c r="BL149" i="20"/>
  <c r="BQ149" i="20" s="1"/>
  <c r="BX149" i="20"/>
  <c r="CC149" i="20" s="1"/>
  <c r="CJ149" i="20"/>
  <c r="CO149" i="20" s="1"/>
  <c r="CV149" i="20"/>
  <c r="DA149" i="20"/>
  <c r="DH149" i="20"/>
  <c r="DM149" i="20" s="1"/>
  <c r="DT149" i="20"/>
  <c r="DY149" i="20" s="1"/>
  <c r="EF149" i="20"/>
  <c r="EK149" i="20" s="1"/>
  <c r="ER149" i="20"/>
  <c r="EW149" i="20" s="1"/>
  <c r="P150" i="20"/>
  <c r="U150" i="20" s="1"/>
  <c r="AB150" i="20"/>
  <c r="AG150" i="20" s="1"/>
  <c r="AN150" i="20"/>
  <c r="AS150" i="20" s="1"/>
  <c r="AZ150" i="20"/>
  <c r="BE150" i="20" s="1"/>
  <c r="BL150" i="20"/>
  <c r="BQ150" i="20" s="1"/>
  <c r="BX150" i="20"/>
  <c r="CC150" i="20" s="1"/>
  <c r="CJ150" i="20"/>
  <c r="CO150" i="20" s="1"/>
  <c r="CV150" i="20"/>
  <c r="DA150" i="20" s="1"/>
  <c r="DH150" i="20"/>
  <c r="DM150" i="20" s="1"/>
  <c r="DT150" i="20"/>
  <c r="DY150" i="20" s="1"/>
  <c r="EF150" i="20"/>
  <c r="EK150" i="20" s="1"/>
  <c r="ER150" i="20"/>
  <c r="EW150" i="20" s="1"/>
  <c r="P151" i="20"/>
  <c r="U151" i="20" s="1"/>
  <c r="AB151" i="20"/>
  <c r="AG151" i="20" s="1"/>
  <c r="AN151" i="20"/>
  <c r="AS151" i="20" s="1"/>
  <c r="AZ151" i="20"/>
  <c r="BE151" i="20" s="1"/>
  <c r="BL151" i="20"/>
  <c r="BQ151" i="20" s="1"/>
  <c r="BX151" i="20"/>
  <c r="CC151" i="20" s="1"/>
  <c r="CJ151" i="20"/>
  <c r="CO151" i="20" s="1"/>
  <c r="CV151" i="20"/>
  <c r="DA151" i="20" s="1"/>
  <c r="DH151" i="20"/>
  <c r="DM151" i="20" s="1"/>
  <c r="DT151" i="20"/>
  <c r="DY151" i="20" s="1"/>
  <c r="EF151" i="20"/>
  <c r="EK151" i="20" s="1"/>
  <c r="ER151" i="20"/>
  <c r="EW151" i="20" s="1"/>
  <c r="P152" i="20"/>
  <c r="U152" i="20" s="1"/>
  <c r="AB152" i="20"/>
  <c r="AG152" i="20" s="1"/>
  <c r="AN152" i="20"/>
  <c r="AS152" i="20" s="1"/>
  <c r="AZ152" i="20"/>
  <c r="BE152" i="20" s="1"/>
  <c r="BL152" i="20"/>
  <c r="BQ152" i="20" s="1"/>
  <c r="BX152" i="20"/>
  <c r="CC152" i="20" s="1"/>
  <c r="CJ152" i="20"/>
  <c r="CO152" i="20" s="1"/>
  <c r="CV152" i="20"/>
  <c r="DA152" i="20" s="1"/>
  <c r="DH152" i="20"/>
  <c r="DM152" i="20" s="1"/>
  <c r="DT152" i="20"/>
  <c r="DY152" i="20" s="1"/>
  <c r="EF152" i="20"/>
  <c r="EK152" i="20" s="1"/>
  <c r="ER152" i="20"/>
  <c r="EW152" i="20" s="1"/>
  <c r="P153" i="20"/>
  <c r="U153" i="20" s="1"/>
  <c r="AB153" i="20"/>
  <c r="AG153" i="20" s="1"/>
  <c r="AN153" i="20"/>
  <c r="AS153" i="20" s="1"/>
  <c r="AZ153" i="20"/>
  <c r="BE153" i="20" s="1"/>
  <c r="BL153" i="20"/>
  <c r="BQ153" i="20" s="1"/>
  <c r="BX153" i="20"/>
  <c r="CC153" i="20" s="1"/>
  <c r="CJ153" i="20"/>
  <c r="CO153" i="20" s="1"/>
  <c r="CV153" i="20"/>
  <c r="DA153" i="20" s="1"/>
  <c r="DH153" i="20"/>
  <c r="DM153" i="20" s="1"/>
  <c r="DT153" i="20"/>
  <c r="DY153" i="20"/>
  <c r="EF153" i="20"/>
  <c r="EK153" i="20" s="1"/>
  <c r="ER153" i="20"/>
  <c r="EW153" i="20" s="1"/>
  <c r="P154" i="20"/>
  <c r="U154" i="20" s="1"/>
  <c r="AB154" i="20"/>
  <c r="AG154" i="20" s="1"/>
  <c r="AN154" i="20"/>
  <c r="AS154" i="20" s="1"/>
  <c r="AZ154" i="20"/>
  <c r="BE154" i="20" s="1"/>
  <c r="BL154" i="20"/>
  <c r="BQ154" i="20" s="1"/>
  <c r="BX154" i="20"/>
  <c r="CC154" i="20" s="1"/>
  <c r="CJ154" i="20"/>
  <c r="CO154" i="20" s="1"/>
  <c r="CV154" i="20"/>
  <c r="DA154" i="20" s="1"/>
  <c r="DH154" i="20"/>
  <c r="DM154" i="20" s="1"/>
  <c r="DT154" i="20"/>
  <c r="DY154" i="20" s="1"/>
  <c r="EF154" i="20"/>
  <c r="EK154" i="20" s="1"/>
  <c r="ER154" i="20"/>
  <c r="EW154" i="20" s="1"/>
  <c r="P155" i="20"/>
  <c r="U155" i="20" s="1"/>
  <c r="AB155" i="20"/>
  <c r="AG155" i="20" s="1"/>
  <c r="AN155" i="20"/>
  <c r="AS155" i="20" s="1"/>
  <c r="AZ155" i="20"/>
  <c r="BE155" i="20" s="1"/>
  <c r="BL155" i="20"/>
  <c r="BQ155" i="20" s="1"/>
  <c r="BX155" i="20"/>
  <c r="CC155" i="20" s="1"/>
  <c r="CJ155" i="20"/>
  <c r="CO155" i="20" s="1"/>
  <c r="CV155" i="20"/>
  <c r="DA155" i="20" s="1"/>
  <c r="DH155" i="20"/>
  <c r="DM155" i="20" s="1"/>
  <c r="DT155" i="20"/>
  <c r="DY155" i="20" s="1"/>
  <c r="EF155" i="20"/>
  <c r="EK155" i="20" s="1"/>
  <c r="ER155" i="20"/>
  <c r="EW155" i="20" s="1"/>
  <c r="P156" i="20"/>
  <c r="U156" i="20" s="1"/>
  <c r="AB156" i="20"/>
  <c r="AG156" i="20" s="1"/>
  <c r="AN156" i="20"/>
  <c r="AS156" i="20" s="1"/>
  <c r="AZ156" i="20"/>
  <c r="BE156" i="20" s="1"/>
  <c r="BL156" i="20"/>
  <c r="BQ156" i="20" s="1"/>
  <c r="BX156" i="20"/>
  <c r="CC156" i="20" s="1"/>
  <c r="CJ156" i="20"/>
  <c r="CO156" i="20" s="1"/>
  <c r="CV156" i="20"/>
  <c r="DA156" i="20" s="1"/>
  <c r="DH156" i="20"/>
  <c r="DM156" i="20" s="1"/>
  <c r="DT156" i="20"/>
  <c r="DY156" i="20" s="1"/>
  <c r="EF156" i="20"/>
  <c r="EK156" i="20" s="1"/>
  <c r="ER156" i="20"/>
  <c r="EW156" i="20" s="1"/>
  <c r="P157" i="20"/>
  <c r="U157" i="20" s="1"/>
  <c r="AB157" i="20"/>
  <c r="AG157" i="20" s="1"/>
  <c r="AN157" i="20"/>
  <c r="AS157" i="20" s="1"/>
  <c r="AZ157" i="20"/>
  <c r="BE157" i="20" s="1"/>
  <c r="BL157" i="20"/>
  <c r="BQ157" i="20" s="1"/>
  <c r="BX157" i="20"/>
  <c r="CC157" i="20" s="1"/>
  <c r="CJ157" i="20"/>
  <c r="CO157" i="20" s="1"/>
  <c r="CV157" i="20"/>
  <c r="DA157" i="20" s="1"/>
  <c r="DH157" i="20"/>
  <c r="DM157" i="20" s="1"/>
  <c r="DT157" i="20"/>
  <c r="DY157" i="20"/>
  <c r="EF157" i="20"/>
  <c r="EK157" i="20" s="1"/>
  <c r="ER157" i="20"/>
  <c r="EW157" i="20" s="1"/>
  <c r="P158" i="20"/>
  <c r="U158" i="20" s="1"/>
  <c r="AB158" i="20"/>
  <c r="AG158" i="20" s="1"/>
  <c r="AN158" i="20"/>
  <c r="AS158" i="20" s="1"/>
  <c r="AZ158" i="20"/>
  <c r="BE158" i="20" s="1"/>
  <c r="BL158" i="20"/>
  <c r="BQ158" i="20" s="1"/>
  <c r="BX158" i="20"/>
  <c r="CC158" i="20" s="1"/>
  <c r="CJ158" i="20"/>
  <c r="CO158" i="20" s="1"/>
  <c r="CV158" i="20"/>
  <c r="DA158" i="20" s="1"/>
  <c r="DH158" i="20"/>
  <c r="DM158" i="20" s="1"/>
  <c r="DT158" i="20"/>
  <c r="DY158" i="20" s="1"/>
  <c r="EF158" i="20"/>
  <c r="EK158" i="20" s="1"/>
  <c r="ER158" i="20"/>
  <c r="EW158" i="20" s="1"/>
  <c r="P159" i="20"/>
  <c r="U159" i="20" s="1"/>
  <c r="AB159" i="20"/>
  <c r="AG159" i="20" s="1"/>
  <c r="AN159" i="20"/>
  <c r="AS159" i="20" s="1"/>
  <c r="AZ159" i="20"/>
  <c r="BE159" i="20" s="1"/>
  <c r="BL159" i="20"/>
  <c r="BQ159" i="20" s="1"/>
  <c r="BX159" i="20"/>
  <c r="CC159" i="20" s="1"/>
  <c r="CJ159" i="20"/>
  <c r="CO159" i="20" s="1"/>
  <c r="CV159" i="20"/>
  <c r="DA159" i="20" s="1"/>
  <c r="DH159" i="20"/>
  <c r="DM159" i="20" s="1"/>
  <c r="DT159" i="20"/>
  <c r="DY159" i="20" s="1"/>
  <c r="EF159" i="20"/>
  <c r="EK159" i="20" s="1"/>
  <c r="ER159" i="20"/>
  <c r="EW159" i="20" s="1"/>
  <c r="P160" i="20"/>
  <c r="U160" i="20" s="1"/>
  <c r="AB160" i="20"/>
  <c r="AG160" i="20" s="1"/>
  <c r="AN160" i="20"/>
  <c r="AS160" i="20" s="1"/>
  <c r="AZ160" i="20"/>
  <c r="BE160" i="20" s="1"/>
  <c r="BL160" i="20"/>
  <c r="BQ160" i="20" s="1"/>
  <c r="BX160" i="20"/>
  <c r="CC160" i="20" s="1"/>
  <c r="CJ160" i="20"/>
  <c r="CO160" i="20" s="1"/>
  <c r="CV160" i="20"/>
  <c r="DA160" i="20" s="1"/>
  <c r="DH160" i="20"/>
  <c r="DM160" i="20" s="1"/>
  <c r="DT160" i="20"/>
  <c r="DY160" i="20" s="1"/>
  <c r="EF160" i="20"/>
  <c r="EK160" i="20" s="1"/>
  <c r="ER160" i="20"/>
  <c r="EW160" i="20" s="1"/>
  <c r="P161" i="20"/>
  <c r="U161" i="20" s="1"/>
  <c r="AB161" i="20"/>
  <c r="AG161" i="20" s="1"/>
  <c r="AN161" i="20"/>
  <c r="AS161" i="20" s="1"/>
  <c r="AZ161" i="20"/>
  <c r="BE161" i="20" s="1"/>
  <c r="BL161" i="20"/>
  <c r="BQ161" i="20" s="1"/>
  <c r="BX161" i="20"/>
  <c r="CC161" i="20" s="1"/>
  <c r="CJ161" i="20"/>
  <c r="CO161" i="20" s="1"/>
  <c r="CV161" i="20"/>
  <c r="DA161" i="20" s="1"/>
  <c r="DH161" i="20"/>
  <c r="DM161" i="20" s="1"/>
  <c r="DT161" i="20"/>
  <c r="DY161" i="20"/>
  <c r="EF161" i="20"/>
  <c r="EK161" i="20" s="1"/>
  <c r="ER161" i="20"/>
  <c r="EW161" i="20" s="1"/>
  <c r="P162" i="20"/>
  <c r="U162" i="20" s="1"/>
  <c r="AB162" i="20"/>
  <c r="AG162" i="20" s="1"/>
  <c r="AN162" i="20"/>
  <c r="AS162" i="20" s="1"/>
  <c r="AZ162" i="20"/>
  <c r="BE162" i="20" s="1"/>
  <c r="BL162" i="20"/>
  <c r="BQ162" i="20" s="1"/>
  <c r="BX162" i="20"/>
  <c r="CC162" i="20"/>
  <c r="CJ162" i="20"/>
  <c r="CO162" i="20" s="1"/>
  <c r="CV162" i="20"/>
  <c r="DA162" i="20" s="1"/>
  <c r="DH162" i="20"/>
  <c r="DM162" i="20" s="1"/>
  <c r="DT162" i="20"/>
  <c r="DY162" i="20" s="1"/>
  <c r="EF162" i="20"/>
  <c r="EK162" i="20" s="1"/>
  <c r="ER162" i="20"/>
  <c r="EW162" i="20" s="1"/>
  <c r="P163" i="20"/>
  <c r="U163" i="20" s="1"/>
  <c r="AB163" i="20"/>
  <c r="AG163" i="20" s="1"/>
  <c r="AN163" i="20"/>
  <c r="AS163" i="20" s="1"/>
  <c r="AZ163" i="20"/>
  <c r="BE163" i="20" s="1"/>
  <c r="BL163" i="20"/>
  <c r="BQ163" i="20" s="1"/>
  <c r="BX163" i="20"/>
  <c r="CC163" i="20" s="1"/>
  <c r="CJ163" i="20"/>
  <c r="CO163" i="20" s="1"/>
  <c r="CV163" i="20"/>
  <c r="DA163" i="20" s="1"/>
  <c r="DH163" i="20"/>
  <c r="DM163" i="20" s="1"/>
  <c r="DT163" i="20"/>
  <c r="DY163" i="20" s="1"/>
  <c r="EF163" i="20"/>
  <c r="EK163" i="20" s="1"/>
  <c r="ER163" i="20"/>
  <c r="EW163" i="20" s="1"/>
  <c r="P164" i="20"/>
  <c r="U164" i="20" s="1"/>
  <c r="AB164" i="20"/>
  <c r="AG164" i="20" s="1"/>
  <c r="AN164" i="20"/>
  <c r="AS164" i="20" s="1"/>
  <c r="AZ164" i="20"/>
  <c r="BE164" i="20" s="1"/>
  <c r="BL164" i="20"/>
  <c r="BQ164" i="20" s="1"/>
  <c r="BX164" i="20"/>
  <c r="CC164" i="20" s="1"/>
  <c r="CJ164" i="20"/>
  <c r="CO164" i="20" s="1"/>
  <c r="CV164" i="20"/>
  <c r="DA164" i="20" s="1"/>
  <c r="DH164" i="20"/>
  <c r="DM164" i="20" s="1"/>
  <c r="DT164" i="20"/>
  <c r="DY164" i="20" s="1"/>
  <c r="EF164" i="20"/>
  <c r="EK164" i="20" s="1"/>
  <c r="ER164" i="20"/>
  <c r="EW164" i="20" s="1"/>
  <c r="P165" i="20"/>
  <c r="U165" i="20" s="1"/>
  <c r="AB165" i="20"/>
  <c r="AG165" i="20" s="1"/>
  <c r="AN165" i="20"/>
  <c r="AS165" i="20" s="1"/>
  <c r="AZ165" i="20"/>
  <c r="BE165" i="20" s="1"/>
  <c r="BL165" i="20"/>
  <c r="BQ165" i="20" s="1"/>
  <c r="BX165" i="20"/>
  <c r="CC165" i="20" s="1"/>
  <c r="CJ165" i="20"/>
  <c r="CO165" i="20" s="1"/>
  <c r="CV165" i="20"/>
  <c r="DA165" i="20" s="1"/>
  <c r="DH165" i="20"/>
  <c r="DM165" i="20" s="1"/>
  <c r="DT165" i="20"/>
  <c r="DY165" i="20" s="1"/>
  <c r="EF165" i="20"/>
  <c r="EK165" i="20" s="1"/>
  <c r="ER165" i="20"/>
  <c r="EW165" i="20" s="1"/>
  <c r="P166" i="20"/>
  <c r="U166" i="20" s="1"/>
  <c r="AB166" i="20"/>
  <c r="AG166" i="20" s="1"/>
  <c r="AN166" i="20"/>
  <c r="AS166" i="20" s="1"/>
  <c r="AZ166" i="20"/>
  <c r="BE166" i="20" s="1"/>
  <c r="BL166" i="20"/>
  <c r="BQ166" i="20" s="1"/>
  <c r="BX166" i="20"/>
  <c r="CC166" i="20" s="1"/>
  <c r="CJ166" i="20"/>
  <c r="CO166" i="20" s="1"/>
  <c r="CV166" i="20"/>
  <c r="DA166" i="20" s="1"/>
  <c r="DH166" i="20"/>
  <c r="DM166" i="20" s="1"/>
  <c r="DT166" i="20"/>
  <c r="DY166" i="20" s="1"/>
  <c r="EF166" i="20"/>
  <c r="EK166" i="20" s="1"/>
  <c r="ER166" i="20"/>
  <c r="EW166" i="20" s="1"/>
  <c r="P167" i="20"/>
  <c r="U167" i="20" s="1"/>
  <c r="AB167" i="20"/>
  <c r="AG167" i="20" s="1"/>
  <c r="AN167" i="20"/>
  <c r="AS167" i="20" s="1"/>
  <c r="AZ167" i="20"/>
  <c r="BE167" i="20" s="1"/>
  <c r="BL167" i="20"/>
  <c r="BQ167" i="20" s="1"/>
  <c r="BX167" i="20"/>
  <c r="CC167" i="20" s="1"/>
  <c r="CJ167" i="20"/>
  <c r="CO167" i="20" s="1"/>
  <c r="CV167" i="20"/>
  <c r="DA167" i="20" s="1"/>
  <c r="DH167" i="20"/>
  <c r="DM167" i="20" s="1"/>
  <c r="DT167" i="20"/>
  <c r="DY167" i="20" s="1"/>
  <c r="EF167" i="20"/>
  <c r="EK167" i="20"/>
  <c r="ER167" i="20"/>
  <c r="EW167" i="20" s="1"/>
  <c r="P168" i="20"/>
  <c r="U168" i="20" s="1"/>
  <c r="AB168" i="20"/>
  <c r="AG168" i="20" s="1"/>
  <c r="AN168" i="20"/>
  <c r="AS168" i="20" s="1"/>
  <c r="AZ168" i="20"/>
  <c r="BE168" i="20" s="1"/>
  <c r="BL168" i="20"/>
  <c r="BQ168" i="20" s="1"/>
  <c r="BX168" i="20"/>
  <c r="CC168" i="20" s="1"/>
  <c r="CJ168" i="20"/>
  <c r="CO168" i="20" s="1"/>
  <c r="CV168" i="20"/>
  <c r="DA168" i="20" s="1"/>
  <c r="DH168" i="20"/>
  <c r="DM168" i="20" s="1"/>
  <c r="DT168" i="20"/>
  <c r="DY168" i="20" s="1"/>
  <c r="EF168" i="20"/>
  <c r="EK168" i="20" s="1"/>
  <c r="ER168" i="20"/>
  <c r="EW168" i="20" s="1"/>
  <c r="P169" i="20"/>
  <c r="U169" i="20" s="1"/>
  <c r="AB169" i="20"/>
  <c r="AG169" i="20" s="1"/>
  <c r="AN169" i="20"/>
  <c r="AS169" i="20" s="1"/>
  <c r="AZ169" i="20"/>
  <c r="BE169" i="20" s="1"/>
  <c r="BL169" i="20"/>
  <c r="BQ169" i="20" s="1"/>
  <c r="BX169" i="20"/>
  <c r="CC169" i="20" s="1"/>
  <c r="CJ169" i="20"/>
  <c r="CO169" i="20" s="1"/>
  <c r="CV169" i="20"/>
  <c r="DA169" i="20" s="1"/>
  <c r="DH169" i="20"/>
  <c r="DM169" i="20" s="1"/>
  <c r="DT169" i="20"/>
  <c r="DY169" i="20" s="1"/>
  <c r="EF169" i="20"/>
  <c r="EK169" i="20" s="1"/>
  <c r="ER169" i="20"/>
  <c r="EW169" i="20" s="1"/>
  <c r="P170" i="20"/>
  <c r="U170" i="20" s="1"/>
  <c r="AB170" i="20"/>
  <c r="AG170" i="20" s="1"/>
  <c r="AN170" i="20"/>
  <c r="AS170" i="20" s="1"/>
  <c r="AZ170" i="20"/>
  <c r="BE170" i="20" s="1"/>
  <c r="BL170" i="20"/>
  <c r="BQ170" i="20" s="1"/>
  <c r="BX170" i="20"/>
  <c r="CC170" i="20" s="1"/>
  <c r="CJ170" i="20"/>
  <c r="CO170" i="20" s="1"/>
  <c r="CV170" i="20"/>
  <c r="DA170" i="20" s="1"/>
  <c r="DH170" i="20"/>
  <c r="DM170" i="20" s="1"/>
  <c r="DT170" i="20"/>
  <c r="DY170" i="20" s="1"/>
  <c r="EF170" i="20"/>
  <c r="EK170" i="20" s="1"/>
  <c r="ER170" i="20"/>
  <c r="EW170" i="20" s="1"/>
  <c r="P171" i="20"/>
  <c r="U171" i="20" s="1"/>
  <c r="AB171" i="20"/>
  <c r="AG171" i="20" s="1"/>
  <c r="AN171" i="20"/>
  <c r="AS171" i="20" s="1"/>
  <c r="AZ171" i="20"/>
  <c r="BE171" i="20" s="1"/>
  <c r="BL171" i="20"/>
  <c r="BQ171" i="20" s="1"/>
  <c r="BX171" i="20"/>
  <c r="CC171" i="20" s="1"/>
  <c r="CJ171" i="20"/>
  <c r="CO171" i="20" s="1"/>
  <c r="CV171" i="20"/>
  <c r="DA171" i="20" s="1"/>
  <c r="DH171" i="20"/>
  <c r="DM171" i="20" s="1"/>
  <c r="DT171" i="20"/>
  <c r="DY171" i="20" s="1"/>
  <c r="EF171" i="20"/>
  <c r="EK171" i="20" s="1"/>
  <c r="ER171" i="20"/>
  <c r="EW171" i="20" s="1"/>
  <c r="P172" i="20"/>
  <c r="U172" i="20" s="1"/>
  <c r="AB172" i="20"/>
  <c r="AG172" i="20" s="1"/>
  <c r="AN172" i="20"/>
  <c r="AS172" i="20" s="1"/>
  <c r="AZ172" i="20"/>
  <c r="BE172" i="20" s="1"/>
  <c r="BL172" i="20"/>
  <c r="BQ172" i="20" s="1"/>
  <c r="BX172" i="20"/>
  <c r="CC172" i="20" s="1"/>
  <c r="CJ172" i="20"/>
  <c r="CO172" i="20" s="1"/>
  <c r="CV172" i="20"/>
  <c r="DA172" i="20" s="1"/>
  <c r="DH172" i="20"/>
  <c r="DM172" i="20" s="1"/>
  <c r="DT172" i="20"/>
  <c r="DY172" i="20" s="1"/>
  <c r="EF172" i="20"/>
  <c r="EK172" i="20" s="1"/>
  <c r="ER172" i="20"/>
  <c r="EW172" i="20" s="1"/>
  <c r="P173" i="20"/>
  <c r="U173" i="20" s="1"/>
  <c r="AB173" i="20"/>
  <c r="AG173" i="20" s="1"/>
  <c r="AN173" i="20"/>
  <c r="AS173" i="20" s="1"/>
  <c r="AZ173" i="20"/>
  <c r="BE173" i="20" s="1"/>
  <c r="BL173" i="20"/>
  <c r="BQ173" i="20" s="1"/>
  <c r="BX173" i="20"/>
  <c r="CC173" i="20" s="1"/>
  <c r="CJ173" i="20"/>
  <c r="CO173" i="20" s="1"/>
  <c r="CV173" i="20"/>
  <c r="DA173" i="20" s="1"/>
  <c r="DH173" i="20"/>
  <c r="DM173" i="20" s="1"/>
  <c r="DT173" i="20"/>
  <c r="DY173" i="20" s="1"/>
  <c r="EF173" i="20"/>
  <c r="EK173" i="20" s="1"/>
  <c r="ER173" i="20"/>
  <c r="EW173" i="20" s="1"/>
  <c r="P174" i="20"/>
  <c r="U174" i="20" s="1"/>
  <c r="AB174" i="20"/>
  <c r="AG174" i="20" s="1"/>
  <c r="AN174" i="20"/>
  <c r="AS174" i="20" s="1"/>
  <c r="AZ174" i="20"/>
  <c r="BE174" i="20" s="1"/>
  <c r="BL174" i="20"/>
  <c r="BQ174" i="20" s="1"/>
  <c r="BX174" i="20"/>
  <c r="CC174" i="20" s="1"/>
  <c r="CJ174" i="20"/>
  <c r="CO174" i="20" s="1"/>
  <c r="CV174" i="20"/>
  <c r="DA174" i="20" s="1"/>
  <c r="DH174" i="20"/>
  <c r="DM174" i="20" s="1"/>
  <c r="DT174" i="20"/>
  <c r="DY174" i="20" s="1"/>
  <c r="EF174" i="20"/>
  <c r="EK174" i="20" s="1"/>
  <c r="ER174" i="20"/>
  <c r="EW174" i="20" s="1"/>
  <c r="P175" i="20"/>
  <c r="U175" i="20" s="1"/>
  <c r="AB175" i="20"/>
  <c r="AG175" i="20" s="1"/>
  <c r="AN175" i="20"/>
  <c r="AS175" i="20" s="1"/>
  <c r="AZ175" i="20"/>
  <c r="BE175" i="20" s="1"/>
  <c r="BL175" i="20"/>
  <c r="BQ175" i="20" s="1"/>
  <c r="BX175" i="20"/>
  <c r="CC175" i="20" s="1"/>
  <c r="CJ175" i="20"/>
  <c r="CO175" i="20" s="1"/>
  <c r="CV175" i="20"/>
  <c r="DA175" i="20" s="1"/>
  <c r="DH175" i="20"/>
  <c r="DM175" i="20" s="1"/>
  <c r="DT175" i="20"/>
  <c r="DY175" i="20" s="1"/>
  <c r="EF175" i="20"/>
  <c r="EK175" i="20"/>
  <c r="ER175" i="20"/>
  <c r="EW175" i="20" s="1"/>
  <c r="P176" i="20"/>
  <c r="U176" i="20" s="1"/>
  <c r="AB176" i="20"/>
  <c r="AG176" i="20" s="1"/>
  <c r="AN176" i="20"/>
  <c r="AS176" i="20" s="1"/>
  <c r="AZ176" i="20"/>
  <c r="BE176" i="20" s="1"/>
  <c r="BL176" i="20"/>
  <c r="BQ176" i="20" s="1"/>
  <c r="BX176" i="20"/>
  <c r="CC176" i="20" s="1"/>
  <c r="CJ176" i="20"/>
  <c r="CO176" i="20" s="1"/>
  <c r="CV176" i="20"/>
  <c r="DA176" i="20" s="1"/>
  <c r="DH176" i="20"/>
  <c r="DM176" i="20" s="1"/>
  <c r="DT176" i="20"/>
  <c r="DY176" i="20" s="1"/>
  <c r="EF176" i="20"/>
  <c r="EK176" i="20" s="1"/>
  <c r="ER176" i="20"/>
  <c r="EW176" i="20" s="1"/>
  <c r="P177" i="20"/>
  <c r="U177" i="20" s="1"/>
  <c r="AB177" i="20"/>
  <c r="AG177" i="20" s="1"/>
  <c r="AN177" i="20"/>
  <c r="AS177" i="20" s="1"/>
  <c r="AZ177" i="20"/>
  <c r="BE177" i="20" s="1"/>
  <c r="BL177" i="20"/>
  <c r="BQ177" i="20" s="1"/>
  <c r="BX177" i="20"/>
  <c r="CC177" i="20" s="1"/>
  <c r="CJ177" i="20"/>
  <c r="CO177" i="20" s="1"/>
  <c r="CV177" i="20"/>
  <c r="DA177" i="20" s="1"/>
  <c r="DH177" i="20"/>
  <c r="DM177" i="20" s="1"/>
  <c r="DT177" i="20"/>
  <c r="DY177" i="20" s="1"/>
  <c r="EF177" i="20"/>
  <c r="EK177" i="20" s="1"/>
  <c r="ER177" i="20"/>
  <c r="EW177" i="20" s="1"/>
  <c r="P178" i="20"/>
  <c r="U178" i="20" s="1"/>
  <c r="AB178" i="20"/>
  <c r="AG178" i="20" s="1"/>
  <c r="AN178" i="20"/>
  <c r="AS178" i="20" s="1"/>
  <c r="AZ178" i="20"/>
  <c r="BE178" i="20" s="1"/>
  <c r="BL178" i="20"/>
  <c r="BQ178" i="20" s="1"/>
  <c r="BX178" i="20"/>
  <c r="CC178" i="20" s="1"/>
  <c r="CJ178" i="20"/>
  <c r="CO178" i="20" s="1"/>
  <c r="CV178" i="20"/>
  <c r="DA178" i="20" s="1"/>
  <c r="DH178" i="20"/>
  <c r="DM178" i="20" s="1"/>
  <c r="DT178" i="20"/>
  <c r="DY178" i="20" s="1"/>
  <c r="EF178" i="20"/>
  <c r="EK178" i="20" s="1"/>
  <c r="ER178" i="20"/>
  <c r="EW178" i="20" s="1"/>
  <c r="P179" i="20"/>
  <c r="U179" i="20" s="1"/>
  <c r="AB179" i="20"/>
  <c r="AG179" i="20" s="1"/>
  <c r="AN179" i="20"/>
  <c r="AS179" i="20" s="1"/>
  <c r="AZ179" i="20"/>
  <c r="BE179" i="20" s="1"/>
  <c r="BL179" i="20"/>
  <c r="BQ179" i="20" s="1"/>
  <c r="BX179" i="20"/>
  <c r="CC179" i="20" s="1"/>
  <c r="CJ179" i="20"/>
  <c r="CO179" i="20" s="1"/>
  <c r="CV179" i="20"/>
  <c r="DA179" i="20" s="1"/>
  <c r="DH179" i="20"/>
  <c r="DM179" i="20" s="1"/>
  <c r="DT179" i="20"/>
  <c r="DY179" i="20" s="1"/>
  <c r="EF179" i="20"/>
  <c r="EK179" i="20" s="1"/>
  <c r="ER179" i="20"/>
  <c r="EW179" i="20" s="1"/>
  <c r="P180" i="20"/>
  <c r="U180" i="20" s="1"/>
  <c r="AB180" i="20"/>
  <c r="AG180" i="20" s="1"/>
  <c r="AN180" i="20"/>
  <c r="AS180" i="20" s="1"/>
  <c r="AZ180" i="20"/>
  <c r="BE180" i="20" s="1"/>
  <c r="BL180" i="20"/>
  <c r="BQ180" i="20" s="1"/>
  <c r="BX180" i="20"/>
  <c r="CC180" i="20" s="1"/>
  <c r="CJ180" i="20"/>
  <c r="CO180" i="20" s="1"/>
  <c r="CV180" i="20"/>
  <c r="DA180" i="20" s="1"/>
  <c r="DH180" i="20"/>
  <c r="DM180" i="20" s="1"/>
  <c r="DT180" i="20"/>
  <c r="DY180" i="20" s="1"/>
  <c r="EF180" i="20"/>
  <c r="EK180" i="20" s="1"/>
  <c r="ER180" i="20"/>
  <c r="EW180" i="20" s="1"/>
  <c r="P181" i="20"/>
  <c r="U181" i="20" s="1"/>
  <c r="AB181" i="20"/>
  <c r="AG181" i="20" s="1"/>
  <c r="AN181" i="20"/>
  <c r="AS181" i="20" s="1"/>
  <c r="AZ181" i="20"/>
  <c r="BE181" i="20" s="1"/>
  <c r="BL181" i="20"/>
  <c r="BQ181" i="20" s="1"/>
  <c r="BX181" i="20"/>
  <c r="CC181" i="20" s="1"/>
  <c r="CJ181" i="20"/>
  <c r="CO181" i="20" s="1"/>
  <c r="CV181" i="20"/>
  <c r="DA181" i="20" s="1"/>
  <c r="DH181" i="20"/>
  <c r="DM181" i="20" s="1"/>
  <c r="DT181" i="20"/>
  <c r="DY181" i="20" s="1"/>
  <c r="EF181" i="20"/>
  <c r="EK181" i="20" s="1"/>
  <c r="ER181" i="20"/>
  <c r="EW181" i="20" s="1"/>
  <c r="P182" i="20"/>
  <c r="U182" i="20" s="1"/>
  <c r="AB182" i="20"/>
  <c r="AG182" i="20" s="1"/>
  <c r="AN182" i="20"/>
  <c r="AS182" i="20" s="1"/>
  <c r="AZ182" i="20"/>
  <c r="BE182" i="20" s="1"/>
  <c r="BL182" i="20"/>
  <c r="BQ182" i="20" s="1"/>
  <c r="BX182" i="20"/>
  <c r="CC182" i="20" s="1"/>
  <c r="CJ182" i="20"/>
  <c r="CO182" i="20"/>
  <c r="CV182" i="20"/>
  <c r="DA182" i="20" s="1"/>
  <c r="DH182" i="20"/>
  <c r="DM182" i="20" s="1"/>
  <c r="DT182" i="20"/>
  <c r="DY182" i="20" s="1"/>
  <c r="EF182" i="20"/>
  <c r="EK182" i="20" s="1"/>
  <c r="ER182" i="20"/>
  <c r="EW182" i="20" s="1"/>
  <c r="P183" i="20"/>
  <c r="U183" i="20" s="1"/>
  <c r="AB183" i="20"/>
  <c r="AG183" i="20" s="1"/>
  <c r="AN183" i="20"/>
  <c r="AS183" i="20" s="1"/>
  <c r="AZ183" i="20"/>
  <c r="BE183" i="20" s="1"/>
  <c r="BL183" i="20"/>
  <c r="BQ183" i="20" s="1"/>
  <c r="BX183" i="20"/>
  <c r="CC183" i="20" s="1"/>
  <c r="CJ183" i="20"/>
  <c r="CO183" i="20" s="1"/>
  <c r="CV183" i="20"/>
  <c r="DA183" i="20" s="1"/>
  <c r="DH183" i="20"/>
  <c r="DM183" i="20" s="1"/>
  <c r="DT183" i="20"/>
  <c r="DY183" i="20" s="1"/>
  <c r="EF183" i="20"/>
  <c r="EK183" i="20" s="1"/>
  <c r="ER183" i="20"/>
  <c r="EW183" i="20" s="1"/>
  <c r="P184" i="20"/>
  <c r="U184" i="20" s="1"/>
  <c r="AB184" i="20"/>
  <c r="AG184" i="20" s="1"/>
  <c r="AN184" i="20"/>
  <c r="AS184" i="20" s="1"/>
  <c r="AZ184" i="20"/>
  <c r="BE184" i="20" s="1"/>
  <c r="BL184" i="20"/>
  <c r="BQ184" i="20"/>
  <c r="BX184" i="20"/>
  <c r="CC184" i="20" s="1"/>
  <c r="CJ184" i="20"/>
  <c r="CO184" i="20" s="1"/>
  <c r="CV184" i="20"/>
  <c r="DA184" i="20" s="1"/>
  <c r="DH184" i="20"/>
  <c r="DM184" i="20" s="1"/>
  <c r="DT184" i="20"/>
  <c r="DY184" i="20" s="1"/>
  <c r="EF184" i="20"/>
  <c r="EK184" i="20" s="1"/>
  <c r="ER184" i="20"/>
  <c r="EW184" i="20" s="1"/>
  <c r="P185" i="20"/>
  <c r="U185" i="20" s="1"/>
  <c r="AB185" i="20"/>
  <c r="AG185" i="20" s="1"/>
  <c r="AN185" i="20"/>
  <c r="AS185" i="20" s="1"/>
  <c r="AZ185" i="20"/>
  <c r="BE185" i="20" s="1"/>
  <c r="BL185" i="20"/>
  <c r="BQ185" i="20" s="1"/>
  <c r="BX185" i="20"/>
  <c r="CC185" i="20" s="1"/>
  <c r="CJ185" i="20"/>
  <c r="CO185" i="20" s="1"/>
  <c r="CV185" i="20"/>
  <c r="DA185" i="20" s="1"/>
  <c r="DH185" i="20"/>
  <c r="DM185" i="20" s="1"/>
  <c r="DT185" i="20"/>
  <c r="DY185" i="20" s="1"/>
  <c r="EF185" i="20"/>
  <c r="EK185" i="20" s="1"/>
  <c r="ER185" i="20"/>
  <c r="EW185" i="20" s="1"/>
  <c r="P186" i="20"/>
  <c r="U186" i="20" s="1"/>
  <c r="AB186" i="20"/>
  <c r="AG186" i="20" s="1"/>
  <c r="AN186" i="20"/>
  <c r="AS186" i="20" s="1"/>
  <c r="AZ186" i="20"/>
  <c r="BE186" i="20" s="1"/>
  <c r="BL186" i="20"/>
  <c r="BQ186" i="20" s="1"/>
  <c r="BX186" i="20"/>
  <c r="CC186" i="20" s="1"/>
  <c r="CJ186" i="20"/>
  <c r="CO186" i="20" s="1"/>
  <c r="CV186" i="20"/>
  <c r="DA186" i="20" s="1"/>
  <c r="DH186" i="20"/>
  <c r="DM186" i="20" s="1"/>
  <c r="DT186" i="20"/>
  <c r="DY186" i="20" s="1"/>
  <c r="EF186" i="20"/>
  <c r="EK186" i="20" s="1"/>
  <c r="ER186" i="20"/>
  <c r="EW186" i="20" s="1"/>
  <c r="P187" i="20"/>
  <c r="U187" i="20" s="1"/>
  <c r="AB187" i="20"/>
  <c r="AG187" i="20" s="1"/>
  <c r="AN187" i="20"/>
  <c r="AS187" i="20" s="1"/>
  <c r="AZ187" i="20"/>
  <c r="BE187" i="20" s="1"/>
  <c r="BL187" i="20"/>
  <c r="BQ187" i="20" s="1"/>
  <c r="BX187" i="20"/>
  <c r="CC187" i="20" s="1"/>
  <c r="CJ187" i="20"/>
  <c r="CO187" i="20" s="1"/>
  <c r="CV187" i="20"/>
  <c r="DA187" i="20" s="1"/>
  <c r="DH187" i="20"/>
  <c r="DM187" i="20" s="1"/>
  <c r="DT187" i="20"/>
  <c r="DY187" i="20" s="1"/>
  <c r="EF187" i="20"/>
  <c r="EK187" i="20" s="1"/>
  <c r="ER187" i="20"/>
  <c r="EW187" i="20" s="1"/>
  <c r="P188" i="20"/>
  <c r="U188" i="20" s="1"/>
  <c r="AB188" i="20"/>
  <c r="AG188" i="20" s="1"/>
  <c r="AN188" i="20"/>
  <c r="AS188" i="20" s="1"/>
  <c r="AZ188" i="20"/>
  <c r="BE188" i="20" s="1"/>
  <c r="BL188" i="20"/>
  <c r="BQ188" i="20" s="1"/>
  <c r="BX188" i="20"/>
  <c r="CC188" i="20" s="1"/>
  <c r="CJ188" i="20"/>
  <c r="CO188" i="20"/>
  <c r="CV188" i="20"/>
  <c r="DA188" i="20" s="1"/>
  <c r="DH188" i="20"/>
  <c r="DM188" i="20" s="1"/>
  <c r="DT188" i="20"/>
  <c r="DY188" i="20" s="1"/>
  <c r="EF188" i="20"/>
  <c r="EK188" i="20" s="1"/>
  <c r="ER188" i="20"/>
  <c r="EW188" i="20" s="1"/>
  <c r="P189" i="20"/>
  <c r="U189" i="20" s="1"/>
  <c r="AB189" i="20"/>
  <c r="AG189" i="20" s="1"/>
  <c r="AN189" i="20"/>
  <c r="AS189" i="20" s="1"/>
  <c r="AZ189" i="20"/>
  <c r="BE189" i="20" s="1"/>
  <c r="BL189" i="20"/>
  <c r="BQ189" i="20" s="1"/>
  <c r="BX189" i="20"/>
  <c r="CC189" i="20" s="1"/>
  <c r="CJ189" i="20"/>
  <c r="CO189" i="20" s="1"/>
  <c r="CV189" i="20"/>
  <c r="DA189" i="20" s="1"/>
  <c r="DH189" i="20"/>
  <c r="DM189" i="20" s="1"/>
  <c r="DT189" i="20"/>
  <c r="DY189" i="20" s="1"/>
  <c r="EF189" i="20"/>
  <c r="EK189" i="20" s="1"/>
  <c r="ER189" i="20"/>
  <c r="EW189" i="20" s="1"/>
  <c r="P190" i="20"/>
  <c r="U190" i="20" s="1"/>
  <c r="AB190" i="20"/>
  <c r="AG190" i="20" s="1"/>
  <c r="AN190" i="20"/>
  <c r="AS190" i="20" s="1"/>
  <c r="AZ190" i="20"/>
  <c r="BE190" i="20" s="1"/>
  <c r="BL190" i="20"/>
  <c r="BQ190" i="20" s="1"/>
  <c r="BX190" i="20"/>
  <c r="CC190" i="20" s="1"/>
  <c r="CJ190" i="20"/>
  <c r="CO190" i="20" s="1"/>
  <c r="CV190" i="20"/>
  <c r="DA190" i="20" s="1"/>
  <c r="DH190" i="20"/>
  <c r="DM190" i="20" s="1"/>
  <c r="DT190" i="20"/>
  <c r="DY190" i="20" s="1"/>
  <c r="EF190" i="20"/>
  <c r="EK190" i="20" s="1"/>
  <c r="ER190" i="20"/>
  <c r="EW190" i="20" s="1"/>
  <c r="P191" i="20"/>
  <c r="U191" i="20" s="1"/>
  <c r="AB191" i="20"/>
  <c r="AG191" i="20" s="1"/>
  <c r="AN191" i="20"/>
  <c r="AS191" i="20" s="1"/>
  <c r="AZ191" i="20"/>
  <c r="BE191" i="20" s="1"/>
  <c r="BL191" i="20"/>
  <c r="BQ191" i="20" s="1"/>
  <c r="BX191" i="20"/>
  <c r="CC191" i="20" s="1"/>
  <c r="CJ191" i="20"/>
  <c r="CO191" i="20" s="1"/>
  <c r="CV191" i="20"/>
  <c r="DA191" i="20" s="1"/>
  <c r="DH191" i="20"/>
  <c r="DM191" i="20" s="1"/>
  <c r="DT191" i="20"/>
  <c r="DY191" i="20" s="1"/>
  <c r="EF191" i="20"/>
  <c r="EK191" i="20" s="1"/>
  <c r="ER191" i="20"/>
  <c r="EW191" i="20" s="1"/>
  <c r="P192" i="20"/>
  <c r="U192" i="20" s="1"/>
  <c r="AB192" i="20"/>
  <c r="AG192" i="20" s="1"/>
  <c r="AN192" i="20"/>
  <c r="AS192" i="20" s="1"/>
  <c r="AZ192" i="20"/>
  <c r="BE192" i="20" s="1"/>
  <c r="BL192" i="20"/>
  <c r="BQ192" i="20" s="1"/>
  <c r="BX192" i="20"/>
  <c r="CC192" i="20" s="1"/>
  <c r="CJ192" i="20"/>
  <c r="CO192" i="20" s="1"/>
  <c r="CV192" i="20"/>
  <c r="DA192" i="20" s="1"/>
  <c r="DH192" i="20"/>
  <c r="DM192" i="20" s="1"/>
  <c r="DT192" i="20"/>
  <c r="DY192" i="20" s="1"/>
  <c r="EF192" i="20"/>
  <c r="EK192" i="20" s="1"/>
  <c r="ER192" i="20"/>
  <c r="EW192" i="20" s="1"/>
  <c r="P193" i="20"/>
  <c r="U193" i="20" s="1"/>
  <c r="AB193" i="20"/>
  <c r="AG193" i="20" s="1"/>
  <c r="AN193" i="20"/>
  <c r="AS193" i="20" s="1"/>
  <c r="AZ193" i="20"/>
  <c r="BE193" i="20" s="1"/>
  <c r="BL193" i="20"/>
  <c r="BQ193" i="20" s="1"/>
  <c r="BX193" i="20"/>
  <c r="CC193" i="20" s="1"/>
  <c r="CJ193" i="20"/>
  <c r="CO193" i="20" s="1"/>
  <c r="CV193" i="20"/>
  <c r="DA193" i="20" s="1"/>
  <c r="DH193" i="20"/>
  <c r="DM193" i="20" s="1"/>
  <c r="DT193" i="20"/>
  <c r="DY193" i="20" s="1"/>
  <c r="EF193" i="20"/>
  <c r="EK193" i="20" s="1"/>
  <c r="ER193" i="20"/>
  <c r="EW193" i="20" s="1"/>
  <c r="P194" i="20"/>
  <c r="U194" i="20" s="1"/>
  <c r="AB194" i="20"/>
  <c r="AG194" i="20" s="1"/>
  <c r="AN194" i="20"/>
  <c r="AS194" i="20" s="1"/>
  <c r="AZ194" i="20"/>
  <c r="BE194" i="20" s="1"/>
  <c r="BL194" i="20"/>
  <c r="BQ194" i="20" s="1"/>
  <c r="BX194" i="20"/>
  <c r="CC194" i="20" s="1"/>
  <c r="CJ194" i="20"/>
  <c r="CO194" i="20" s="1"/>
  <c r="CV194" i="20"/>
  <c r="DA194" i="20" s="1"/>
  <c r="DH194" i="20"/>
  <c r="DM194" i="20" s="1"/>
  <c r="DT194" i="20"/>
  <c r="DY194" i="20" s="1"/>
  <c r="EF194" i="20"/>
  <c r="EK194" i="20" s="1"/>
  <c r="ER194" i="20"/>
  <c r="EW194" i="20" s="1"/>
  <c r="P195" i="20"/>
  <c r="U195" i="20" s="1"/>
  <c r="AB195" i="20"/>
  <c r="AG195" i="20" s="1"/>
  <c r="AN195" i="20"/>
  <c r="AS195" i="20" s="1"/>
  <c r="AZ195" i="20"/>
  <c r="BE195" i="20" s="1"/>
  <c r="BL195" i="20"/>
  <c r="BQ195" i="20" s="1"/>
  <c r="BX195" i="20"/>
  <c r="CC195" i="20" s="1"/>
  <c r="CJ195" i="20"/>
  <c r="CO195" i="20" s="1"/>
  <c r="CV195" i="20"/>
  <c r="DA195" i="20" s="1"/>
  <c r="DH195" i="20"/>
  <c r="DM195" i="20" s="1"/>
  <c r="DT195" i="20"/>
  <c r="DY195" i="20" s="1"/>
  <c r="EF195" i="20"/>
  <c r="EK195" i="20" s="1"/>
  <c r="ER195" i="20"/>
  <c r="EW195" i="20" s="1"/>
  <c r="P196" i="20"/>
  <c r="U196" i="20" s="1"/>
  <c r="AB196" i="20"/>
  <c r="AG196" i="20" s="1"/>
  <c r="AN196" i="20"/>
  <c r="AS196" i="20" s="1"/>
  <c r="AZ196" i="20"/>
  <c r="BE196" i="20" s="1"/>
  <c r="BL196" i="20"/>
  <c r="BQ196" i="20" s="1"/>
  <c r="BX196" i="20"/>
  <c r="CC196" i="20" s="1"/>
  <c r="CJ196" i="20"/>
  <c r="CO196" i="20" s="1"/>
  <c r="CV196" i="20"/>
  <c r="DA196" i="20" s="1"/>
  <c r="DH196" i="20"/>
  <c r="DM196" i="20" s="1"/>
  <c r="DT196" i="20"/>
  <c r="DY196" i="20" s="1"/>
  <c r="EF196" i="20"/>
  <c r="EK196" i="20" s="1"/>
  <c r="ER196" i="20"/>
  <c r="EW196" i="20" s="1"/>
  <c r="P197" i="20"/>
  <c r="U197" i="20" s="1"/>
  <c r="AB197" i="20"/>
  <c r="AG197" i="20" s="1"/>
  <c r="AN197" i="20"/>
  <c r="AS197" i="20"/>
  <c r="AZ197" i="20"/>
  <c r="BE197" i="20" s="1"/>
  <c r="BL197" i="20"/>
  <c r="BQ197" i="20" s="1"/>
  <c r="BX197" i="20"/>
  <c r="CC197" i="20" s="1"/>
  <c r="CJ197" i="20"/>
  <c r="CO197" i="20" s="1"/>
  <c r="CV197" i="20"/>
  <c r="DA197" i="20" s="1"/>
  <c r="DH197" i="20"/>
  <c r="DM197" i="20" s="1"/>
  <c r="DT197" i="20"/>
  <c r="DY197" i="20" s="1"/>
  <c r="EF197" i="20"/>
  <c r="EK197" i="20" s="1"/>
  <c r="ER197" i="20"/>
  <c r="EW197" i="20" s="1"/>
  <c r="P198" i="20"/>
  <c r="U198" i="20" s="1"/>
  <c r="AB198" i="20"/>
  <c r="AG198" i="20" s="1"/>
  <c r="AN198" i="20"/>
  <c r="AS198" i="20" s="1"/>
  <c r="AZ198" i="20"/>
  <c r="BE198" i="20" s="1"/>
  <c r="BL198" i="20"/>
  <c r="BQ198" i="20" s="1"/>
  <c r="BX198" i="20"/>
  <c r="CC198" i="20" s="1"/>
  <c r="CJ198" i="20"/>
  <c r="CO198" i="20"/>
  <c r="CV198" i="20"/>
  <c r="DA198" i="20" s="1"/>
  <c r="DH198" i="20"/>
  <c r="DM198" i="20" s="1"/>
  <c r="DT198" i="20"/>
  <c r="DY198" i="20" s="1"/>
  <c r="EF198" i="20"/>
  <c r="EK198" i="20" s="1"/>
  <c r="ER198" i="20"/>
  <c r="EW198" i="20" s="1"/>
  <c r="P199" i="20"/>
  <c r="U199" i="20" s="1"/>
  <c r="AB199" i="20"/>
  <c r="AG199" i="20" s="1"/>
  <c r="AN199" i="20"/>
  <c r="AS199" i="20" s="1"/>
  <c r="AZ199" i="20"/>
  <c r="BE199" i="20" s="1"/>
  <c r="BL199" i="20"/>
  <c r="BQ199" i="20" s="1"/>
  <c r="BX199" i="20"/>
  <c r="CC199" i="20" s="1"/>
  <c r="CJ199" i="20"/>
  <c r="CO199" i="20" s="1"/>
  <c r="CV199" i="20"/>
  <c r="DA199" i="20" s="1"/>
  <c r="DH199" i="20"/>
  <c r="DM199" i="20" s="1"/>
  <c r="DT199" i="20"/>
  <c r="DY199" i="20" s="1"/>
  <c r="EF199" i="20"/>
  <c r="EK199" i="20" s="1"/>
  <c r="ER199" i="20"/>
  <c r="EW199" i="20" s="1"/>
  <c r="P200" i="20"/>
  <c r="U200" i="20" s="1"/>
  <c r="AB200" i="20"/>
  <c r="AG200" i="20" s="1"/>
  <c r="AN200" i="20"/>
  <c r="AS200" i="20" s="1"/>
  <c r="AZ200" i="20"/>
  <c r="BE200" i="20" s="1"/>
  <c r="BL200" i="20"/>
  <c r="BQ200" i="20" s="1"/>
  <c r="BX200" i="20"/>
  <c r="CC200" i="20" s="1"/>
  <c r="CJ200" i="20"/>
  <c r="CO200" i="20" s="1"/>
  <c r="CV200" i="20"/>
  <c r="DA200" i="20" s="1"/>
  <c r="DH200" i="20"/>
  <c r="DM200" i="20" s="1"/>
  <c r="DT200" i="20"/>
  <c r="DY200" i="20" s="1"/>
  <c r="EF200" i="20"/>
  <c r="EK200" i="20" s="1"/>
  <c r="ER200" i="20"/>
  <c r="EW200" i="20" s="1"/>
  <c r="P201" i="20"/>
  <c r="U201" i="20" s="1"/>
  <c r="AB201" i="20"/>
  <c r="AG201" i="20" s="1"/>
  <c r="AN201" i="20"/>
  <c r="AS201" i="20" s="1"/>
  <c r="AZ201" i="20"/>
  <c r="BE201" i="20" s="1"/>
  <c r="BL201" i="20"/>
  <c r="BQ201" i="20" s="1"/>
  <c r="BX201" i="20"/>
  <c r="CC201" i="20" s="1"/>
  <c r="CJ201" i="20"/>
  <c r="CO201" i="20" s="1"/>
  <c r="CV201" i="20"/>
  <c r="DA201" i="20" s="1"/>
  <c r="DH201" i="20"/>
  <c r="DM201" i="20" s="1"/>
  <c r="DT201" i="20"/>
  <c r="DY201" i="20" s="1"/>
  <c r="EF201" i="20"/>
  <c r="EK201" i="20" s="1"/>
  <c r="ER201" i="20"/>
  <c r="EW201" i="20" s="1"/>
  <c r="P202" i="20"/>
  <c r="U202" i="20" s="1"/>
  <c r="AB202" i="20"/>
  <c r="AG202" i="20" s="1"/>
  <c r="AN202" i="20"/>
  <c r="AS202" i="20"/>
  <c r="AZ202" i="20"/>
  <c r="BE202" i="20" s="1"/>
  <c r="BL202" i="20"/>
  <c r="BQ202" i="20" s="1"/>
  <c r="BX202" i="20"/>
  <c r="CC202" i="20" s="1"/>
  <c r="CJ202" i="20"/>
  <c r="CO202" i="20" s="1"/>
  <c r="CV202" i="20"/>
  <c r="DA202" i="20" s="1"/>
  <c r="DH202" i="20"/>
  <c r="DM202" i="20" s="1"/>
  <c r="DT202" i="20"/>
  <c r="DY202" i="20" s="1"/>
  <c r="EF202" i="20"/>
  <c r="EK202" i="20" s="1"/>
  <c r="ER202" i="20"/>
  <c r="EW202" i="20" s="1"/>
  <c r="P203" i="20"/>
  <c r="U203" i="20" s="1"/>
  <c r="AB203" i="20"/>
  <c r="AG203" i="20" s="1"/>
  <c r="AN203" i="20"/>
  <c r="AS203" i="20" s="1"/>
  <c r="AZ203" i="20"/>
  <c r="BE203" i="20" s="1"/>
  <c r="BL203" i="20"/>
  <c r="BQ203" i="20" s="1"/>
  <c r="BX203" i="20"/>
  <c r="CC203" i="20" s="1"/>
  <c r="CJ203" i="20"/>
  <c r="CO203" i="20" s="1"/>
  <c r="CV203" i="20"/>
  <c r="DA203" i="20" s="1"/>
  <c r="DH203" i="20"/>
  <c r="DM203" i="20" s="1"/>
  <c r="DT203" i="20"/>
  <c r="DY203" i="20" s="1"/>
  <c r="EF203" i="20"/>
  <c r="EK203" i="20" s="1"/>
  <c r="ER203" i="20"/>
  <c r="EW203" i="20" s="1"/>
  <c r="P204" i="20"/>
  <c r="U204" i="20" s="1"/>
  <c r="AB204" i="20"/>
  <c r="AG204" i="20" s="1"/>
  <c r="AN204" i="20"/>
  <c r="AS204" i="20" s="1"/>
  <c r="AZ204" i="20"/>
  <c r="BE204" i="20" s="1"/>
  <c r="BL204" i="20"/>
  <c r="BQ204" i="20" s="1"/>
  <c r="BX204" i="20"/>
  <c r="CC204" i="20" s="1"/>
  <c r="CJ204" i="20"/>
  <c r="CO204" i="20" s="1"/>
  <c r="CV204" i="20"/>
  <c r="DA204" i="20" s="1"/>
  <c r="DH204" i="20"/>
  <c r="DM204" i="20" s="1"/>
  <c r="DT204" i="20"/>
  <c r="DY204" i="20" s="1"/>
  <c r="EF204" i="20"/>
  <c r="EK204" i="20" s="1"/>
  <c r="ER204" i="20"/>
  <c r="EW204" i="20" s="1"/>
  <c r="P205" i="20"/>
  <c r="U205" i="20" s="1"/>
  <c r="AB205" i="20"/>
  <c r="AG205" i="20" s="1"/>
  <c r="AN205" i="20"/>
  <c r="AS205" i="20" s="1"/>
  <c r="AZ205" i="20"/>
  <c r="BE205" i="20" s="1"/>
  <c r="BL205" i="20"/>
  <c r="BQ205" i="20" s="1"/>
  <c r="BX205" i="20"/>
  <c r="CC205" i="20" s="1"/>
  <c r="CJ205" i="20"/>
  <c r="CO205" i="20" s="1"/>
  <c r="CV205" i="20"/>
  <c r="DA205" i="20" s="1"/>
  <c r="DH205" i="20"/>
  <c r="DM205" i="20" s="1"/>
  <c r="DT205" i="20"/>
  <c r="DY205" i="20" s="1"/>
  <c r="EF205" i="20"/>
  <c r="EK205" i="20" s="1"/>
  <c r="ER205" i="20"/>
  <c r="EW205" i="20" s="1"/>
  <c r="P206" i="20"/>
  <c r="U206" i="20" s="1"/>
  <c r="AB206" i="20"/>
  <c r="AG206" i="20" s="1"/>
  <c r="AN206" i="20"/>
  <c r="AS206" i="20" s="1"/>
  <c r="AZ206" i="20"/>
  <c r="BE206" i="20" s="1"/>
  <c r="BL206" i="20"/>
  <c r="BQ206" i="20" s="1"/>
  <c r="BX206" i="20"/>
  <c r="CC206" i="20" s="1"/>
  <c r="CJ206" i="20"/>
  <c r="CO206" i="20" s="1"/>
  <c r="CV206" i="20"/>
  <c r="DA206" i="20" s="1"/>
  <c r="DH206" i="20"/>
  <c r="DM206" i="20" s="1"/>
  <c r="DT206" i="20"/>
  <c r="DY206" i="20" s="1"/>
  <c r="EF206" i="20"/>
  <c r="EK206" i="20" s="1"/>
  <c r="ER206" i="20"/>
  <c r="EW206" i="20" s="1"/>
  <c r="P207" i="20"/>
  <c r="U207" i="20" s="1"/>
  <c r="AB207" i="20"/>
  <c r="AG207" i="20" s="1"/>
  <c r="AN207" i="20"/>
  <c r="AS207" i="20" s="1"/>
  <c r="AZ207" i="20"/>
  <c r="BE207" i="20" s="1"/>
  <c r="BL207" i="20"/>
  <c r="BQ207" i="20" s="1"/>
  <c r="BX207" i="20"/>
  <c r="CC207" i="20" s="1"/>
  <c r="CJ207" i="20"/>
  <c r="CO207" i="20" s="1"/>
  <c r="CV207" i="20"/>
  <c r="DA207" i="20" s="1"/>
  <c r="DH207" i="20"/>
  <c r="DM207" i="20" s="1"/>
  <c r="DT207" i="20"/>
  <c r="DY207" i="20" s="1"/>
  <c r="EF207" i="20"/>
  <c r="EK207" i="20" s="1"/>
  <c r="ER207" i="20"/>
  <c r="EW207" i="20" s="1"/>
  <c r="P208" i="20"/>
  <c r="U208" i="20" s="1"/>
  <c r="AB208" i="20"/>
  <c r="AG208" i="20" s="1"/>
  <c r="AN208" i="20"/>
  <c r="AS208" i="20" s="1"/>
  <c r="AZ208" i="20"/>
  <c r="BE208" i="20" s="1"/>
  <c r="BL208" i="20"/>
  <c r="BQ208" i="20" s="1"/>
  <c r="BX208" i="20"/>
  <c r="CC208" i="20" s="1"/>
  <c r="CJ208" i="20"/>
  <c r="CO208" i="20" s="1"/>
  <c r="CV208" i="20"/>
  <c r="DA208" i="20" s="1"/>
  <c r="DH208" i="20"/>
  <c r="DM208" i="20" s="1"/>
  <c r="DT208" i="20"/>
  <c r="DY208" i="20" s="1"/>
  <c r="EF208" i="20"/>
  <c r="EK208" i="20" s="1"/>
  <c r="ER208" i="20"/>
  <c r="EW208" i="20" s="1"/>
  <c r="P209" i="20"/>
  <c r="U209" i="20" s="1"/>
  <c r="AB209" i="20"/>
  <c r="AG209" i="20" s="1"/>
  <c r="AN209" i="20"/>
  <c r="AS209" i="20" s="1"/>
  <c r="AZ209" i="20"/>
  <c r="BE209" i="20" s="1"/>
  <c r="BL209" i="20"/>
  <c r="BQ209" i="20" s="1"/>
  <c r="BX209" i="20"/>
  <c r="CC209" i="20" s="1"/>
  <c r="CJ209" i="20"/>
  <c r="CO209" i="20" s="1"/>
  <c r="CV209" i="20"/>
  <c r="DA209" i="20" s="1"/>
  <c r="DH209" i="20"/>
  <c r="DM209" i="20" s="1"/>
  <c r="DT209" i="20"/>
  <c r="DY209" i="20" s="1"/>
  <c r="EF209" i="20"/>
  <c r="EK209" i="20" s="1"/>
  <c r="ER209" i="20"/>
  <c r="EW209" i="20" s="1"/>
  <c r="P210" i="20"/>
  <c r="U210" i="20" s="1"/>
  <c r="AB210" i="20"/>
  <c r="AG210" i="20" s="1"/>
  <c r="AN210" i="20"/>
  <c r="AS210" i="20" s="1"/>
  <c r="AZ210" i="20"/>
  <c r="BE210" i="20" s="1"/>
  <c r="BL210" i="20"/>
  <c r="BQ210" i="20"/>
  <c r="BX210" i="20"/>
  <c r="CC210" i="20" s="1"/>
  <c r="CJ210" i="20"/>
  <c r="CO210" i="20" s="1"/>
  <c r="CV210" i="20"/>
  <c r="DA210" i="20" s="1"/>
  <c r="DH210" i="20"/>
  <c r="DM210" i="20" s="1"/>
  <c r="DT210" i="20"/>
  <c r="DY210" i="20" s="1"/>
  <c r="EF210" i="20"/>
  <c r="EK210" i="20" s="1"/>
  <c r="ER210" i="20"/>
  <c r="EW210" i="20" s="1"/>
  <c r="P211" i="20"/>
  <c r="U211" i="20" s="1"/>
  <c r="AB211" i="20"/>
  <c r="AG211" i="20" s="1"/>
  <c r="AN211" i="20"/>
  <c r="AS211" i="20" s="1"/>
  <c r="AZ211" i="20"/>
  <c r="BE211" i="20" s="1"/>
  <c r="BL211" i="20"/>
  <c r="BQ211" i="20" s="1"/>
  <c r="BX211" i="20"/>
  <c r="CC211" i="20" s="1"/>
  <c r="CJ211" i="20"/>
  <c r="CO211" i="20" s="1"/>
  <c r="CV211" i="20"/>
  <c r="DA211" i="20" s="1"/>
  <c r="DH211" i="20"/>
  <c r="DM211" i="20" s="1"/>
  <c r="DT211" i="20"/>
  <c r="DY211" i="20" s="1"/>
  <c r="EF211" i="20"/>
  <c r="EK211" i="20"/>
  <c r="ER211" i="20"/>
  <c r="EW211" i="20" s="1"/>
  <c r="P212" i="20"/>
  <c r="U212" i="20" s="1"/>
  <c r="AB212" i="20"/>
  <c r="AG212" i="20" s="1"/>
  <c r="AN212" i="20"/>
  <c r="AS212" i="20" s="1"/>
  <c r="AZ212" i="20"/>
  <c r="BE212" i="20" s="1"/>
  <c r="BL212" i="20"/>
  <c r="BQ212" i="20" s="1"/>
  <c r="BX212" i="20"/>
  <c r="CC212" i="20" s="1"/>
  <c r="CJ212" i="20"/>
  <c r="CO212" i="20" s="1"/>
  <c r="CV212" i="20"/>
  <c r="DA212" i="20" s="1"/>
  <c r="DH212" i="20"/>
  <c r="DM212" i="20" s="1"/>
  <c r="DT212" i="20"/>
  <c r="DY212" i="20" s="1"/>
  <c r="EF212" i="20"/>
  <c r="EK212" i="20" s="1"/>
  <c r="ER212" i="20"/>
  <c r="EW212" i="20" s="1"/>
  <c r="P213" i="20"/>
  <c r="U213" i="20" s="1"/>
  <c r="AB213" i="20"/>
  <c r="AG213" i="20" s="1"/>
  <c r="AN213" i="20"/>
  <c r="AS213" i="20" s="1"/>
  <c r="AZ213" i="20"/>
  <c r="BE213" i="20" s="1"/>
  <c r="BL213" i="20"/>
  <c r="BQ213" i="20" s="1"/>
  <c r="BX213" i="20"/>
  <c r="CC213" i="20" s="1"/>
  <c r="CJ213" i="20"/>
  <c r="CO213" i="20" s="1"/>
  <c r="CV213" i="20"/>
  <c r="DA213" i="20" s="1"/>
  <c r="DH213" i="20"/>
  <c r="DM213" i="20" s="1"/>
  <c r="DT213" i="20"/>
  <c r="DY213" i="20" s="1"/>
  <c r="EF213" i="20"/>
  <c r="EK213" i="20" s="1"/>
  <c r="ER213" i="20"/>
  <c r="EW213" i="20" s="1"/>
  <c r="P214" i="20"/>
  <c r="U214" i="20" s="1"/>
  <c r="AB214" i="20"/>
  <c r="AG214" i="20" s="1"/>
  <c r="AN214" i="20"/>
  <c r="AS214" i="20" s="1"/>
  <c r="AZ214" i="20"/>
  <c r="BE214" i="20" s="1"/>
  <c r="BL214" i="20"/>
  <c r="BQ214" i="20" s="1"/>
  <c r="BX214" i="20"/>
  <c r="CC214" i="20" s="1"/>
  <c r="CJ214" i="20"/>
  <c r="CO214" i="20" s="1"/>
  <c r="CV214" i="20"/>
  <c r="DA214" i="20" s="1"/>
  <c r="DH214" i="20"/>
  <c r="DM214" i="20" s="1"/>
  <c r="DT214" i="20"/>
  <c r="DY214" i="20" s="1"/>
  <c r="EF214" i="20"/>
  <c r="EK214" i="20" s="1"/>
  <c r="ER214" i="20"/>
  <c r="EW214" i="20" s="1"/>
  <c r="P215" i="20"/>
  <c r="U215" i="20" s="1"/>
  <c r="AB215" i="20"/>
  <c r="AG215" i="20" s="1"/>
  <c r="AN215" i="20"/>
  <c r="AS215" i="20" s="1"/>
  <c r="AZ215" i="20"/>
  <c r="BE215" i="20" s="1"/>
  <c r="BL215" i="20"/>
  <c r="BQ215" i="20" s="1"/>
  <c r="BX215" i="20"/>
  <c r="CC215" i="20" s="1"/>
  <c r="CJ215" i="20"/>
  <c r="CO215" i="20" s="1"/>
  <c r="CV215" i="20"/>
  <c r="DA215" i="20" s="1"/>
  <c r="DH215" i="20"/>
  <c r="DM215" i="20" s="1"/>
  <c r="DT215" i="20"/>
  <c r="DY215" i="20" s="1"/>
  <c r="EF215" i="20"/>
  <c r="EK215" i="20" s="1"/>
  <c r="ER215" i="20"/>
  <c r="EW215" i="20" s="1"/>
  <c r="P216" i="20"/>
  <c r="U216" i="20" s="1"/>
  <c r="AB216" i="20"/>
  <c r="AG216" i="20" s="1"/>
  <c r="AN216" i="20"/>
  <c r="AS216" i="20" s="1"/>
  <c r="AZ216" i="20"/>
  <c r="BE216" i="20" s="1"/>
  <c r="BL216" i="20"/>
  <c r="BQ216" i="20" s="1"/>
  <c r="BX216" i="20"/>
  <c r="CC216" i="20" s="1"/>
  <c r="CJ216" i="20"/>
  <c r="CO216" i="20" s="1"/>
  <c r="CV216" i="20"/>
  <c r="DA216" i="20" s="1"/>
  <c r="DH216" i="20"/>
  <c r="DM216" i="20" s="1"/>
  <c r="DT216" i="20"/>
  <c r="DY216" i="20" s="1"/>
  <c r="EF216" i="20"/>
  <c r="EK216" i="20" s="1"/>
  <c r="ER216" i="20"/>
  <c r="EW216" i="20" s="1"/>
  <c r="P217" i="20"/>
  <c r="U217" i="20" s="1"/>
  <c r="AB217" i="20"/>
  <c r="AG217" i="20" s="1"/>
  <c r="AN217" i="20"/>
  <c r="AS217" i="20" s="1"/>
  <c r="AZ217" i="20"/>
  <c r="BE217" i="20" s="1"/>
  <c r="BL217" i="20"/>
  <c r="BQ217" i="20" s="1"/>
  <c r="BX217" i="20"/>
  <c r="CC217" i="20" s="1"/>
  <c r="CJ217" i="20"/>
  <c r="CO217" i="20" s="1"/>
  <c r="CV217" i="20"/>
  <c r="DA217" i="20" s="1"/>
  <c r="DH217" i="20"/>
  <c r="DM217" i="20" s="1"/>
  <c r="DT217" i="20"/>
  <c r="DY217" i="20" s="1"/>
  <c r="EF217" i="20"/>
  <c r="EK217" i="20" s="1"/>
  <c r="ER217" i="20"/>
  <c r="EW217" i="20" s="1"/>
  <c r="P218" i="20"/>
  <c r="U218" i="20" s="1"/>
  <c r="AB218" i="20"/>
  <c r="AG218" i="20" s="1"/>
  <c r="AN218" i="20"/>
  <c r="AS218" i="20" s="1"/>
  <c r="AZ218" i="20"/>
  <c r="BE218" i="20" s="1"/>
  <c r="BL218" i="20"/>
  <c r="BQ218" i="20" s="1"/>
  <c r="BX218" i="20"/>
  <c r="CC218" i="20" s="1"/>
  <c r="CJ218" i="20"/>
  <c r="CO218" i="20" s="1"/>
  <c r="CV218" i="20"/>
  <c r="DA218" i="20" s="1"/>
  <c r="DH218" i="20"/>
  <c r="DM218" i="20" s="1"/>
  <c r="DT218" i="20"/>
  <c r="DY218" i="20" s="1"/>
  <c r="EF218" i="20"/>
  <c r="EK218" i="20" s="1"/>
  <c r="ER218" i="20"/>
  <c r="EW218" i="20" s="1"/>
  <c r="P219" i="20"/>
  <c r="U219" i="20" s="1"/>
  <c r="AB219" i="20"/>
  <c r="AG219" i="20" s="1"/>
  <c r="AN219" i="20"/>
  <c r="AS219" i="20" s="1"/>
  <c r="AZ219" i="20"/>
  <c r="BE219" i="20" s="1"/>
  <c r="BL219" i="20"/>
  <c r="BQ219" i="20" s="1"/>
  <c r="BX219" i="20"/>
  <c r="CC219" i="20" s="1"/>
  <c r="CJ219" i="20"/>
  <c r="CO219" i="20" s="1"/>
  <c r="CV219" i="20"/>
  <c r="DA219" i="20" s="1"/>
  <c r="DH219" i="20"/>
  <c r="DM219" i="20" s="1"/>
  <c r="DT219" i="20"/>
  <c r="DY219" i="20" s="1"/>
  <c r="EF219" i="20"/>
  <c r="EK219" i="20" s="1"/>
  <c r="ER219" i="20"/>
  <c r="EW219" i="20" s="1"/>
  <c r="P220" i="20"/>
  <c r="U220" i="20" s="1"/>
  <c r="AB220" i="20"/>
  <c r="AG220" i="20" s="1"/>
  <c r="AN220" i="20"/>
  <c r="AS220" i="20" s="1"/>
  <c r="AZ220" i="20"/>
  <c r="BE220" i="20" s="1"/>
  <c r="BL220" i="20"/>
  <c r="BQ220" i="20" s="1"/>
  <c r="BX220" i="20"/>
  <c r="CC220" i="20" s="1"/>
  <c r="CJ220" i="20"/>
  <c r="CO220" i="20" s="1"/>
  <c r="CV220" i="20"/>
  <c r="DA220" i="20" s="1"/>
  <c r="DH220" i="20"/>
  <c r="DM220" i="20" s="1"/>
  <c r="DT220" i="20"/>
  <c r="DY220" i="20" s="1"/>
  <c r="EF220" i="20"/>
  <c r="EK220" i="20" s="1"/>
  <c r="ER220" i="20"/>
  <c r="EW220" i="20" s="1"/>
  <c r="P221" i="20"/>
  <c r="U221" i="20" s="1"/>
  <c r="AB221" i="20"/>
  <c r="AG221" i="20" s="1"/>
  <c r="AN221" i="20"/>
  <c r="AS221" i="20"/>
  <c r="AZ221" i="20"/>
  <c r="BE221" i="20" s="1"/>
  <c r="BL221" i="20"/>
  <c r="BQ221" i="20" s="1"/>
  <c r="BX221" i="20"/>
  <c r="CC221" i="20" s="1"/>
  <c r="CJ221" i="20"/>
  <c r="CO221" i="20" s="1"/>
  <c r="CV221" i="20"/>
  <c r="DA221" i="20" s="1"/>
  <c r="DH221" i="20"/>
  <c r="DM221" i="20" s="1"/>
  <c r="DT221" i="20"/>
  <c r="DY221" i="20" s="1"/>
  <c r="EF221" i="20"/>
  <c r="EK221" i="20" s="1"/>
  <c r="ER221" i="20"/>
  <c r="EW221" i="20" s="1"/>
  <c r="P222" i="20"/>
  <c r="U222" i="20" s="1"/>
  <c r="AB222" i="20"/>
  <c r="AG222" i="20" s="1"/>
  <c r="AN222" i="20"/>
  <c r="AS222" i="20" s="1"/>
  <c r="AZ222" i="20"/>
  <c r="BE222" i="20" s="1"/>
  <c r="BL222" i="20"/>
  <c r="BQ222" i="20" s="1"/>
  <c r="BX222" i="20"/>
  <c r="CC222" i="20" s="1"/>
  <c r="CJ222" i="20"/>
  <c r="CO222" i="20" s="1"/>
  <c r="CV222" i="20"/>
  <c r="DA222" i="20" s="1"/>
  <c r="DH222" i="20"/>
  <c r="DM222" i="20" s="1"/>
  <c r="DT222" i="20"/>
  <c r="DY222" i="20" s="1"/>
  <c r="EF222" i="20"/>
  <c r="EK222" i="20" s="1"/>
  <c r="ER222" i="20"/>
  <c r="EW222" i="20" s="1"/>
  <c r="P223" i="20"/>
  <c r="U223" i="20" s="1"/>
  <c r="AB223" i="20"/>
  <c r="AG223" i="20" s="1"/>
  <c r="AN223" i="20"/>
  <c r="AS223" i="20" s="1"/>
  <c r="AZ223" i="20"/>
  <c r="BE223" i="20" s="1"/>
  <c r="BL223" i="20"/>
  <c r="BQ223" i="20" s="1"/>
  <c r="BX223" i="20"/>
  <c r="CC223" i="20" s="1"/>
  <c r="CJ223" i="20"/>
  <c r="CO223" i="20" s="1"/>
  <c r="CV223" i="20"/>
  <c r="DA223" i="20" s="1"/>
  <c r="DH223" i="20"/>
  <c r="DM223" i="20" s="1"/>
  <c r="DT223" i="20"/>
  <c r="DY223" i="20" s="1"/>
  <c r="EF223" i="20"/>
  <c r="EK223" i="20" s="1"/>
  <c r="ER223" i="20"/>
  <c r="EW223" i="20" s="1"/>
  <c r="P224" i="20"/>
  <c r="U224" i="20" s="1"/>
  <c r="AB224" i="20"/>
  <c r="AG224" i="20" s="1"/>
  <c r="AN224" i="20"/>
  <c r="AS224" i="20"/>
  <c r="AZ224" i="20"/>
  <c r="BE224" i="20" s="1"/>
  <c r="BL224" i="20"/>
  <c r="BQ224" i="20" s="1"/>
  <c r="BX224" i="20"/>
  <c r="CC224" i="20" s="1"/>
  <c r="CJ224" i="20"/>
  <c r="CO224" i="20" s="1"/>
  <c r="CV224" i="20"/>
  <c r="DA224" i="20" s="1"/>
  <c r="DH224" i="20"/>
  <c r="DM224" i="20" s="1"/>
  <c r="DT224" i="20"/>
  <c r="DY224" i="20" s="1"/>
  <c r="EF224" i="20"/>
  <c r="EK224" i="20" s="1"/>
  <c r="ER224" i="20"/>
  <c r="EW224" i="20" s="1"/>
  <c r="P225" i="20"/>
  <c r="U225" i="20" s="1"/>
  <c r="AB225" i="20"/>
  <c r="AG225" i="20" s="1"/>
  <c r="AN225" i="20"/>
  <c r="AS225" i="20" s="1"/>
  <c r="AZ225" i="20"/>
  <c r="BE225" i="20" s="1"/>
  <c r="BL225" i="20"/>
  <c r="BQ225" i="20" s="1"/>
  <c r="BX225" i="20"/>
  <c r="CC225" i="20" s="1"/>
  <c r="CJ225" i="20"/>
  <c r="CO225" i="20" s="1"/>
  <c r="CV225" i="20"/>
  <c r="DA225" i="20" s="1"/>
  <c r="DH225" i="20"/>
  <c r="DM225" i="20" s="1"/>
  <c r="DT225" i="20"/>
  <c r="DY225" i="20" s="1"/>
  <c r="EF225" i="20"/>
  <c r="EK225" i="20" s="1"/>
  <c r="ER225" i="20"/>
  <c r="EW225" i="20" s="1"/>
  <c r="P226" i="20"/>
  <c r="U226" i="20" s="1"/>
  <c r="AB226" i="20"/>
  <c r="AG226" i="20" s="1"/>
  <c r="AN226" i="20"/>
  <c r="AS226" i="20" s="1"/>
  <c r="AZ226" i="20"/>
  <c r="BE226" i="20" s="1"/>
  <c r="BL226" i="20"/>
  <c r="BQ226" i="20"/>
  <c r="BX226" i="20"/>
  <c r="CC226" i="20" s="1"/>
  <c r="CJ226" i="20"/>
  <c r="CO226" i="20" s="1"/>
  <c r="CV226" i="20"/>
  <c r="DA226" i="20" s="1"/>
  <c r="DH226" i="20"/>
  <c r="DM226" i="20" s="1"/>
  <c r="DT226" i="20"/>
  <c r="DY226" i="20" s="1"/>
  <c r="EF226" i="20"/>
  <c r="EK226" i="20" s="1"/>
  <c r="ER226" i="20"/>
  <c r="EW226" i="20" s="1"/>
  <c r="P227" i="20"/>
  <c r="U227" i="20" s="1"/>
  <c r="AB227" i="20"/>
  <c r="AG227" i="20" s="1"/>
  <c r="AN227" i="20"/>
  <c r="AS227" i="20" s="1"/>
  <c r="AZ227" i="20"/>
  <c r="BE227" i="20" s="1"/>
  <c r="BL227" i="20"/>
  <c r="BQ227" i="20" s="1"/>
  <c r="BX227" i="20"/>
  <c r="CC227" i="20" s="1"/>
  <c r="CJ227" i="20"/>
  <c r="CO227" i="20" s="1"/>
  <c r="CV227" i="20"/>
  <c r="DA227" i="20" s="1"/>
  <c r="DH227" i="20"/>
  <c r="DM227" i="20" s="1"/>
  <c r="DT227" i="20"/>
  <c r="DY227" i="20" s="1"/>
  <c r="EF227" i="20"/>
  <c r="EK227" i="20" s="1"/>
  <c r="ER227" i="20"/>
  <c r="EW227" i="20" s="1"/>
  <c r="P228" i="20"/>
  <c r="U228" i="20" s="1"/>
  <c r="AB228" i="20"/>
  <c r="AG228" i="20" s="1"/>
  <c r="AN228" i="20"/>
  <c r="AS228" i="20" s="1"/>
  <c r="AZ228" i="20"/>
  <c r="BE228" i="20" s="1"/>
  <c r="BL228" i="20"/>
  <c r="BQ228" i="20" s="1"/>
  <c r="BX228" i="20"/>
  <c r="CC228" i="20" s="1"/>
  <c r="CJ228" i="20"/>
  <c r="CO228" i="20" s="1"/>
  <c r="CV228" i="20"/>
  <c r="DA228" i="20" s="1"/>
  <c r="DH228" i="20"/>
  <c r="DM228" i="20" s="1"/>
  <c r="DT228" i="20"/>
  <c r="DY228" i="20" s="1"/>
  <c r="EF228" i="20"/>
  <c r="EK228" i="20"/>
  <c r="ER228" i="20"/>
  <c r="EW228" i="20" s="1"/>
  <c r="P229" i="20"/>
  <c r="U229" i="20" s="1"/>
  <c r="AB229" i="20"/>
  <c r="AG229" i="20" s="1"/>
  <c r="AN229" i="20"/>
  <c r="AS229" i="20" s="1"/>
  <c r="AZ229" i="20"/>
  <c r="BE229" i="20" s="1"/>
  <c r="BL229" i="20"/>
  <c r="BQ229" i="20" s="1"/>
  <c r="BX229" i="20"/>
  <c r="CC229" i="20" s="1"/>
  <c r="CJ229" i="20"/>
  <c r="CO229" i="20" s="1"/>
  <c r="CV229" i="20"/>
  <c r="DA229" i="20" s="1"/>
  <c r="DH229" i="20"/>
  <c r="DM229" i="20" s="1"/>
  <c r="DT229" i="20"/>
  <c r="DY229" i="20" s="1"/>
  <c r="EF229" i="20"/>
  <c r="EK229" i="20" s="1"/>
  <c r="ER229" i="20"/>
  <c r="EW229" i="20" s="1"/>
  <c r="P230" i="20"/>
  <c r="U230" i="20" s="1"/>
  <c r="AB230" i="20"/>
  <c r="AG230" i="20" s="1"/>
  <c r="AN230" i="20"/>
  <c r="AS230" i="20" s="1"/>
  <c r="AZ230" i="20"/>
  <c r="BE230" i="20" s="1"/>
  <c r="BL230" i="20"/>
  <c r="BQ230" i="20" s="1"/>
  <c r="BX230" i="20"/>
  <c r="CC230" i="20" s="1"/>
  <c r="CJ230" i="20"/>
  <c r="CO230" i="20" s="1"/>
  <c r="CV230" i="20"/>
  <c r="DA230" i="20" s="1"/>
  <c r="DH230" i="20"/>
  <c r="DM230" i="20" s="1"/>
  <c r="DT230" i="20"/>
  <c r="DY230" i="20" s="1"/>
  <c r="EF230" i="20"/>
  <c r="EK230" i="20" s="1"/>
  <c r="ER230" i="20"/>
  <c r="EW230" i="20" s="1"/>
  <c r="P231" i="20"/>
  <c r="U231" i="20" s="1"/>
  <c r="AB231" i="20"/>
  <c r="AG231" i="20" s="1"/>
  <c r="AN231" i="20"/>
  <c r="AS231" i="20" s="1"/>
  <c r="AZ231" i="20"/>
  <c r="BE231" i="20" s="1"/>
  <c r="BL231" i="20"/>
  <c r="BQ231" i="20" s="1"/>
  <c r="BX231" i="20"/>
  <c r="CC231" i="20" s="1"/>
  <c r="CJ231" i="20"/>
  <c r="CO231" i="20" s="1"/>
  <c r="CV231" i="20"/>
  <c r="DA231" i="20" s="1"/>
  <c r="DH231" i="20"/>
  <c r="DM231" i="20" s="1"/>
  <c r="DT231" i="20"/>
  <c r="DY231" i="20" s="1"/>
  <c r="EF231" i="20"/>
  <c r="EK231" i="20" s="1"/>
  <c r="ER231" i="20"/>
  <c r="EW231" i="20" s="1"/>
  <c r="P232" i="20"/>
  <c r="U232" i="20" s="1"/>
  <c r="AB232" i="20"/>
  <c r="AG232" i="20" s="1"/>
  <c r="AN232" i="20"/>
  <c r="AS232" i="20"/>
  <c r="AZ232" i="20"/>
  <c r="BE232" i="20" s="1"/>
  <c r="BL232" i="20"/>
  <c r="BQ232" i="20" s="1"/>
  <c r="BX232" i="20"/>
  <c r="CC232" i="20" s="1"/>
  <c r="CJ232" i="20"/>
  <c r="CO232" i="20" s="1"/>
  <c r="CV232" i="20"/>
  <c r="DA232" i="20" s="1"/>
  <c r="DH232" i="20"/>
  <c r="DM232" i="20" s="1"/>
  <c r="DT232" i="20"/>
  <c r="DY232" i="20" s="1"/>
  <c r="EF232" i="20"/>
  <c r="EK232" i="20" s="1"/>
  <c r="ER232" i="20"/>
  <c r="EW232" i="20" s="1"/>
  <c r="P233" i="20"/>
  <c r="U233" i="20" s="1"/>
  <c r="AB233" i="20"/>
  <c r="AG233" i="20" s="1"/>
  <c r="AN233" i="20"/>
  <c r="AS233" i="20" s="1"/>
  <c r="AZ233" i="20"/>
  <c r="BE233" i="20" s="1"/>
  <c r="BL233" i="20"/>
  <c r="BQ233" i="20" s="1"/>
  <c r="BX233" i="20"/>
  <c r="CC233" i="20" s="1"/>
  <c r="CJ233" i="20"/>
  <c r="CO233" i="20" s="1"/>
  <c r="CV233" i="20"/>
  <c r="DA233" i="20" s="1"/>
  <c r="DH233" i="20"/>
  <c r="DM233" i="20" s="1"/>
  <c r="DT233" i="20"/>
  <c r="DY233" i="20" s="1"/>
  <c r="EF233" i="20"/>
  <c r="EK233" i="20" s="1"/>
  <c r="ER233" i="20"/>
  <c r="EW233" i="20" s="1"/>
  <c r="P234" i="20"/>
  <c r="U234" i="20" s="1"/>
  <c r="AB234" i="20"/>
  <c r="AG234" i="20" s="1"/>
  <c r="AN234" i="20"/>
  <c r="AS234" i="20" s="1"/>
  <c r="AZ234" i="20"/>
  <c r="BE234" i="20" s="1"/>
  <c r="BL234" i="20"/>
  <c r="BQ234" i="20" s="1"/>
  <c r="BX234" i="20"/>
  <c r="CC234" i="20" s="1"/>
  <c r="CJ234" i="20"/>
  <c r="CO234" i="20" s="1"/>
  <c r="CV234" i="20"/>
  <c r="DA234" i="20" s="1"/>
  <c r="DH234" i="20"/>
  <c r="DM234" i="20" s="1"/>
  <c r="DT234" i="20"/>
  <c r="DY234" i="20" s="1"/>
  <c r="EF234" i="20"/>
  <c r="EK234" i="20" s="1"/>
  <c r="ER234" i="20"/>
  <c r="EW234" i="20" s="1"/>
  <c r="P235" i="20"/>
  <c r="U235" i="20" s="1"/>
  <c r="AB235" i="20"/>
  <c r="AG235" i="20" s="1"/>
  <c r="AN235" i="20"/>
  <c r="AS235" i="20" s="1"/>
  <c r="AZ235" i="20"/>
  <c r="BE235" i="20" s="1"/>
  <c r="BL235" i="20"/>
  <c r="BQ235" i="20" s="1"/>
  <c r="BX235" i="20"/>
  <c r="CC235" i="20" s="1"/>
  <c r="CJ235" i="20"/>
  <c r="CO235" i="20" s="1"/>
  <c r="CV235" i="20"/>
  <c r="DA235" i="20" s="1"/>
  <c r="DH235" i="20"/>
  <c r="DM235" i="20" s="1"/>
  <c r="DT235" i="20"/>
  <c r="DY235" i="20" s="1"/>
  <c r="EF235" i="20"/>
  <c r="EK235" i="20" s="1"/>
  <c r="ER235" i="20"/>
  <c r="EW235" i="20" s="1"/>
  <c r="P236" i="20"/>
  <c r="U236" i="20" s="1"/>
  <c r="AB236" i="20"/>
  <c r="AG236" i="20" s="1"/>
  <c r="AN236" i="20"/>
  <c r="AS236" i="20" s="1"/>
  <c r="AZ236" i="20"/>
  <c r="BE236" i="20" s="1"/>
  <c r="BL236" i="20"/>
  <c r="BQ236" i="20" s="1"/>
  <c r="BX236" i="20"/>
  <c r="CC236" i="20" s="1"/>
  <c r="CJ236" i="20"/>
  <c r="CO236" i="20" s="1"/>
  <c r="CV236" i="20"/>
  <c r="DA236" i="20" s="1"/>
  <c r="DH236" i="20"/>
  <c r="DM236" i="20" s="1"/>
  <c r="DT236" i="20"/>
  <c r="DY236" i="20" s="1"/>
  <c r="EF236" i="20"/>
  <c r="EK236" i="20" s="1"/>
  <c r="ER236" i="20"/>
  <c r="EW236" i="20" s="1"/>
  <c r="P237" i="20"/>
  <c r="U237" i="20" s="1"/>
  <c r="AB237" i="20"/>
  <c r="AG237" i="20" s="1"/>
  <c r="AN237" i="20"/>
  <c r="AS237" i="20" s="1"/>
  <c r="AZ237" i="20"/>
  <c r="BE237" i="20" s="1"/>
  <c r="BL237" i="20"/>
  <c r="BQ237" i="20" s="1"/>
  <c r="BX237" i="20"/>
  <c r="CC237" i="20" s="1"/>
  <c r="CJ237" i="20"/>
  <c r="CO237" i="20" s="1"/>
  <c r="CV237" i="20"/>
  <c r="DA237" i="20" s="1"/>
  <c r="DH237" i="20"/>
  <c r="DM237" i="20" s="1"/>
  <c r="DT237" i="20"/>
  <c r="DY237" i="20" s="1"/>
  <c r="EF237" i="20"/>
  <c r="EK237" i="20" s="1"/>
  <c r="ER237" i="20"/>
  <c r="EW237" i="20" s="1"/>
  <c r="P238" i="20"/>
  <c r="U238" i="20" s="1"/>
  <c r="AB238" i="20"/>
  <c r="AG238" i="20" s="1"/>
  <c r="AN238" i="20"/>
  <c r="AS238" i="20" s="1"/>
  <c r="AZ238" i="20"/>
  <c r="BE238" i="20" s="1"/>
  <c r="BL238" i="20"/>
  <c r="BQ238" i="20" s="1"/>
  <c r="BX238" i="20"/>
  <c r="CC238" i="20" s="1"/>
  <c r="CJ238" i="20"/>
  <c r="CO238" i="20" s="1"/>
  <c r="CV238" i="20"/>
  <c r="DA238" i="20" s="1"/>
  <c r="DH238" i="20"/>
  <c r="DM238" i="20" s="1"/>
  <c r="DT238" i="20"/>
  <c r="DY238" i="20" s="1"/>
  <c r="EF238" i="20"/>
  <c r="EK238" i="20" s="1"/>
  <c r="ER238" i="20"/>
  <c r="EW238" i="20" s="1"/>
  <c r="P239" i="20"/>
  <c r="U239" i="20" s="1"/>
  <c r="AB239" i="20"/>
  <c r="AG239" i="20" s="1"/>
  <c r="AN239" i="20"/>
  <c r="AS239" i="20" s="1"/>
  <c r="AZ239" i="20"/>
  <c r="BE239" i="20" s="1"/>
  <c r="BL239" i="20"/>
  <c r="BQ239" i="20" s="1"/>
  <c r="BX239" i="20"/>
  <c r="CC239" i="20" s="1"/>
  <c r="CJ239" i="20"/>
  <c r="CO239" i="20" s="1"/>
  <c r="CV239" i="20"/>
  <c r="DA239" i="20" s="1"/>
  <c r="DH239" i="20"/>
  <c r="DM239" i="20" s="1"/>
  <c r="DT239" i="20"/>
  <c r="DY239" i="20" s="1"/>
  <c r="EF239" i="20"/>
  <c r="EK239" i="20" s="1"/>
  <c r="ER239" i="20"/>
  <c r="EW239" i="20" s="1"/>
  <c r="P240" i="20"/>
  <c r="U240" i="20" s="1"/>
  <c r="AB240" i="20"/>
  <c r="AG240" i="20" s="1"/>
  <c r="AN240" i="20"/>
  <c r="AS240" i="20" s="1"/>
  <c r="AZ240" i="20"/>
  <c r="BE240" i="20" s="1"/>
  <c r="BL240" i="20"/>
  <c r="BQ240" i="20" s="1"/>
  <c r="BX240" i="20"/>
  <c r="CC240" i="20" s="1"/>
  <c r="CJ240" i="20"/>
  <c r="CO240" i="20" s="1"/>
  <c r="CV240" i="20"/>
  <c r="DA240" i="20" s="1"/>
  <c r="DH240" i="20"/>
  <c r="DM240" i="20" s="1"/>
  <c r="DT240" i="20"/>
  <c r="DY240" i="20" s="1"/>
  <c r="EF240" i="20"/>
  <c r="EK240" i="20" s="1"/>
  <c r="ER240" i="20"/>
  <c r="EW240" i="20" s="1"/>
  <c r="P241" i="20"/>
  <c r="U241" i="20" s="1"/>
  <c r="AB241" i="20"/>
  <c r="AG241" i="20" s="1"/>
  <c r="AN241" i="20"/>
  <c r="AS241" i="20" s="1"/>
  <c r="AZ241" i="20"/>
  <c r="BE241" i="20" s="1"/>
  <c r="BL241" i="20"/>
  <c r="BQ241" i="20" s="1"/>
  <c r="BX241" i="20"/>
  <c r="CC241" i="20" s="1"/>
  <c r="CJ241" i="20"/>
  <c r="CO241" i="20" s="1"/>
  <c r="CV241" i="20"/>
  <c r="DA241" i="20" s="1"/>
  <c r="DH241" i="20"/>
  <c r="DM241" i="20" s="1"/>
  <c r="DT241" i="20"/>
  <c r="DY241" i="20" s="1"/>
  <c r="EF241" i="20"/>
  <c r="EK241" i="20" s="1"/>
  <c r="ER241" i="20"/>
  <c r="EW241" i="20" s="1"/>
  <c r="P242" i="20"/>
  <c r="U242" i="20" s="1"/>
  <c r="AB242" i="20"/>
  <c r="AG242" i="20" s="1"/>
  <c r="AN242" i="20"/>
  <c r="AS242" i="20" s="1"/>
  <c r="AZ242" i="20"/>
  <c r="BE242" i="20" s="1"/>
  <c r="BL242" i="20"/>
  <c r="BQ242" i="20" s="1"/>
  <c r="BX242" i="20"/>
  <c r="CC242" i="20" s="1"/>
  <c r="CJ242" i="20"/>
  <c r="CO242" i="20" s="1"/>
  <c r="CV242" i="20"/>
  <c r="DA242" i="20" s="1"/>
  <c r="DH242" i="20"/>
  <c r="DM242" i="20" s="1"/>
  <c r="DT242" i="20"/>
  <c r="DY242" i="20" s="1"/>
  <c r="EF242" i="20"/>
  <c r="EK242" i="20" s="1"/>
  <c r="ER242" i="20"/>
  <c r="EW242" i="20" s="1"/>
  <c r="P243" i="20"/>
  <c r="U243" i="20" s="1"/>
  <c r="AB243" i="20"/>
  <c r="AG243" i="20" s="1"/>
  <c r="AN243" i="20"/>
  <c r="AS243" i="20" s="1"/>
  <c r="AZ243" i="20"/>
  <c r="BE243" i="20" s="1"/>
  <c r="BL243" i="20"/>
  <c r="BQ243" i="20" s="1"/>
  <c r="BX243" i="20"/>
  <c r="CC243" i="20" s="1"/>
  <c r="CJ243" i="20"/>
  <c r="CO243" i="20" s="1"/>
  <c r="CV243" i="20"/>
  <c r="DA243" i="20" s="1"/>
  <c r="DH243" i="20"/>
  <c r="DM243" i="20" s="1"/>
  <c r="DT243" i="20"/>
  <c r="DY243" i="20" s="1"/>
  <c r="EF243" i="20"/>
  <c r="EK243" i="20" s="1"/>
  <c r="ER243" i="20"/>
  <c r="EW243" i="20" s="1"/>
  <c r="P244" i="20"/>
  <c r="U244" i="20" s="1"/>
  <c r="AB244" i="20"/>
  <c r="AG244" i="20" s="1"/>
  <c r="AN244" i="20"/>
  <c r="AS244" i="20" s="1"/>
  <c r="AZ244" i="20"/>
  <c r="BE244" i="20" s="1"/>
  <c r="BL244" i="20"/>
  <c r="BQ244" i="20" s="1"/>
  <c r="BX244" i="20"/>
  <c r="CC244" i="20" s="1"/>
  <c r="CJ244" i="20"/>
  <c r="CO244" i="20" s="1"/>
  <c r="CV244" i="20"/>
  <c r="DA244" i="20" s="1"/>
  <c r="DH244" i="20"/>
  <c r="DM244" i="20" s="1"/>
  <c r="DT244" i="20"/>
  <c r="DY244" i="20" s="1"/>
  <c r="EF244" i="20"/>
  <c r="EK244" i="20" s="1"/>
  <c r="ER244" i="20"/>
  <c r="EW244" i="20" s="1"/>
  <c r="P245" i="20"/>
  <c r="U245" i="20" s="1"/>
  <c r="AB245" i="20"/>
  <c r="AG245" i="20" s="1"/>
  <c r="AN245" i="20"/>
  <c r="AS245" i="20" s="1"/>
  <c r="AZ245" i="20"/>
  <c r="BE245" i="20" s="1"/>
  <c r="BL245" i="20"/>
  <c r="BQ245" i="20" s="1"/>
  <c r="BX245" i="20"/>
  <c r="CC245" i="20" s="1"/>
  <c r="CJ245" i="20"/>
  <c r="CO245" i="20" s="1"/>
  <c r="CV245" i="20"/>
  <c r="DA245" i="20" s="1"/>
  <c r="DH245" i="20"/>
  <c r="DM245" i="20" s="1"/>
  <c r="DT245" i="20"/>
  <c r="DY245" i="20" s="1"/>
  <c r="EF245" i="20"/>
  <c r="EK245" i="20" s="1"/>
  <c r="ER245" i="20"/>
  <c r="EW245" i="20" s="1"/>
  <c r="P246" i="20"/>
  <c r="U246" i="20" s="1"/>
  <c r="AB246" i="20"/>
  <c r="AG246" i="20" s="1"/>
  <c r="AN246" i="20"/>
  <c r="AS246" i="20" s="1"/>
  <c r="AZ246" i="20"/>
  <c r="BE246" i="20" s="1"/>
  <c r="BL246" i="20"/>
  <c r="BQ246" i="20" s="1"/>
  <c r="BX246" i="20"/>
  <c r="CC246" i="20" s="1"/>
  <c r="CJ246" i="20"/>
  <c r="CO246" i="20"/>
  <c r="CV246" i="20"/>
  <c r="DA246" i="20" s="1"/>
  <c r="DH246" i="20"/>
  <c r="DM246" i="20" s="1"/>
  <c r="DT246" i="20"/>
  <c r="DY246" i="20" s="1"/>
  <c r="EF246" i="20"/>
  <c r="EK246" i="20" s="1"/>
  <c r="ER246" i="20"/>
  <c r="EW246" i="20" s="1"/>
  <c r="P247" i="20"/>
  <c r="U247" i="20" s="1"/>
  <c r="AB247" i="20"/>
  <c r="AG247" i="20" s="1"/>
  <c r="AN247" i="20"/>
  <c r="AS247" i="20" s="1"/>
  <c r="AZ247" i="20"/>
  <c r="BE247" i="20" s="1"/>
  <c r="BL247" i="20"/>
  <c r="BQ247" i="20" s="1"/>
  <c r="BX247" i="20"/>
  <c r="CC247" i="20" s="1"/>
  <c r="CJ247" i="20"/>
  <c r="CO247" i="20" s="1"/>
  <c r="CV247" i="20"/>
  <c r="DA247" i="20" s="1"/>
  <c r="DH247" i="20"/>
  <c r="DM247" i="20" s="1"/>
  <c r="DT247" i="20"/>
  <c r="DY247" i="20" s="1"/>
  <c r="EF247" i="20"/>
  <c r="EK247" i="20" s="1"/>
  <c r="ER247" i="20"/>
  <c r="EW247" i="20" s="1"/>
  <c r="P248" i="20"/>
  <c r="U248" i="20" s="1"/>
  <c r="AB248" i="20"/>
  <c r="AG248" i="20" s="1"/>
  <c r="AN248" i="20"/>
  <c r="AS248" i="20" s="1"/>
  <c r="AZ248" i="20"/>
  <c r="BE248" i="20" s="1"/>
  <c r="BL248" i="20"/>
  <c r="BQ248" i="20" s="1"/>
  <c r="BX248" i="20"/>
  <c r="CC248" i="20" s="1"/>
  <c r="CJ248" i="20"/>
  <c r="CO248" i="20" s="1"/>
  <c r="CV248" i="20"/>
  <c r="DA248" i="20" s="1"/>
  <c r="DH248" i="20"/>
  <c r="DM248" i="20" s="1"/>
  <c r="DT248" i="20"/>
  <c r="DY248" i="20" s="1"/>
  <c r="EF248" i="20"/>
  <c r="EK248" i="20" s="1"/>
  <c r="ER248" i="20"/>
  <c r="EW248" i="20" s="1"/>
  <c r="P249" i="20"/>
  <c r="U249" i="20" s="1"/>
  <c r="AB249" i="20"/>
  <c r="AG249" i="20" s="1"/>
  <c r="AN249" i="20"/>
  <c r="AS249" i="20" s="1"/>
  <c r="AZ249" i="20"/>
  <c r="BE249" i="20" s="1"/>
  <c r="BL249" i="20"/>
  <c r="BQ249" i="20" s="1"/>
  <c r="BX249" i="20"/>
  <c r="CC249" i="20" s="1"/>
  <c r="CJ249" i="20"/>
  <c r="CO249" i="20" s="1"/>
  <c r="CV249" i="20"/>
  <c r="DA249" i="20" s="1"/>
  <c r="DH249" i="20"/>
  <c r="DM249" i="20" s="1"/>
  <c r="DT249" i="20"/>
  <c r="DY249" i="20" s="1"/>
  <c r="EF249" i="20"/>
  <c r="EK249" i="20" s="1"/>
  <c r="ER249" i="20"/>
  <c r="EW249" i="20" s="1"/>
  <c r="P250" i="20"/>
  <c r="U250" i="20" s="1"/>
  <c r="AB250" i="20"/>
  <c r="AG250" i="20" s="1"/>
  <c r="AN250" i="20"/>
  <c r="AS250" i="20" s="1"/>
  <c r="AZ250" i="20"/>
  <c r="BE250" i="20" s="1"/>
  <c r="BL250" i="20"/>
  <c r="BQ250" i="20" s="1"/>
  <c r="BX250" i="20"/>
  <c r="CC250" i="20" s="1"/>
  <c r="CJ250" i="20"/>
  <c r="CO250" i="20" s="1"/>
  <c r="CV250" i="20"/>
  <c r="DA250" i="20" s="1"/>
  <c r="DH250" i="20"/>
  <c r="DM250" i="20" s="1"/>
  <c r="DT250" i="20"/>
  <c r="DY250" i="20" s="1"/>
  <c r="EF250" i="20"/>
  <c r="EK250" i="20" s="1"/>
  <c r="ER250" i="20"/>
  <c r="EW250" i="20" s="1"/>
  <c r="P251" i="20"/>
  <c r="U251" i="20" s="1"/>
  <c r="AB251" i="20"/>
  <c r="AG251" i="20" s="1"/>
  <c r="AN251" i="20"/>
  <c r="AS251" i="20" s="1"/>
  <c r="AZ251" i="20"/>
  <c r="BE251" i="20" s="1"/>
  <c r="BL251" i="20"/>
  <c r="BQ251" i="20" s="1"/>
  <c r="BX251" i="20"/>
  <c r="CC251" i="20" s="1"/>
  <c r="CJ251" i="20"/>
  <c r="CO251" i="20" s="1"/>
  <c r="CV251" i="20"/>
  <c r="DA251" i="20" s="1"/>
  <c r="DH251" i="20"/>
  <c r="DM251" i="20" s="1"/>
  <c r="DT251" i="20"/>
  <c r="DY251" i="20" s="1"/>
  <c r="EF251" i="20"/>
  <c r="EK251" i="20" s="1"/>
  <c r="ER251" i="20"/>
  <c r="EW251" i="20" s="1"/>
  <c r="P252" i="20"/>
  <c r="U252" i="20" s="1"/>
  <c r="AB252" i="20"/>
  <c r="AG252" i="20" s="1"/>
  <c r="AN252" i="20"/>
  <c r="AS252" i="20" s="1"/>
  <c r="AZ252" i="20"/>
  <c r="BE252" i="20" s="1"/>
  <c r="BL252" i="20"/>
  <c r="BQ252" i="20" s="1"/>
  <c r="BX252" i="20"/>
  <c r="CC252" i="20" s="1"/>
  <c r="CJ252" i="20"/>
  <c r="CO252" i="20" s="1"/>
  <c r="CV252" i="20"/>
  <c r="DA252" i="20" s="1"/>
  <c r="DH252" i="20"/>
  <c r="DM252" i="20" s="1"/>
  <c r="DT252" i="20"/>
  <c r="DY252" i="20" s="1"/>
  <c r="EF252" i="20"/>
  <c r="EK252" i="20" s="1"/>
  <c r="ER252" i="20"/>
  <c r="EW252" i="20" s="1"/>
  <c r="P253" i="20"/>
  <c r="U253" i="20" s="1"/>
  <c r="AB253" i="20"/>
  <c r="AG253" i="20" s="1"/>
  <c r="AN253" i="20"/>
  <c r="AS253" i="20" s="1"/>
  <c r="AZ253" i="20"/>
  <c r="BE253" i="20" s="1"/>
  <c r="BL253" i="20"/>
  <c r="BQ253" i="20" s="1"/>
  <c r="BX253" i="20"/>
  <c r="CC253" i="20" s="1"/>
  <c r="CJ253" i="20"/>
  <c r="CO253" i="20" s="1"/>
  <c r="CV253" i="20"/>
  <c r="DA253" i="20" s="1"/>
  <c r="DH253" i="20"/>
  <c r="DM253" i="20" s="1"/>
  <c r="DT253" i="20"/>
  <c r="DY253" i="20" s="1"/>
  <c r="EF253" i="20"/>
  <c r="EK253" i="20" s="1"/>
  <c r="ER253" i="20"/>
  <c r="EW253" i="20" s="1"/>
  <c r="P254" i="20"/>
  <c r="U254" i="20" s="1"/>
  <c r="AB254" i="20"/>
  <c r="AG254" i="20" s="1"/>
  <c r="AN254" i="20"/>
  <c r="AS254" i="20" s="1"/>
  <c r="AZ254" i="20"/>
  <c r="BE254" i="20" s="1"/>
  <c r="BL254" i="20"/>
  <c r="BQ254" i="20" s="1"/>
  <c r="BX254" i="20"/>
  <c r="CC254" i="20" s="1"/>
  <c r="CJ254" i="20"/>
  <c r="CO254" i="20"/>
  <c r="CV254" i="20"/>
  <c r="DA254" i="20" s="1"/>
  <c r="DH254" i="20"/>
  <c r="DM254" i="20" s="1"/>
  <c r="DT254" i="20"/>
  <c r="DY254" i="20" s="1"/>
  <c r="EF254" i="20"/>
  <c r="EK254" i="20" s="1"/>
  <c r="ER254" i="20"/>
  <c r="EW254" i="20" s="1"/>
  <c r="P255" i="20"/>
  <c r="U255" i="20" s="1"/>
  <c r="AB255" i="20"/>
  <c r="AG255" i="20" s="1"/>
  <c r="AN255" i="20"/>
  <c r="AS255" i="20" s="1"/>
  <c r="AZ255" i="20"/>
  <c r="BE255" i="20" s="1"/>
  <c r="BL255" i="20"/>
  <c r="BQ255" i="20" s="1"/>
  <c r="BX255" i="20"/>
  <c r="CC255" i="20" s="1"/>
  <c r="CJ255" i="20"/>
  <c r="CO255" i="20" s="1"/>
  <c r="CV255" i="20"/>
  <c r="DA255" i="20" s="1"/>
  <c r="DH255" i="20"/>
  <c r="DM255" i="20" s="1"/>
  <c r="DT255" i="20"/>
  <c r="DY255" i="20" s="1"/>
  <c r="EF255" i="20"/>
  <c r="EK255" i="20" s="1"/>
  <c r="ER255" i="20"/>
  <c r="EW255" i="20" s="1"/>
  <c r="P256" i="20"/>
  <c r="U256" i="20" s="1"/>
  <c r="AB256" i="20"/>
  <c r="AG256" i="20" s="1"/>
  <c r="AN256" i="20"/>
  <c r="AS256" i="20" s="1"/>
  <c r="AZ256" i="20"/>
  <c r="BE256" i="20" s="1"/>
  <c r="BL256" i="20"/>
  <c r="BQ256" i="20" s="1"/>
  <c r="BX256" i="20"/>
  <c r="CC256" i="20" s="1"/>
  <c r="CJ256" i="20"/>
  <c r="CO256" i="20" s="1"/>
  <c r="CV256" i="20"/>
  <c r="DA256" i="20" s="1"/>
  <c r="DH256" i="20"/>
  <c r="DM256" i="20" s="1"/>
  <c r="DT256" i="20"/>
  <c r="DY256" i="20" s="1"/>
  <c r="EF256" i="20"/>
  <c r="EK256" i="20" s="1"/>
  <c r="ER256" i="20"/>
  <c r="EW256" i="20" s="1"/>
  <c r="P257" i="20"/>
  <c r="U257" i="20" s="1"/>
  <c r="AB257" i="20"/>
  <c r="AG257" i="20" s="1"/>
  <c r="AN257" i="20"/>
  <c r="AS257" i="20" s="1"/>
  <c r="AZ257" i="20"/>
  <c r="BE257" i="20" s="1"/>
  <c r="BL257" i="20"/>
  <c r="BQ257" i="20" s="1"/>
  <c r="BX257" i="20"/>
  <c r="CC257" i="20" s="1"/>
  <c r="CJ257" i="20"/>
  <c r="CO257" i="20" s="1"/>
  <c r="CV257" i="20"/>
  <c r="DA257" i="20" s="1"/>
  <c r="DH257" i="20"/>
  <c r="DM257" i="20" s="1"/>
  <c r="DT257" i="20"/>
  <c r="DY257" i="20" s="1"/>
  <c r="EF257" i="20"/>
  <c r="EK257" i="20" s="1"/>
  <c r="ER257" i="20"/>
  <c r="EW257" i="20" s="1"/>
  <c r="P258" i="20"/>
  <c r="U258" i="20" s="1"/>
  <c r="AB258" i="20"/>
  <c r="AG258" i="20" s="1"/>
  <c r="AN258" i="20"/>
  <c r="AS258" i="20" s="1"/>
  <c r="AZ258" i="20"/>
  <c r="BE258" i="20" s="1"/>
  <c r="BL258" i="20"/>
  <c r="BQ258" i="20" s="1"/>
  <c r="BX258" i="20"/>
  <c r="CC258" i="20" s="1"/>
  <c r="CJ258" i="20"/>
  <c r="CO258" i="20" s="1"/>
  <c r="CV258" i="20"/>
  <c r="DA258" i="20" s="1"/>
  <c r="DH258" i="20"/>
  <c r="DM258" i="20" s="1"/>
  <c r="DT258" i="20"/>
  <c r="DY258" i="20" s="1"/>
  <c r="EF258" i="20"/>
  <c r="EK258" i="20" s="1"/>
  <c r="ER258" i="20"/>
  <c r="EW258" i="20" s="1"/>
  <c r="P259" i="20"/>
  <c r="U259" i="20" s="1"/>
  <c r="AB259" i="20"/>
  <c r="AG259" i="20" s="1"/>
  <c r="AN259" i="20"/>
  <c r="AS259" i="20" s="1"/>
  <c r="AZ259" i="20"/>
  <c r="BE259" i="20" s="1"/>
  <c r="BL259" i="20"/>
  <c r="BQ259" i="20" s="1"/>
  <c r="BX259" i="20"/>
  <c r="CC259" i="20" s="1"/>
  <c r="CJ259" i="20"/>
  <c r="CO259" i="20" s="1"/>
  <c r="CV259" i="20"/>
  <c r="DA259" i="20" s="1"/>
  <c r="DH259" i="20"/>
  <c r="DM259" i="20" s="1"/>
  <c r="DT259" i="20"/>
  <c r="DY259" i="20" s="1"/>
  <c r="EF259" i="20"/>
  <c r="EK259" i="20" s="1"/>
  <c r="ER259" i="20"/>
  <c r="EW259" i="20" s="1"/>
  <c r="P260" i="20"/>
  <c r="U260" i="20" s="1"/>
  <c r="AB260" i="20"/>
  <c r="AG260" i="20" s="1"/>
  <c r="AN260" i="20"/>
  <c r="AS260" i="20" s="1"/>
  <c r="AZ260" i="20"/>
  <c r="BE260" i="20" s="1"/>
  <c r="BL260" i="20"/>
  <c r="BQ260" i="20" s="1"/>
  <c r="BX260" i="20"/>
  <c r="CC260" i="20" s="1"/>
  <c r="CJ260" i="20"/>
  <c r="CO260" i="20" s="1"/>
  <c r="CV260" i="20"/>
  <c r="DA260" i="20" s="1"/>
  <c r="DH260" i="20"/>
  <c r="DM260" i="20" s="1"/>
  <c r="DT260" i="20"/>
  <c r="DY260" i="20" s="1"/>
  <c r="EF260" i="20"/>
  <c r="EK260" i="20" s="1"/>
  <c r="ER260" i="20"/>
  <c r="EW260" i="20" s="1"/>
  <c r="P261" i="20"/>
  <c r="U261" i="20" s="1"/>
  <c r="AB261" i="20"/>
  <c r="AG261" i="20" s="1"/>
  <c r="AN261" i="20"/>
  <c r="AS261" i="20" s="1"/>
  <c r="AZ261" i="20"/>
  <c r="BE261" i="20" s="1"/>
  <c r="BL261" i="20"/>
  <c r="BQ261" i="20" s="1"/>
  <c r="BX261" i="20"/>
  <c r="CC261" i="20" s="1"/>
  <c r="CJ261" i="20"/>
  <c r="CO261" i="20" s="1"/>
  <c r="CV261" i="20"/>
  <c r="DA261" i="20" s="1"/>
  <c r="DH261" i="20"/>
  <c r="DM261" i="20" s="1"/>
  <c r="DT261" i="20"/>
  <c r="DY261" i="20" s="1"/>
  <c r="EF261" i="20"/>
  <c r="EK261" i="20" s="1"/>
  <c r="ER261" i="20"/>
  <c r="EW261" i="20" s="1"/>
  <c r="P262" i="20"/>
  <c r="U262" i="20" s="1"/>
  <c r="AB262" i="20"/>
  <c r="AG262" i="20" s="1"/>
  <c r="AN262" i="20"/>
  <c r="AS262" i="20" s="1"/>
  <c r="AZ262" i="20"/>
  <c r="BE262" i="20" s="1"/>
  <c r="BL262" i="20"/>
  <c r="BQ262" i="20" s="1"/>
  <c r="BX262" i="20"/>
  <c r="CC262" i="20" s="1"/>
  <c r="CJ262" i="20"/>
  <c r="CO262" i="20" s="1"/>
  <c r="CV262" i="20"/>
  <c r="DA262" i="20" s="1"/>
  <c r="DH262" i="20"/>
  <c r="DM262" i="20" s="1"/>
  <c r="DT262" i="20"/>
  <c r="DY262" i="20" s="1"/>
  <c r="EF262" i="20"/>
  <c r="EK262" i="20" s="1"/>
  <c r="ER262" i="20"/>
  <c r="EW262" i="20" s="1"/>
  <c r="P263" i="20"/>
  <c r="U263" i="20"/>
  <c r="AB263" i="20"/>
  <c r="AG263" i="20" s="1"/>
  <c r="AN263" i="20"/>
  <c r="AS263" i="20" s="1"/>
  <c r="AZ263" i="20"/>
  <c r="BE263" i="20" s="1"/>
  <c r="BL263" i="20"/>
  <c r="BQ263" i="20" s="1"/>
  <c r="BX263" i="20"/>
  <c r="CC263" i="20" s="1"/>
  <c r="CJ263" i="20"/>
  <c r="CO263" i="20" s="1"/>
  <c r="CV263" i="20"/>
  <c r="DA263" i="20" s="1"/>
  <c r="DH263" i="20"/>
  <c r="DM263" i="20" s="1"/>
  <c r="DT263" i="20"/>
  <c r="DY263" i="20" s="1"/>
  <c r="EF263" i="20"/>
  <c r="EK263" i="20" s="1"/>
  <c r="ER263" i="20"/>
  <c r="EW263" i="20" s="1"/>
  <c r="P264" i="20"/>
  <c r="U264" i="20" s="1"/>
  <c r="AB264" i="20"/>
  <c r="AG264" i="20" s="1"/>
  <c r="AN264" i="20"/>
  <c r="AS264" i="20" s="1"/>
  <c r="AZ264" i="20"/>
  <c r="BE264" i="20" s="1"/>
  <c r="BL264" i="20"/>
  <c r="BQ264" i="20" s="1"/>
  <c r="BX264" i="20"/>
  <c r="CC264" i="20" s="1"/>
  <c r="CJ264" i="20"/>
  <c r="CO264" i="20" s="1"/>
  <c r="CV264" i="20"/>
  <c r="DA264" i="20" s="1"/>
  <c r="DH264" i="20"/>
  <c r="DM264" i="20" s="1"/>
  <c r="DT264" i="20"/>
  <c r="DY264" i="20" s="1"/>
  <c r="EF264" i="20"/>
  <c r="EK264" i="20" s="1"/>
  <c r="ER264" i="20"/>
  <c r="EW264" i="20" s="1"/>
  <c r="P265" i="20"/>
  <c r="U265" i="20" s="1"/>
  <c r="AB265" i="20"/>
  <c r="AG265" i="20" s="1"/>
  <c r="AN265" i="20"/>
  <c r="AS265" i="20" s="1"/>
  <c r="AZ265" i="20"/>
  <c r="BE265" i="20" s="1"/>
  <c r="BL265" i="20"/>
  <c r="BQ265" i="20" s="1"/>
  <c r="BX265" i="20"/>
  <c r="CC265" i="20" s="1"/>
  <c r="CJ265" i="20"/>
  <c r="CO265" i="20" s="1"/>
  <c r="CV265" i="20"/>
  <c r="DA265" i="20" s="1"/>
  <c r="DH265" i="20"/>
  <c r="DM265" i="20" s="1"/>
  <c r="DT265" i="20"/>
  <c r="DY265" i="20" s="1"/>
  <c r="EF265" i="20"/>
  <c r="EK265" i="20" s="1"/>
  <c r="ER265" i="20"/>
  <c r="EW265" i="20" s="1"/>
  <c r="P266" i="20"/>
  <c r="U266" i="20" s="1"/>
  <c r="AB266" i="20"/>
  <c r="AG266" i="20" s="1"/>
  <c r="AN266" i="20"/>
  <c r="AS266" i="20"/>
  <c r="AZ266" i="20"/>
  <c r="BE266" i="20" s="1"/>
  <c r="BL266" i="20"/>
  <c r="BQ266" i="20" s="1"/>
  <c r="BX266" i="20"/>
  <c r="CC266" i="20" s="1"/>
  <c r="CJ266" i="20"/>
  <c r="CO266" i="20" s="1"/>
  <c r="CV266" i="20"/>
  <c r="DA266" i="20" s="1"/>
  <c r="DH266" i="20"/>
  <c r="DM266" i="20" s="1"/>
  <c r="DT266" i="20"/>
  <c r="DY266" i="20" s="1"/>
  <c r="EF266" i="20"/>
  <c r="EK266" i="20" s="1"/>
  <c r="ER266" i="20"/>
  <c r="EW266" i="20" s="1"/>
  <c r="P267" i="20"/>
  <c r="U267" i="20" s="1"/>
  <c r="AB267" i="20"/>
  <c r="AG267" i="20" s="1"/>
  <c r="AN267" i="20"/>
  <c r="AS267" i="20" s="1"/>
  <c r="AZ267" i="20"/>
  <c r="BE267" i="20" s="1"/>
  <c r="BL267" i="20"/>
  <c r="BQ267" i="20" s="1"/>
  <c r="BX267" i="20"/>
  <c r="CC267" i="20" s="1"/>
  <c r="CJ267" i="20"/>
  <c r="CO267" i="20" s="1"/>
  <c r="CV267" i="20"/>
  <c r="DA267" i="20" s="1"/>
  <c r="DH267" i="20"/>
  <c r="DM267" i="20" s="1"/>
  <c r="DT267" i="20"/>
  <c r="DY267" i="20" s="1"/>
  <c r="EF267" i="20"/>
  <c r="EK267" i="20" s="1"/>
  <c r="ER267" i="20"/>
  <c r="EW267" i="20" s="1"/>
  <c r="P268" i="20"/>
  <c r="U268" i="20" s="1"/>
  <c r="AB268" i="20"/>
  <c r="AG268" i="20" s="1"/>
  <c r="AN268" i="20"/>
  <c r="AS268" i="20" s="1"/>
  <c r="AZ268" i="20"/>
  <c r="BE268" i="20" s="1"/>
  <c r="BL268" i="20"/>
  <c r="BQ268" i="20" s="1"/>
  <c r="BX268" i="20"/>
  <c r="CC268" i="20" s="1"/>
  <c r="CJ268" i="20"/>
  <c r="CO268" i="20" s="1"/>
  <c r="CV268" i="20"/>
  <c r="DA268" i="20" s="1"/>
  <c r="DH268" i="20"/>
  <c r="DM268" i="20" s="1"/>
  <c r="DT268" i="20"/>
  <c r="DY268" i="20" s="1"/>
  <c r="EF268" i="20"/>
  <c r="EK268" i="20" s="1"/>
  <c r="ER268" i="20"/>
  <c r="EW268" i="20" s="1"/>
  <c r="P269" i="20"/>
  <c r="U269" i="20"/>
  <c r="AB269" i="20"/>
  <c r="AG269" i="20" s="1"/>
  <c r="AN269" i="20"/>
  <c r="AS269" i="20" s="1"/>
  <c r="AZ269" i="20"/>
  <c r="BE269" i="20" s="1"/>
  <c r="BL269" i="20"/>
  <c r="BQ269" i="20" s="1"/>
  <c r="BX269" i="20"/>
  <c r="CC269" i="20" s="1"/>
  <c r="CJ269" i="20"/>
  <c r="CO269" i="20" s="1"/>
  <c r="CV269" i="20"/>
  <c r="DA269" i="20" s="1"/>
  <c r="DH269" i="20"/>
  <c r="DM269" i="20" s="1"/>
  <c r="DT269" i="20"/>
  <c r="DY269" i="20" s="1"/>
  <c r="EF269" i="20"/>
  <c r="EK269" i="20" s="1"/>
  <c r="ER269" i="20"/>
  <c r="EW269" i="20" s="1"/>
  <c r="P270" i="20"/>
  <c r="U270" i="20" s="1"/>
  <c r="AB270" i="20"/>
  <c r="AG270" i="20" s="1"/>
  <c r="AN270" i="20"/>
  <c r="AS270" i="20" s="1"/>
  <c r="AZ270" i="20"/>
  <c r="BE270" i="20" s="1"/>
  <c r="BL270" i="20"/>
  <c r="BQ270" i="20" s="1"/>
  <c r="BX270" i="20"/>
  <c r="CC270" i="20" s="1"/>
  <c r="CJ270" i="20"/>
  <c r="CO270" i="20" s="1"/>
  <c r="CV270" i="20"/>
  <c r="DA270" i="20" s="1"/>
  <c r="DH270" i="20"/>
  <c r="DM270" i="20" s="1"/>
  <c r="DT270" i="20"/>
  <c r="DY270" i="20" s="1"/>
  <c r="EF270" i="20"/>
  <c r="EK270" i="20" s="1"/>
  <c r="ER270" i="20"/>
  <c r="EW270" i="20" s="1"/>
  <c r="P271" i="20"/>
  <c r="U271" i="20" s="1"/>
  <c r="AB271" i="20"/>
  <c r="AG271" i="20" s="1"/>
  <c r="AN271" i="20"/>
  <c r="AS271" i="20" s="1"/>
  <c r="AZ271" i="20"/>
  <c r="BE271" i="20" s="1"/>
  <c r="BL271" i="20"/>
  <c r="BQ271" i="20" s="1"/>
  <c r="BX271" i="20"/>
  <c r="CC271" i="20" s="1"/>
  <c r="CJ271" i="20"/>
  <c r="CO271" i="20" s="1"/>
  <c r="CV271" i="20"/>
  <c r="DA271" i="20" s="1"/>
  <c r="DH271" i="20"/>
  <c r="DM271" i="20" s="1"/>
  <c r="DT271" i="20"/>
  <c r="DY271" i="20" s="1"/>
  <c r="EF271" i="20"/>
  <c r="EK271" i="20" s="1"/>
  <c r="ER271" i="20"/>
  <c r="EW271" i="20" s="1"/>
  <c r="P272" i="20"/>
  <c r="U272" i="20" s="1"/>
  <c r="AB272" i="20"/>
  <c r="AG272" i="20" s="1"/>
  <c r="AN272" i="20"/>
  <c r="AS272" i="20" s="1"/>
  <c r="AZ272" i="20"/>
  <c r="BE272" i="20" s="1"/>
  <c r="BL272" i="20"/>
  <c r="BQ272" i="20" s="1"/>
  <c r="BX272" i="20"/>
  <c r="CC272" i="20" s="1"/>
  <c r="CJ272" i="20"/>
  <c r="CO272" i="20" s="1"/>
  <c r="CV272" i="20"/>
  <c r="DA272" i="20" s="1"/>
  <c r="DH272" i="20"/>
  <c r="DM272" i="20" s="1"/>
  <c r="DT272" i="20"/>
  <c r="DY272" i="20" s="1"/>
  <c r="EF272" i="20"/>
  <c r="EK272" i="20" s="1"/>
  <c r="ER272" i="20"/>
  <c r="EW272" i="20" s="1"/>
  <c r="P273" i="20"/>
  <c r="U273" i="20" s="1"/>
  <c r="AB273" i="20"/>
  <c r="AG273" i="20" s="1"/>
  <c r="AN273" i="20"/>
  <c r="AS273" i="20" s="1"/>
  <c r="AZ273" i="20"/>
  <c r="BE273" i="20" s="1"/>
  <c r="BL273" i="20"/>
  <c r="BQ273" i="20" s="1"/>
  <c r="BX273" i="20"/>
  <c r="CC273" i="20" s="1"/>
  <c r="CJ273" i="20"/>
  <c r="CO273" i="20" s="1"/>
  <c r="CV273" i="20"/>
  <c r="DA273" i="20" s="1"/>
  <c r="DH273" i="20"/>
  <c r="DM273" i="20" s="1"/>
  <c r="DT273" i="20"/>
  <c r="DY273" i="20" s="1"/>
  <c r="EF273" i="20"/>
  <c r="EK273" i="20" s="1"/>
  <c r="ER273" i="20"/>
  <c r="EW273" i="20" s="1"/>
  <c r="P274" i="20"/>
  <c r="U274" i="20" s="1"/>
  <c r="AB274" i="20"/>
  <c r="AG274" i="20" s="1"/>
  <c r="AN274" i="20"/>
  <c r="AS274" i="20" s="1"/>
  <c r="AZ274" i="20"/>
  <c r="BE274" i="20" s="1"/>
  <c r="BL274" i="20"/>
  <c r="BQ274" i="20"/>
  <c r="BX274" i="20"/>
  <c r="CC274" i="20" s="1"/>
  <c r="CJ274" i="20"/>
  <c r="CO274" i="20" s="1"/>
  <c r="CV274" i="20"/>
  <c r="DA274" i="20" s="1"/>
  <c r="DH274" i="20"/>
  <c r="DM274" i="20" s="1"/>
  <c r="DT274" i="20"/>
  <c r="DY274" i="20" s="1"/>
  <c r="EF274" i="20"/>
  <c r="EK274" i="20" s="1"/>
  <c r="ER274" i="20"/>
  <c r="EW274" i="20" s="1"/>
  <c r="P275" i="20"/>
  <c r="U275" i="20" s="1"/>
  <c r="AB275" i="20"/>
  <c r="AG275" i="20" s="1"/>
  <c r="AN275" i="20"/>
  <c r="AS275" i="20" s="1"/>
  <c r="AZ275" i="20"/>
  <c r="BE275" i="20" s="1"/>
  <c r="BL275" i="20"/>
  <c r="BQ275" i="20" s="1"/>
  <c r="BX275" i="20"/>
  <c r="CC275" i="20" s="1"/>
  <c r="CJ275" i="20"/>
  <c r="CO275" i="20" s="1"/>
  <c r="CV275" i="20"/>
  <c r="DA275" i="20" s="1"/>
  <c r="DH275" i="20"/>
  <c r="DM275" i="20" s="1"/>
  <c r="DT275" i="20"/>
  <c r="DY275" i="20" s="1"/>
  <c r="EF275" i="20"/>
  <c r="EK275" i="20"/>
  <c r="ER275" i="20"/>
  <c r="EW275" i="20" s="1"/>
  <c r="P276" i="20"/>
  <c r="U276" i="20" s="1"/>
  <c r="AB276" i="20"/>
  <c r="AG276" i="20" s="1"/>
  <c r="AN276" i="20"/>
  <c r="AS276" i="20" s="1"/>
  <c r="AZ276" i="20"/>
  <c r="BE276" i="20" s="1"/>
  <c r="BL276" i="20"/>
  <c r="BQ276" i="20" s="1"/>
  <c r="BX276" i="20"/>
  <c r="CC276" i="20" s="1"/>
  <c r="CJ276" i="20"/>
  <c r="CO276" i="20" s="1"/>
  <c r="CV276" i="20"/>
  <c r="DA276" i="20" s="1"/>
  <c r="DH276" i="20"/>
  <c r="DM276" i="20" s="1"/>
  <c r="DT276" i="20"/>
  <c r="DY276" i="20" s="1"/>
  <c r="EF276" i="20"/>
  <c r="EK276" i="20" s="1"/>
  <c r="ER276" i="20"/>
  <c r="EW276" i="20" s="1"/>
  <c r="P277" i="20"/>
  <c r="U277" i="20" s="1"/>
  <c r="AB277" i="20"/>
  <c r="AG277" i="20" s="1"/>
  <c r="AN277" i="20"/>
  <c r="AS277" i="20" s="1"/>
  <c r="AZ277" i="20"/>
  <c r="BE277" i="20" s="1"/>
  <c r="BL277" i="20"/>
  <c r="BQ277" i="20" s="1"/>
  <c r="BX277" i="20"/>
  <c r="CC277" i="20" s="1"/>
  <c r="CJ277" i="20"/>
  <c r="CO277" i="20" s="1"/>
  <c r="CV277" i="20"/>
  <c r="DA277" i="20" s="1"/>
  <c r="DH277" i="20"/>
  <c r="DM277" i="20" s="1"/>
  <c r="DT277" i="20"/>
  <c r="DY277" i="20" s="1"/>
  <c r="EF277" i="20"/>
  <c r="EK277" i="20" s="1"/>
  <c r="ER277" i="20"/>
  <c r="EW277" i="20" s="1"/>
  <c r="P278" i="20"/>
  <c r="U278" i="20" s="1"/>
  <c r="AB278" i="20"/>
  <c r="AG278" i="20" s="1"/>
  <c r="AN278" i="20"/>
  <c r="AS278" i="20" s="1"/>
  <c r="AZ278" i="20"/>
  <c r="BE278" i="20" s="1"/>
  <c r="BL278" i="20"/>
  <c r="BQ278" i="20" s="1"/>
  <c r="BX278" i="20"/>
  <c r="CC278" i="20" s="1"/>
  <c r="CJ278" i="20"/>
  <c r="CO278" i="20" s="1"/>
  <c r="CV278" i="20"/>
  <c r="DA278" i="20" s="1"/>
  <c r="DH278" i="20"/>
  <c r="DM278" i="20" s="1"/>
  <c r="DT278" i="20"/>
  <c r="DY278" i="20" s="1"/>
  <c r="EF278" i="20"/>
  <c r="EK278" i="20" s="1"/>
  <c r="ER278" i="20"/>
  <c r="EW278" i="20" s="1"/>
  <c r="P279" i="20"/>
  <c r="U279" i="20" s="1"/>
  <c r="AB279" i="20"/>
  <c r="AG279" i="20" s="1"/>
  <c r="AN279" i="20"/>
  <c r="AS279" i="20"/>
  <c r="AZ279" i="20"/>
  <c r="BE279" i="20" s="1"/>
  <c r="BL279" i="20"/>
  <c r="BQ279" i="20" s="1"/>
  <c r="BX279" i="20"/>
  <c r="CC279" i="20" s="1"/>
  <c r="CJ279" i="20"/>
  <c r="CO279" i="20" s="1"/>
  <c r="CV279" i="20"/>
  <c r="DA279" i="20" s="1"/>
  <c r="DH279" i="20"/>
  <c r="DM279" i="20" s="1"/>
  <c r="DT279" i="20"/>
  <c r="DY279" i="20" s="1"/>
  <c r="EF279" i="20"/>
  <c r="EK279" i="20" s="1"/>
  <c r="ER279" i="20"/>
  <c r="EW279" i="20" s="1"/>
  <c r="P280" i="20"/>
  <c r="U280" i="20" s="1"/>
  <c r="AB280" i="20"/>
  <c r="AG280" i="20" s="1"/>
  <c r="AN280" i="20"/>
  <c r="AS280" i="20" s="1"/>
  <c r="AZ280" i="20"/>
  <c r="BE280" i="20" s="1"/>
  <c r="BL280" i="20"/>
  <c r="BQ280" i="20" s="1"/>
  <c r="BX280" i="20"/>
  <c r="CC280" i="20" s="1"/>
  <c r="CJ280" i="20"/>
  <c r="CO280" i="20" s="1"/>
  <c r="CV280" i="20"/>
  <c r="DA280" i="20" s="1"/>
  <c r="DH280" i="20"/>
  <c r="DM280" i="20" s="1"/>
  <c r="DT280" i="20"/>
  <c r="DY280" i="20" s="1"/>
  <c r="EF280" i="20"/>
  <c r="EK280" i="20" s="1"/>
  <c r="ER280" i="20"/>
  <c r="EW280" i="20" s="1"/>
  <c r="P281" i="20"/>
  <c r="U281" i="20" s="1"/>
  <c r="AB281" i="20"/>
  <c r="AG281" i="20" s="1"/>
  <c r="AN281" i="20"/>
  <c r="AS281" i="20" s="1"/>
  <c r="AZ281" i="20"/>
  <c r="BE281" i="20" s="1"/>
  <c r="BL281" i="20"/>
  <c r="BQ281" i="20" s="1"/>
  <c r="BX281" i="20"/>
  <c r="CC281" i="20" s="1"/>
  <c r="CJ281" i="20"/>
  <c r="CO281" i="20" s="1"/>
  <c r="CV281" i="20"/>
  <c r="DA281" i="20" s="1"/>
  <c r="DH281" i="20"/>
  <c r="DM281" i="20" s="1"/>
  <c r="DT281" i="20"/>
  <c r="DY281" i="20" s="1"/>
  <c r="EF281" i="20"/>
  <c r="EK281" i="20" s="1"/>
  <c r="ER281" i="20"/>
  <c r="EW281" i="20" s="1"/>
  <c r="P282" i="20"/>
  <c r="U282" i="20" s="1"/>
  <c r="AB282" i="20"/>
  <c r="AG282" i="20" s="1"/>
  <c r="AN282" i="20"/>
  <c r="AS282" i="20" s="1"/>
  <c r="AZ282" i="20"/>
  <c r="BE282" i="20" s="1"/>
  <c r="BL282" i="20"/>
  <c r="BQ282" i="20" s="1"/>
  <c r="BX282" i="20"/>
  <c r="CC282" i="20" s="1"/>
  <c r="CJ282" i="20"/>
  <c r="CO282" i="20" s="1"/>
  <c r="CV282" i="20"/>
  <c r="DA282" i="20" s="1"/>
  <c r="DH282" i="20"/>
  <c r="DM282" i="20" s="1"/>
  <c r="DT282" i="20"/>
  <c r="DY282" i="20" s="1"/>
  <c r="EF282" i="20"/>
  <c r="EK282" i="20" s="1"/>
  <c r="ER282" i="20"/>
  <c r="EW282" i="20" s="1"/>
  <c r="P283" i="20"/>
  <c r="U283" i="20" s="1"/>
  <c r="AB283" i="20"/>
  <c r="AG283" i="20" s="1"/>
  <c r="AN283" i="20"/>
  <c r="AS283" i="20"/>
  <c r="AZ283" i="20"/>
  <c r="BE283" i="20" s="1"/>
  <c r="BL283" i="20"/>
  <c r="BQ283" i="20" s="1"/>
  <c r="BX283" i="20"/>
  <c r="CC283" i="20" s="1"/>
  <c r="CJ283" i="20"/>
  <c r="CO283" i="20" s="1"/>
  <c r="CV283" i="20"/>
  <c r="DA283" i="20" s="1"/>
  <c r="DH283" i="20"/>
  <c r="DM283" i="20" s="1"/>
  <c r="DT283" i="20"/>
  <c r="DY283" i="20" s="1"/>
  <c r="EF283" i="20"/>
  <c r="EK283" i="20" s="1"/>
  <c r="ER283" i="20"/>
  <c r="EW283" i="20" s="1"/>
  <c r="P284" i="20"/>
  <c r="U284" i="20" s="1"/>
  <c r="AB284" i="20"/>
  <c r="AG284" i="20" s="1"/>
  <c r="AN284" i="20"/>
  <c r="AS284" i="20" s="1"/>
  <c r="AZ284" i="20"/>
  <c r="BE284" i="20" s="1"/>
  <c r="BL284" i="20"/>
  <c r="BQ284" i="20" s="1"/>
  <c r="BX284" i="20"/>
  <c r="CC284" i="20" s="1"/>
  <c r="CJ284" i="20"/>
  <c r="CO284" i="20" s="1"/>
  <c r="CV284" i="20"/>
  <c r="DA284" i="20" s="1"/>
  <c r="DH284" i="20"/>
  <c r="DM284" i="20" s="1"/>
  <c r="DT284" i="20"/>
  <c r="DY284" i="20" s="1"/>
  <c r="EF284" i="20"/>
  <c r="EK284" i="20" s="1"/>
  <c r="ER284" i="20"/>
  <c r="EW284" i="20" s="1"/>
  <c r="P285" i="20"/>
  <c r="U285" i="20" s="1"/>
  <c r="AB285" i="20"/>
  <c r="AG285" i="20" s="1"/>
  <c r="AN285" i="20"/>
  <c r="AS285" i="20" s="1"/>
  <c r="AZ285" i="20"/>
  <c r="BE285" i="20" s="1"/>
  <c r="BL285" i="20"/>
  <c r="BQ285" i="20" s="1"/>
  <c r="BX285" i="20"/>
  <c r="CC285" i="20" s="1"/>
  <c r="CJ285" i="20"/>
  <c r="CO285" i="20" s="1"/>
  <c r="CV285" i="20"/>
  <c r="DA285" i="20" s="1"/>
  <c r="DH285" i="20"/>
  <c r="DM285" i="20" s="1"/>
  <c r="DT285" i="20"/>
  <c r="DY285" i="20" s="1"/>
  <c r="EF285" i="20"/>
  <c r="EK285" i="20" s="1"/>
  <c r="ER285" i="20"/>
  <c r="EW285" i="20" s="1"/>
  <c r="P286" i="20"/>
  <c r="U286" i="20" s="1"/>
  <c r="AB286" i="20"/>
  <c r="AG286" i="20" s="1"/>
  <c r="AN286" i="20"/>
  <c r="AS286" i="20" s="1"/>
  <c r="AZ286" i="20"/>
  <c r="BE286" i="20" s="1"/>
  <c r="BL286" i="20"/>
  <c r="BQ286" i="20"/>
  <c r="BX286" i="20"/>
  <c r="CC286" i="20" s="1"/>
  <c r="CJ286" i="20"/>
  <c r="CO286" i="20" s="1"/>
  <c r="CV286" i="20"/>
  <c r="DA286" i="20" s="1"/>
  <c r="DH286" i="20"/>
  <c r="DM286" i="20" s="1"/>
  <c r="DT286" i="20"/>
  <c r="DY286" i="20" s="1"/>
  <c r="EF286" i="20"/>
  <c r="EK286" i="20" s="1"/>
  <c r="ER286" i="20"/>
  <c r="EW286" i="20" s="1"/>
  <c r="P287" i="20"/>
  <c r="U287" i="20" s="1"/>
  <c r="AB287" i="20"/>
  <c r="AG287" i="20" s="1"/>
  <c r="AN287" i="20"/>
  <c r="AS287" i="20" s="1"/>
  <c r="AZ287" i="20"/>
  <c r="BE287" i="20" s="1"/>
  <c r="BL287" i="20"/>
  <c r="BQ287" i="20" s="1"/>
  <c r="BX287" i="20"/>
  <c r="CC287" i="20" s="1"/>
  <c r="CJ287" i="20"/>
  <c r="CO287" i="20" s="1"/>
  <c r="CV287" i="20"/>
  <c r="DA287" i="20" s="1"/>
  <c r="DH287" i="20"/>
  <c r="DM287" i="20" s="1"/>
  <c r="DT287" i="20"/>
  <c r="DY287" i="20" s="1"/>
  <c r="EF287" i="20"/>
  <c r="EK287" i="20" s="1"/>
  <c r="ER287" i="20"/>
  <c r="EW287" i="20" s="1"/>
  <c r="P288" i="20"/>
  <c r="U288" i="20" s="1"/>
  <c r="AB288" i="20"/>
  <c r="AG288" i="20" s="1"/>
  <c r="AN288" i="20"/>
  <c r="AS288" i="20" s="1"/>
  <c r="AZ288" i="20"/>
  <c r="BE288" i="20" s="1"/>
  <c r="BL288" i="20"/>
  <c r="BQ288" i="20" s="1"/>
  <c r="BX288" i="20"/>
  <c r="CC288" i="20" s="1"/>
  <c r="CJ288" i="20"/>
  <c r="CO288" i="20" s="1"/>
  <c r="CV288" i="20"/>
  <c r="DA288" i="20" s="1"/>
  <c r="DH288" i="20"/>
  <c r="DM288" i="20" s="1"/>
  <c r="DT288" i="20"/>
  <c r="DY288" i="20" s="1"/>
  <c r="EF288" i="20"/>
  <c r="EK288" i="20" s="1"/>
  <c r="ER288" i="20"/>
  <c r="EW288" i="20" s="1"/>
  <c r="P289" i="20"/>
  <c r="U289" i="20" s="1"/>
  <c r="AB289" i="20"/>
  <c r="AG289" i="20" s="1"/>
  <c r="AN289" i="20"/>
  <c r="AS289" i="20" s="1"/>
  <c r="AZ289" i="20"/>
  <c r="BE289" i="20" s="1"/>
  <c r="BL289" i="20"/>
  <c r="BQ289" i="20" s="1"/>
  <c r="BX289" i="20"/>
  <c r="CC289" i="20" s="1"/>
  <c r="CJ289" i="20"/>
  <c r="CO289" i="20" s="1"/>
  <c r="CV289" i="20"/>
  <c r="DA289" i="20" s="1"/>
  <c r="DH289" i="20"/>
  <c r="DM289" i="20" s="1"/>
  <c r="DT289" i="20"/>
  <c r="DY289" i="20" s="1"/>
  <c r="EF289" i="20"/>
  <c r="EK289" i="20" s="1"/>
  <c r="ER289" i="20"/>
  <c r="EW289" i="20" s="1"/>
  <c r="P290" i="20"/>
  <c r="U290" i="20" s="1"/>
  <c r="AB290" i="20"/>
  <c r="AG290" i="20" s="1"/>
  <c r="AN290" i="20"/>
  <c r="AS290" i="20" s="1"/>
  <c r="AZ290" i="20"/>
  <c r="BE290" i="20" s="1"/>
  <c r="BL290" i="20"/>
  <c r="BQ290" i="20" s="1"/>
  <c r="BX290" i="20"/>
  <c r="CC290" i="20" s="1"/>
  <c r="CJ290" i="20"/>
  <c r="CO290" i="20" s="1"/>
  <c r="CV290" i="20"/>
  <c r="DA290" i="20" s="1"/>
  <c r="DH290" i="20"/>
  <c r="DM290" i="20" s="1"/>
  <c r="DT290" i="20"/>
  <c r="DY290" i="20" s="1"/>
  <c r="EF290" i="20"/>
  <c r="EK290" i="20"/>
  <c r="ER290" i="20"/>
  <c r="EW290" i="20" s="1"/>
  <c r="P291" i="20"/>
  <c r="U291" i="20" s="1"/>
  <c r="AB291" i="20"/>
  <c r="AG291" i="20" s="1"/>
  <c r="AN291" i="20"/>
  <c r="AS291" i="20" s="1"/>
  <c r="AZ291" i="20"/>
  <c r="BE291" i="20" s="1"/>
  <c r="BL291" i="20"/>
  <c r="BQ291" i="20" s="1"/>
  <c r="BX291" i="20"/>
  <c r="CC291" i="20" s="1"/>
  <c r="CJ291" i="20"/>
  <c r="CO291" i="20" s="1"/>
  <c r="CV291" i="20"/>
  <c r="DA291" i="20" s="1"/>
  <c r="DH291" i="20"/>
  <c r="DM291" i="20" s="1"/>
  <c r="DT291" i="20"/>
  <c r="DY291" i="20" s="1"/>
  <c r="EF291" i="20"/>
  <c r="EK291" i="20" s="1"/>
  <c r="ER291" i="20"/>
  <c r="EW291" i="20" s="1"/>
  <c r="P292" i="20"/>
  <c r="U292" i="20" s="1"/>
  <c r="AB292" i="20"/>
  <c r="AG292" i="20" s="1"/>
  <c r="AN292" i="20"/>
  <c r="AS292" i="20" s="1"/>
  <c r="AZ292" i="20"/>
  <c r="BE292" i="20" s="1"/>
  <c r="BL292" i="20"/>
  <c r="BQ292" i="20" s="1"/>
  <c r="BX292" i="20"/>
  <c r="CC292" i="20" s="1"/>
  <c r="CJ292" i="20"/>
  <c r="CO292" i="20" s="1"/>
  <c r="CV292" i="20"/>
  <c r="DA292" i="20" s="1"/>
  <c r="DH292" i="20"/>
  <c r="DM292" i="20" s="1"/>
  <c r="DT292" i="20"/>
  <c r="DY292" i="20" s="1"/>
  <c r="EF292" i="20"/>
  <c r="EK292" i="20" s="1"/>
  <c r="ER292" i="20"/>
  <c r="EW292" i="20" s="1"/>
  <c r="P293" i="20"/>
  <c r="U293" i="20" s="1"/>
  <c r="AB293" i="20"/>
  <c r="AG293" i="20" s="1"/>
  <c r="AN293" i="20"/>
  <c r="AS293" i="20" s="1"/>
  <c r="AZ293" i="20"/>
  <c r="BE293" i="20" s="1"/>
  <c r="BL293" i="20"/>
  <c r="BQ293" i="20" s="1"/>
  <c r="BX293" i="20"/>
  <c r="CC293" i="20" s="1"/>
  <c r="CJ293" i="20"/>
  <c r="CO293" i="20" s="1"/>
  <c r="CV293" i="20"/>
  <c r="DA293" i="20" s="1"/>
  <c r="DH293" i="20"/>
  <c r="DM293" i="20" s="1"/>
  <c r="DT293" i="20"/>
  <c r="DY293" i="20" s="1"/>
  <c r="EF293" i="20"/>
  <c r="EK293" i="20" s="1"/>
  <c r="ER293" i="20"/>
  <c r="EW293" i="20" s="1"/>
  <c r="P294" i="20"/>
  <c r="U294" i="20" s="1"/>
  <c r="AB294" i="20"/>
  <c r="AG294" i="20" s="1"/>
  <c r="AN294" i="20"/>
  <c r="AS294" i="20" s="1"/>
  <c r="AZ294" i="20"/>
  <c r="BE294" i="20" s="1"/>
  <c r="BL294" i="20"/>
  <c r="BQ294" i="20" s="1"/>
  <c r="BX294" i="20"/>
  <c r="CC294" i="20" s="1"/>
  <c r="CJ294" i="20"/>
  <c r="CO294" i="20" s="1"/>
  <c r="CV294" i="20"/>
  <c r="DA294" i="20" s="1"/>
  <c r="DH294" i="20"/>
  <c r="DM294" i="20" s="1"/>
  <c r="DT294" i="20"/>
  <c r="DY294" i="20" s="1"/>
  <c r="EF294" i="20"/>
  <c r="EK294" i="20" s="1"/>
  <c r="ER294" i="20"/>
  <c r="EW294" i="20" s="1"/>
  <c r="P295" i="20"/>
  <c r="U295" i="20" s="1"/>
  <c r="AB295" i="20"/>
  <c r="AG295" i="20" s="1"/>
  <c r="AN295" i="20"/>
  <c r="AS295" i="20" s="1"/>
  <c r="AZ295" i="20"/>
  <c r="BE295" i="20" s="1"/>
  <c r="BL295" i="20"/>
  <c r="BQ295" i="20" s="1"/>
  <c r="BX295" i="20"/>
  <c r="CC295" i="20" s="1"/>
  <c r="CJ295" i="20"/>
  <c r="CO295" i="20" s="1"/>
  <c r="CV295" i="20"/>
  <c r="DA295" i="20" s="1"/>
  <c r="DH295" i="20"/>
  <c r="DM295" i="20" s="1"/>
  <c r="DT295" i="20"/>
  <c r="DY295" i="20" s="1"/>
  <c r="EF295" i="20"/>
  <c r="EK295" i="20" s="1"/>
  <c r="ER295" i="20"/>
  <c r="EW295" i="20" s="1"/>
  <c r="P296" i="20"/>
  <c r="U296" i="20" s="1"/>
  <c r="AB296" i="20"/>
  <c r="AG296" i="20" s="1"/>
  <c r="AN296" i="20"/>
  <c r="AS296" i="20" s="1"/>
  <c r="AZ296" i="20"/>
  <c r="BE296" i="20" s="1"/>
  <c r="BL296" i="20"/>
  <c r="BQ296" i="20" s="1"/>
  <c r="BX296" i="20"/>
  <c r="CC296" i="20" s="1"/>
  <c r="CJ296" i="20"/>
  <c r="CO296" i="20" s="1"/>
  <c r="CV296" i="20"/>
  <c r="DA296" i="20" s="1"/>
  <c r="DH296" i="20"/>
  <c r="DM296" i="20" s="1"/>
  <c r="DT296" i="20"/>
  <c r="DY296" i="20" s="1"/>
  <c r="EF296" i="20"/>
  <c r="EK296" i="20" s="1"/>
  <c r="ER296" i="20"/>
  <c r="EW296" i="20" s="1"/>
  <c r="P297" i="20"/>
  <c r="U297" i="20" s="1"/>
  <c r="AB297" i="20"/>
  <c r="AG297" i="20" s="1"/>
  <c r="AN297" i="20"/>
  <c r="AS297" i="20" s="1"/>
  <c r="AZ297" i="20"/>
  <c r="BE297" i="20" s="1"/>
  <c r="BL297" i="20"/>
  <c r="BQ297" i="20" s="1"/>
  <c r="BX297" i="20"/>
  <c r="CC297" i="20" s="1"/>
  <c r="CJ297" i="20"/>
  <c r="CO297" i="20" s="1"/>
  <c r="CV297" i="20"/>
  <c r="DA297" i="20" s="1"/>
  <c r="DH297" i="20"/>
  <c r="DM297" i="20" s="1"/>
  <c r="DT297" i="20"/>
  <c r="DY297" i="20" s="1"/>
  <c r="EF297" i="20"/>
  <c r="EK297" i="20" s="1"/>
  <c r="ER297" i="20"/>
  <c r="EW297" i="20" s="1"/>
  <c r="P298" i="20"/>
  <c r="U298" i="20" s="1"/>
  <c r="AB298" i="20"/>
  <c r="AG298" i="20" s="1"/>
  <c r="AN298" i="20"/>
  <c r="AS298" i="20" s="1"/>
  <c r="AZ298" i="20"/>
  <c r="BE298" i="20" s="1"/>
  <c r="BL298" i="20"/>
  <c r="BQ298" i="20" s="1"/>
  <c r="BX298" i="20"/>
  <c r="CC298" i="20" s="1"/>
  <c r="CJ298" i="20"/>
  <c r="CO298" i="20" s="1"/>
  <c r="CV298" i="20"/>
  <c r="DA298" i="20" s="1"/>
  <c r="DH298" i="20"/>
  <c r="DM298" i="20" s="1"/>
  <c r="DT298" i="20"/>
  <c r="DY298" i="20" s="1"/>
  <c r="EF298" i="20"/>
  <c r="EK298" i="20" s="1"/>
  <c r="ER298" i="20"/>
  <c r="EW298" i="20" s="1"/>
  <c r="P299" i="20"/>
  <c r="U299" i="20" s="1"/>
  <c r="AB299" i="20"/>
  <c r="AG299" i="20" s="1"/>
  <c r="AN299" i="20"/>
  <c r="AS299" i="20" s="1"/>
  <c r="AZ299" i="20"/>
  <c r="BE299" i="20" s="1"/>
  <c r="BL299" i="20"/>
  <c r="BQ299" i="20" s="1"/>
  <c r="BX299" i="20"/>
  <c r="CC299" i="20" s="1"/>
  <c r="CJ299" i="20"/>
  <c r="CO299" i="20" s="1"/>
  <c r="CV299" i="20"/>
  <c r="DA299" i="20" s="1"/>
  <c r="DH299" i="20"/>
  <c r="DM299" i="20" s="1"/>
  <c r="DT299" i="20"/>
  <c r="DY299" i="20" s="1"/>
  <c r="EF299" i="20"/>
  <c r="EK299" i="20" s="1"/>
  <c r="ER299" i="20"/>
  <c r="EW299" i="20" s="1"/>
  <c r="P300" i="20"/>
  <c r="U300" i="20" s="1"/>
  <c r="AB300" i="20"/>
  <c r="AG300" i="20" s="1"/>
  <c r="AN300" i="20"/>
  <c r="AS300" i="20" s="1"/>
  <c r="AZ300" i="20"/>
  <c r="BE300" i="20" s="1"/>
  <c r="BL300" i="20"/>
  <c r="BQ300" i="20" s="1"/>
  <c r="BX300" i="20"/>
  <c r="CC300" i="20" s="1"/>
  <c r="CJ300" i="20"/>
  <c r="CO300" i="20" s="1"/>
  <c r="CV300" i="20"/>
  <c r="DA300" i="20" s="1"/>
  <c r="DH300" i="20"/>
  <c r="DM300" i="20" s="1"/>
  <c r="DT300" i="20"/>
  <c r="DY300" i="20" s="1"/>
  <c r="EF300" i="20"/>
  <c r="EK300" i="20" s="1"/>
  <c r="ER300" i="20"/>
  <c r="EW300" i="20" s="1"/>
  <c r="P301" i="20"/>
  <c r="U301" i="20" s="1"/>
  <c r="AB301" i="20"/>
  <c r="AG301" i="20" s="1"/>
  <c r="AN301" i="20"/>
  <c r="AS301" i="20" s="1"/>
  <c r="AZ301" i="20"/>
  <c r="BE301" i="20" s="1"/>
  <c r="BL301" i="20"/>
  <c r="BQ301" i="20" s="1"/>
  <c r="BX301" i="20"/>
  <c r="CC301" i="20" s="1"/>
  <c r="CJ301" i="20"/>
  <c r="CO301" i="20" s="1"/>
  <c r="CV301" i="20"/>
  <c r="DA301" i="20" s="1"/>
  <c r="DH301" i="20"/>
  <c r="DM301" i="20" s="1"/>
  <c r="DT301" i="20"/>
  <c r="DY301" i="20" s="1"/>
  <c r="EF301" i="20"/>
  <c r="EK301" i="20" s="1"/>
  <c r="ER301" i="20"/>
  <c r="EW301" i="20" s="1"/>
  <c r="P302" i="20"/>
  <c r="U302" i="20" s="1"/>
  <c r="AB302" i="20"/>
  <c r="AG302" i="20" s="1"/>
  <c r="AN302" i="20"/>
  <c r="AS302" i="20" s="1"/>
  <c r="AZ302" i="20"/>
  <c r="BE302" i="20" s="1"/>
  <c r="BL302" i="20"/>
  <c r="BQ302" i="20" s="1"/>
  <c r="BX302" i="20"/>
  <c r="CC302" i="20" s="1"/>
  <c r="CJ302" i="20"/>
  <c r="CO302" i="20" s="1"/>
  <c r="CV302" i="20"/>
  <c r="DA302" i="20" s="1"/>
  <c r="DH302" i="20"/>
  <c r="DM302" i="20" s="1"/>
  <c r="DT302" i="20"/>
  <c r="DY302" i="20" s="1"/>
  <c r="EF302" i="20"/>
  <c r="EK302" i="20" s="1"/>
  <c r="ER302" i="20"/>
  <c r="EW302" i="20" s="1"/>
  <c r="P303" i="20"/>
  <c r="U303" i="20" s="1"/>
  <c r="AB303" i="20"/>
  <c r="AG303" i="20" s="1"/>
  <c r="AN303" i="20"/>
  <c r="AS303" i="20" s="1"/>
  <c r="AZ303" i="20"/>
  <c r="BE303" i="20" s="1"/>
  <c r="BL303" i="20"/>
  <c r="BQ303" i="20" s="1"/>
  <c r="BX303" i="20"/>
  <c r="CC303" i="20" s="1"/>
  <c r="CJ303" i="20"/>
  <c r="CO303" i="20" s="1"/>
  <c r="CV303" i="20"/>
  <c r="DA303" i="20" s="1"/>
  <c r="DH303" i="20"/>
  <c r="DM303" i="20" s="1"/>
  <c r="DT303" i="20"/>
  <c r="DY303" i="20" s="1"/>
  <c r="EF303" i="20"/>
  <c r="EK303" i="20" s="1"/>
  <c r="ER303" i="20"/>
  <c r="EW303" i="20" s="1"/>
  <c r="P304" i="20"/>
  <c r="U304" i="20" s="1"/>
  <c r="AB304" i="20"/>
  <c r="AG304" i="20" s="1"/>
  <c r="AN304" i="20"/>
  <c r="AS304" i="20" s="1"/>
  <c r="AZ304" i="20"/>
  <c r="BE304" i="20" s="1"/>
  <c r="BL304" i="20"/>
  <c r="BQ304" i="20" s="1"/>
  <c r="BX304" i="20"/>
  <c r="CC304" i="20" s="1"/>
  <c r="CJ304" i="20"/>
  <c r="CO304" i="20" s="1"/>
  <c r="CV304" i="20"/>
  <c r="DA304" i="20" s="1"/>
  <c r="DH304" i="20"/>
  <c r="DM304" i="20" s="1"/>
  <c r="DT304" i="20"/>
  <c r="DY304" i="20" s="1"/>
  <c r="EF304" i="20"/>
  <c r="EK304" i="20" s="1"/>
  <c r="ER304" i="20"/>
  <c r="EW304" i="20" s="1"/>
  <c r="P305" i="20"/>
  <c r="U305" i="20" s="1"/>
  <c r="AB305" i="20"/>
  <c r="AG305" i="20" s="1"/>
  <c r="AN305" i="20"/>
  <c r="AS305" i="20"/>
  <c r="AZ305" i="20"/>
  <c r="BE305" i="20" s="1"/>
  <c r="BL305" i="20"/>
  <c r="BQ305" i="20" s="1"/>
  <c r="BX305" i="20"/>
  <c r="CC305" i="20" s="1"/>
  <c r="CJ305" i="20"/>
  <c r="CO305" i="20" s="1"/>
  <c r="CV305" i="20"/>
  <c r="DA305" i="20" s="1"/>
  <c r="DH305" i="20"/>
  <c r="DM305" i="20" s="1"/>
  <c r="DT305" i="20"/>
  <c r="DY305" i="20" s="1"/>
  <c r="EF305" i="20"/>
  <c r="EK305" i="20" s="1"/>
  <c r="ER305" i="20"/>
  <c r="EW305" i="20" s="1"/>
  <c r="P306" i="20"/>
  <c r="U306" i="20" s="1"/>
  <c r="AB306" i="20"/>
  <c r="AG306" i="20" s="1"/>
  <c r="AN306" i="20"/>
  <c r="AS306" i="20" s="1"/>
  <c r="AZ306" i="20"/>
  <c r="BE306" i="20" s="1"/>
  <c r="BL306" i="20"/>
  <c r="BQ306" i="20" s="1"/>
  <c r="BX306" i="20"/>
  <c r="CC306" i="20" s="1"/>
  <c r="CJ306" i="20"/>
  <c r="CO306" i="20" s="1"/>
  <c r="CV306" i="20"/>
  <c r="DA306" i="20" s="1"/>
  <c r="DH306" i="20"/>
  <c r="DM306" i="20" s="1"/>
  <c r="DT306" i="20"/>
  <c r="DY306" i="20" s="1"/>
  <c r="EF306" i="20"/>
  <c r="EK306" i="20" s="1"/>
  <c r="ER306" i="20"/>
  <c r="EW306" i="20" s="1"/>
  <c r="P307" i="20"/>
  <c r="U307" i="20" s="1"/>
  <c r="AB307" i="20"/>
  <c r="AG307" i="20" s="1"/>
  <c r="AN307" i="20"/>
  <c r="AS307" i="20" s="1"/>
  <c r="AZ307" i="20"/>
  <c r="BE307" i="20" s="1"/>
  <c r="BL307" i="20"/>
  <c r="BQ307" i="20" s="1"/>
  <c r="BX307" i="20"/>
  <c r="CC307" i="20" s="1"/>
  <c r="CJ307" i="20"/>
  <c r="CO307" i="20" s="1"/>
  <c r="CV307" i="20"/>
  <c r="DA307" i="20" s="1"/>
  <c r="DH307" i="20"/>
  <c r="DM307" i="20" s="1"/>
  <c r="DT307" i="20"/>
  <c r="DY307" i="20" s="1"/>
  <c r="EF307" i="20"/>
  <c r="EK307" i="20" s="1"/>
  <c r="ER307" i="20"/>
  <c r="EW307" i="20" s="1"/>
  <c r="P308" i="20"/>
  <c r="U308" i="20" s="1"/>
  <c r="AB308" i="20"/>
  <c r="AG308" i="20" s="1"/>
  <c r="AN308" i="20"/>
  <c r="AS308" i="20" s="1"/>
  <c r="AZ308" i="20"/>
  <c r="BE308" i="20" s="1"/>
  <c r="BL308" i="20"/>
  <c r="BQ308" i="20" s="1"/>
  <c r="BX308" i="20"/>
  <c r="CC308" i="20" s="1"/>
  <c r="CJ308" i="20"/>
  <c r="CO308" i="20" s="1"/>
  <c r="CV308" i="20"/>
  <c r="DA308" i="20" s="1"/>
  <c r="DH308" i="20"/>
  <c r="DM308" i="20" s="1"/>
  <c r="DT308" i="20"/>
  <c r="DY308" i="20" s="1"/>
  <c r="EF308" i="20"/>
  <c r="EK308" i="20" s="1"/>
  <c r="ER308" i="20"/>
  <c r="EW308" i="20" s="1"/>
  <c r="P309" i="20"/>
  <c r="U309" i="20" s="1"/>
  <c r="AB309" i="20"/>
  <c r="AG309" i="20" s="1"/>
  <c r="AN309" i="20"/>
  <c r="AS309" i="20" s="1"/>
  <c r="AZ309" i="20"/>
  <c r="BE309" i="20" s="1"/>
  <c r="BL309" i="20"/>
  <c r="BQ309" i="20" s="1"/>
  <c r="BX309" i="20"/>
  <c r="CC309" i="20" s="1"/>
  <c r="CJ309" i="20"/>
  <c r="CO309" i="20" s="1"/>
  <c r="CV309" i="20"/>
  <c r="DA309" i="20" s="1"/>
  <c r="DH309" i="20"/>
  <c r="DM309" i="20" s="1"/>
  <c r="DT309" i="20"/>
  <c r="DY309" i="20" s="1"/>
  <c r="EF309" i="20"/>
  <c r="EK309" i="20"/>
  <c r="ER309" i="20"/>
  <c r="EW309" i="20" s="1"/>
  <c r="P310" i="20"/>
  <c r="U310" i="20" s="1"/>
  <c r="AB310" i="20"/>
  <c r="AG310" i="20" s="1"/>
  <c r="AN310" i="20"/>
  <c r="AS310" i="20" s="1"/>
  <c r="AZ310" i="20"/>
  <c r="BE310" i="20" s="1"/>
  <c r="BL310" i="20"/>
  <c r="BQ310" i="20" s="1"/>
  <c r="BX310" i="20"/>
  <c r="CC310" i="20" s="1"/>
  <c r="CJ310" i="20"/>
  <c r="CO310" i="20" s="1"/>
  <c r="CV310" i="20"/>
  <c r="DA310" i="20" s="1"/>
  <c r="DH310" i="20"/>
  <c r="DM310" i="20" s="1"/>
  <c r="DT310" i="20"/>
  <c r="DY310" i="20" s="1"/>
  <c r="EF310" i="20"/>
  <c r="EK310" i="20" s="1"/>
  <c r="ER310" i="20"/>
  <c r="EW310" i="20" s="1"/>
  <c r="P311" i="20"/>
  <c r="U311" i="20" s="1"/>
  <c r="AB311" i="20"/>
  <c r="AG311" i="20" s="1"/>
  <c r="AN311" i="20"/>
  <c r="AS311" i="20" s="1"/>
  <c r="AZ311" i="20"/>
  <c r="BE311" i="20" s="1"/>
  <c r="BL311" i="20"/>
  <c r="BQ311" i="20" s="1"/>
  <c r="BX311" i="20"/>
  <c r="CC311" i="20" s="1"/>
  <c r="CJ311" i="20"/>
  <c r="CO311" i="20" s="1"/>
  <c r="CV311" i="20"/>
  <c r="DA311" i="20" s="1"/>
  <c r="DH311" i="20"/>
  <c r="DM311" i="20" s="1"/>
  <c r="DT311" i="20"/>
  <c r="DY311" i="20" s="1"/>
  <c r="EF311" i="20"/>
  <c r="EK311" i="20" s="1"/>
  <c r="ER311" i="20"/>
  <c r="EW311" i="20" s="1"/>
  <c r="P312" i="20"/>
  <c r="U312" i="20" s="1"/>
  <c r="AB312" i="20"/>
  <c r="AG312" i="20" s="1"/>
  <c r="AN312" i="20"/>
  <c r="AS312" i="20" s="1"/>
  <c r="AZ312" i="20"/>
  <c r="BE312" i="20" s="1"/>
  <c r="BL312" i="20"/>
  <c r="BQ312" i="20" s="1"/>
  <c r="BX312" i="20"/>
  <c r="CC312" i="20" s="1"/>
  <c r="CJ312" i="20"/>
  <c r="CO312" i="20" s="1"/>
  <c r="CV312" i="20"/>
  <c r="DA312" i="20" s="1"/>
  <c r="DH312" i="20"/>
  <c r="DM312" i="20" s="1"/>
  <c r="DT312" i="20"/>
  <c r="DY312" i="20" s="1"/>
  <c r="EF312" i="20"/>
  <c r="EK312" i="20" s="1"/>
  <c r="ER312" i="20"/>
  <c r="EW312" i="20" s="1"/>
  <c r="P313" i="20"/>
  <c r="U313" i="20" s="1"/>
  <c r="AB313" i="20"/>
  <c r="AG313" i="20" s="1"/>
  <c r="AN313" i="20"/>
  <c r="AS313" i="20" s="1"/>
  <c r="AZ313" i="20"/>
  <c r="BE313" i="20" s="1"/>
  <c r="BL313" i="20"/>
  <c r="BQ313" i="20" s="1"/>
  <c r="BX313" i="20"/>
  <c r="CC313" i="20" s="1"/>
  <c r="CJ313" i="20"/>
  <c r="CO313" i="20" s="1"/>
  <c r="CV313" i="20"/>
  <c r="DA313" i="20" s="1"/>
  <c r="DH313" i="20"/>
  <c r="DM313" i="20" s="1"/>
  <c r="DT313" i="20"/>
  <c r="DY313" i="20" s="1"/>
  <c r="EF313" i="20"/>
  <c r="EK313" i="20" s="1"/>
  <c r="ER313" i="20"/>
  <c r="EW313" i="20" s="1"/>
  <c r="P314" i="20"/>
  <c r="U314" i="20" s="1"/>
  <c r="AB314" i="20"/>
  <c r="AG314" i="20" s="1"/>
  <c r="AN314" i="20"/>
  <c r="AS314" i="20" s="1"/>
  <c r="AZ314" i="20"/>
  <c r="BE314" i="20" s="1"/>
  <c r="BL314" i="20"/>
  <c r="BQ314" i="20" s="1"/>
  <c r="BX314" i="20"/>
  <c r="CC314" i="20" s="1"/>
  <c r="CJ314" i="20"/>
  <c r="CO314" i="20" s="1"/>
  <c r="CV314" i="20"/>
  <c r="DA314" i="20" s="1"/>
  <c r="DH314" i="20"/>
  <c r="DM314" i="20" s="1"/>
  <c r="DT314" i="20"/>
  <c r="DY314" i="20" s="1"/>
  <c r="EF314" i="20"/>
  <c r="EK314" i="20" s="1"/>
  <c r="ER314" i="20"/>
  <c r="EW314" i="20" s="1"/>
  <c r="P315" i="20"/>
  <c r="U315" i="20" s="1"/>
  <c r="AB315" i="20"/>
  <c r="AG315" i="20" s="1"/>
  <c r="AN315" i="20"/>
  <c r="AS315" i="20" s="1"/>
  <c r="AZ315" i="20"/>
  <c r="BE315" i="20" s="1"/>
  <c r="BL315" i="20"/>
  <c r="BQ315" i="20" s="1"/>
  <c r="BX315" i="20"/>
  <c r="CC315" i="20" s="1"/>
  <c r="CJ315" i="20"/>
  <c r="CO315" i="20" s="1"/>
  <c r="CV315" i="20"/>
  <c r="DA315" i="20" s="1"/>
  <c r="DH315" i="20"/>
  <c r="DM315" i="20" s="1"/>
  <c r="DT315" i="20"/>
  <c r="DY315" i="20" s="1"/>
  <c r="EF315" i="20"/>
  <c r="EK315" i="20" s="1"/>
  <c r="ER315" i="20"/>
  <c r="EW315" i="20" s="1"/>
  <c r="P316" i="20"/>
  <c r="U316" i="20" s="1"/>
  <c r="AB316" i="20"/>
  <c r="AG316" i="20" s="1"/>
  <c r="AN316" i="20"/>
  <c r="AS316" i="20"/>
  <c r="AZ316" i="20"/>
  <c r="BE316" i="20" s="1"/>
  <c r="BL316" i="20"/>
  <c r="BQ316" i="20" s="1"/>
  <c r="BX316" i="20"/>
  <c r="CC316" i="20" s="1"/>
  <c r="CJ316" i="20"/>
  <c r="CO316" i="20" s="1"/>
  <c r="CV316" i="20"/>
  <c r="DA316" i="20" s="1"/>
  <c r="DH316" i="20"/>
  <c r="DM316" i="20" s="1"/>
  <c r="DT316" i="20"/>
  <c r="DY316" i="20" s="1"/>
  <c r="EF316" i="20"/>
  <c r="EK316" i="20" s="1"/>
  <c r="ER316" i="20"/>
  <c r="EW316" i="20" s="1"/>
  <c r="P317" i="20"/>
  <c r="U317" i="20" s="1"/>
  <c r="AB317" i="20"/>
  <c r="AG317" i="20" s="1"/>
  <c r="AN317" i="20"/>
  <c r="AS317" i="20" s="1"/>
  <c r="AZ317" i="20"/>
  <c r="BE317" i="20" s="1"/>
  <c r="BL317" i="20"/>
  <c r="BQ317" i="20" s="1"/>
  <c r="BX317" i="20"/>
  <c r="CC317" i="20" s="1"/>
  <c r="CJ317" i="20"/>
  <c r="CO317" i="20" s="1"/>
  <c r="CV317" i="20"/>
  <c r="DA317" i="20" s="1"/>
  <c r="DH317" i="20"/>
  <c r="DM317" i="20" s="1"/>
  <c r="DT317" i="20"/>
  <c r="DY317" i="20" s="1"/>
  <c r="EF317" i="20"/>
  <c r="EK317" i="20" s="1"/>
  <c r="ER317" i="20"/>
  <c r="EW317" i="20" s="1"/>
  <c r="P318" i="20"/>
  <c r="U318" i="20" s="1"/>
  <c r="AB318" i="20"/>
  <c r="AG318" i="20" s="1"/>
  <c r="AN318" i="20"/>
  <c r="AS318" i="20" s="1"/>
  <c r="AZ318" i="20"/>
  <c r="BE318" i="20" s="1"/>
  <c r="BL318" i="20"/>
  <c r="BQ318" i="20" s="1"/>
  <c r="BX318" i="20"/>
  <c r="CC318" i="20" s="1"/>
  <c r="CJ318" i="20"/>
  <c r="CO318" i="20" s="1"/>
  <c r="CV318" i="20"/>
  <c r="DA318" i="20" s="1"/>
  <c r="DH318" i="20"/>
  <c r="DM318" i="20" s="1"/>
  <c r="DT318" i="20"/>
  <c r="DY318" i="20" s="1"/>
  <c r="EF318" i="20"/>
  <c r="EK318" i="20" s="1"/>
  <c r="ER318" i="20"/>
  <c r="EW318" i="20" s="1"/>
  <c r="P319" i="20"/>
  <c r="U319" i="20" s="1"/>
  <c r="AB319" i="20"/>
  <c r="AG319" i="20" s="1"/>
  <c r="AN319" i="20"/>
  <c r="AS319" i="20" s="1"/>
  <c r="AZ319" i="20"/>
  <c r="BE319" i="20" s="1"/>
  <c r="BL319" i="20"/>
  <c r="BQ319" i="20" s="1"/>
  <c r="BX319" i="20"/>
  <c r="CC319" i="20" s="1"/>
  <c r="CJ319" i="20"/>
  <c r="CO319" i="20" s="1"/>
  <c r="CV319" i="20"/>
  <c r="DA319" i="20" s="1"/>
  <c r="DH319" i="20"/>
  <c r="DM319" i="20" s="1"/>
  <c r="DT319" i="20"/>
  <c r="DY319" i="20" s="1"/>
  <c r="EF319" i="20"/>
  <c r="EK319" i="20" s="1"/>
  <c r="ER319" i="20"/>
  <c r="EW319" i="20" s="1"/>
  <c r="P320" i="20"/>
  <c r="U320" i="20" s="1"/>
  <c r="AB320" i="20"/>
  <c r="AG320" i="20" s="1"/>
  <c r="AN320" i="20"/>
  <c r="AS320" i="20" s="1"/>
  <c r="AZ320" i="20"/>
  <c r="BE320" i="20" s="1"/>
  <c r="BL320" i="20"/>
  <c r="BQ320" i="20" s="1"/>
  <c r="BX320" i="20"/>
  <c r="CC320" i="20" s="1"/>
  <c r="CJ320" i="20"/>
  <c r="CO320" i="20" s="1"/>
  <c r="CV320" i="20"/>
  <c r="DA320" i="20" s="1"/>
  <c r="DH320" i="20"/>
  <c r="DM320" i="20" s="1"/>
  <c r="DT320" i="20"/>
  <c r="DY320" i="20" s="1"/>
  <c r="EF320" i="20"/>
  <c r="EK320" i="20" s="1"/>
  <c r="ER320" i="20"/>
  <c r="EW320" i="20" s="1"/>
  <c r="P321" i="20"/>
  <c r="U321" i="20" s="1"/>
  <c r="AB321" i="20"/>
  <c r="AG321" i="20" s="1"/>
  <c r="AN321" i="20"/>
  <c r="AS321" i="20" s="1"/>
  <c r="AZ321" i="20"/>
  <c r="BE321" i="20" s="1"/>
  <c r="BL321" i="20"/>
  <c r="BQ321" i="20" s="1"/>
  <c r="BX321" i="20"/>
  <c r="CC321" i="20" s="1"/>
  <c r="CJ321" i="20"/>
  <c r="CO321" i="20" s="1"/>
  <c r="CV321" i="20"/>
  <c r="DA321" i="20" s="1"/>
  <c r="DH321" i="20"/>
  <c r="DM321" i="20" s="1"/>
  <c r="DT321" i="20"/>
  <c r="DY321" i="20" s="1"/>
  <c r="EF321" i="20"/>
  <c r="EK321" i="20" s="1"/>
  <c r="ER321" i="20"/>
  <c r="EW321" i="20" s="1"/>
  <c r="P322" i="20"/>
  <c r="U322" i="20" s="1"/>
  <c r="AB322" i="20"/>
  <c r="AG322" i="20" s="1"/>
  <c r="AN322" i="20"/>
  <c r="AS322" i="20" s="1"/>
  <c r="AZ322" i="20"/>
  <c r="BE322" i="20" s="1"/>
  <c r="BL322" i="20"/>
  <c r="BQ322" i="20" s="1"/>
  <c r="BX322" i="20"/>
  <c r="CC322" i="20" s="1"/>
  <c r="CJ322" i="20"/>
  <c r="CO322" i="20" s="1"/>
  <c r="CV322" i="20"/>
  <c r="DA322" i="20" s="1"/>
  <c r="DH322" i="20"/>
  <c r="DM322" i="20" s="1"/>
  <c r="DT322" i="20"/>
  <c r="DY322" i="20" s="1"/>
  <c r="EF322" i="20"/>
  <c r="EK322" i="20" s="1"/>
  <c r="ER322" i="20"/>
  <c r="EW322" i="20" s="1"/>
  <c r="P323" i="20"/>
  <c r="U323" i="20" s="1"/>
  <c r="AB323" i="20"/>
  <c r="AG323" i="20" s="1"/>
  <c r="AN323" i="20"/>
  <c r="AS323" i="20" s="1"/>
  <c r="AZ323" i="20"/>
  <c r="BE323" i="20" s="1"/>
  <c r="BL323" i="20"/>
  <c r="BQ323" i="20" s="1"/>
  <c r="BX323" i="20"/>
  <c r="CC323" i="20" s="1"/>
  <c r="CJ323" i="20"/>
  <c r="CO323" i="20" s="1"/>
  <c r="CV323" i="20"/>
  <c r="DA323" i="20" s="1"/>
  <c r="DH323" i="20"/>
  <c r="DM323" i="20" s="1"/>
  <c r="DT323" i="20"/>
  <c r="DY323" i="20" s="1"/>
  <c r="EF323" i="20"/>
  <c r="EK323" i="20" s="1"/>
  <c r="ER323" i="20"/>
  <c r="EW323" i="20" s="1"/>
  <c r="P324" i="20"/>
  <c r="U324" i="20" s="1"/>
  <c r="AB324" i="20"/>
  <c r="AG324" i="20" s="1"/>
  <c r="AN324" i="20"/>
  <c r="AS324" i="20" s="1"/>
  <c r="AZ324" i="20"/>
  <c r="BE324" i="20" s="1"/>
  <c r="BL324" i="20"/>
  <c r="BQ324" i="20" s="1"/>
  <c r="BX324" i="20"/>
  <c r="CC324" i="20" s="1"/>
  <c r="CJ324" i="20"/>
  <c r="CO324" i="20" s="1"/>
  <c r="CV324" i="20"/>
  <c r="DA324" i="20" s="1"/>
  <c r="DH324" i="20"/>
  <c r="DM324" i="20" s="1"/>
  <c r="DT324" i="20"/>
  <c r="DY324" i="20" s="1"/>
  <c r="EF324" i="20"/>
  <c r="EK324" i="20" s="1"/>
  <c r="ER324" i="20"/>
  <c r="EW324" i="20" s="1"/>
  <c r="P325" i="20"/>
  <c r="U325" i="20" s="1"/>
  <c r="AB325" i="20"/>
  <c r="AG325" i="20" s="1"/>
  <c r="AN325" i="20"/>
  <c r="AS325" i="20" s="1"/>
  <c r="AZ325" i="20"/>
  <c r="BE325" i="20" s="1"/>
  <c r="BL325" i="20"/>
  <c r="BQ325" i="20" s="1"/>
  <c r="BX325" i="20"/>
  <c r="CC325" i="20" s="1"/>
  <c r="CJ325" i="20"/>
  <c r="CO325" i="20" s="1"/>
  <c r="CV325" i="20"/>
  <c r="DA325" i="20" s="1"/>
  <c r="DH325" i="20"/>
  <c r="DM325" i="20" s="1"/>
  <c r="DT325" i="20"/>
  <c r="DY325" i="20" s="1"/>
  <c r="EF325" i="20"/>
  <c r="EK325" i="20" s="1"/>
  <c r="ER325" i="20"/>
  <c r="EW325" i="20" s="1"/>
  <c r="P326" i="20"/>
  <c r="U326" i="20" s="1"/>
  <c r="AB326" i="20"/>
  <c r="AG326" i="20" s="1"/>
  <c r="AN326" i="20"/>
  <c r="AS326" i="20" s="1"/>
  <c r="AZ326" i="20"/>
  <c r="BE326" i="20" s="1"/>
  <c r="BL326" i="20"/>
  <c r="BQ326" i="20" s="1"/>
  <c r="BX326" i="20"/>
  <c r="CC326" i="20" s="1"/>
  <c r="CJ326" i="20"/>
  <c r="CO326" i="20" s="1"/>
  <c r="CV326" i="20"/>
  <c r="DA326" i="20" s="1"/>
  <c r="DH326" i="20"/>
  <c r="DM326" i="20" s="1"/>
  <c r="DT326" i="20"/>
  <c r="DY326" i="20" s="1"/>
  <c r="EF326" i="20"/>
  <c r="EK326" i="20" s="1"/>
  <c r="ER326" i="20"/>
  <c r="EW326" i="20" s="1"/>
  <c r="P327" i="20"/>
  <c r="U327" i="20" s="1"/>
  <c r="AB327" i="20"/>
  <c r="AG327" i="20" s="1"/>
  <c r="AN327" i="20"/>
  <c r="AS327" i="20" s="1"/>
  <c r="AZ327" i="20"/>
  <c r="BE327" i="20" s="1"/>
  <c r="BL327" i="20"/>
  <c r="BQ327" i="20" s="1"/>
  <c r="BX327" i="20"/>
  <c r="CC327" i="20" s="1"/>
  <c r="CJ327" i="20"/>
  <c r="CO327" i="20" s="1"/>
  <c r="CV327" i="20"/>
  <c r="DA327" i="20" s="1"/>
  <c r="DH327" i="20"/>
  <c r="DM327" i="20" s="1"/>
  <c r="DT327" i="20"/>
  <c r="DY327" i="20" s="1"/>
  <c r="EF327" i="20"/>
  <c r="EK327" i="20" s="1"/>
  <c r="ER327" i="20"/>
  <c r="EW327" i="20" s="1"/>
  <c r="P328" i="20"/>
  <c r="U328" i="20" s="1"/>
  <c r="AB328" i="20"/>
  <c r="AG328" i="20" s="1"/>
  <c r="AN328" i="20"/>
  <c r="AS328" i="20" s="1"/>
  <c r="AZ328" i="20"/>
  <c r="BE328" i="20" s="1"/>
  <c r="BL328" i="20"/>
  <c r="BQ328" i="20" s="1"/>
  <c r="BX328" i="20"/>
  <c r="CC328" i="20" s="1"/>
  <c r="CJ328" i="20"/>
  <c r="CO328" i="20" s="1"/>
  <c r="CV328" i="20"/>
  <c r="DA328" i="20" s="1"/>
  <c r="DH328" i="20"/>
  <c r="DM328" i="20" s="1"/>
  <c r="DT328" i="20"/>
  <c r="DY328" i="20" s="1"/>
  <c r="EF328" i="20"/>
  <c r="EK328" i="20" s="1"/>
  <c r="ER328" i="20"/>
  <c r="EW328" i="20" s="1"/>
  <c r="P329" i="20"/>
  <c r="U329" i="20" s="1"/>
  <c r="AB329" i="20"/>
  <c r="AG329" i="20" s="1"/>
  <c r="AN329" i="20"/>
  <c r="AS329" i="20" s="1"/>
  <c r="AZ329" i="20"/>
  <c r="BE329" i="20" s="1"/>
  <c r="BL329" i="20"/>
  <c r="BQ329" i="20" s="1"/>
  <c r="BX329" i="20"/>
  <c r="CC329" i="20" s="1"/>
  <c r="CJ329" i="20"/>
  <c r="CO329" i="20" s="1"/>
  <c r="CV329" i="20"/>
  <c r="DA329" i="20" s="1"/>
  <c r="DH329" i="20"/>
  <c r="DM329" i="20" s="1"/>
  <c r="DT329" i="20"/>
  <c r="DY329" i="20" s="1"/>
  <c r="EF329" i="20"/>
  <c r="EK329" i="20" s="1"/>
  <c r="ER329" i="20"/>
  <c r="EW329" i="20" s="1"/>
  <c r="P330" i="20"/>
  <c r="U330" i="20" s="1"/>
  <c r="AB330" i="20"/>
  <c r="AG330" i="20" s="1"/>
  <c r="AN330" i="20"/>
  <c r="AS330" i="20" s="1"/>
  <c r="AZ330" i="20"/>
  <c r="BE330" i="20" s="1"/>
  <c r="BL330" i="20"/>
  <c r="BQ330" i="20" s="1"/>
  <c r="BX330" i="20"/>
  <c r="CC330" i="20" s="1"/>
  <c r="CJ330" i="20"/>
  <c r="CO330" i="20" s="1"/>
  <c r="CV330" i="20"/>
  <c r="DA330" i="20" s="1"/>
  <c r="DH330" i="20"/>
  <c r="DM330" i="20" s="1"/>
  <c r="DT330" i="20"/>
  <c r="DY330" i="20" s="1"/>
  <c r="EF330" i="20"/>
  <c r="EK330" i="20" s="1"/>
  <c r="ER330" i="20"/>
  <c r="EW330" i="20" s="1"/>
  <c r="P331" i="20"/>
  <c r="U331" i="20" s="1"/>
  <c r="AB331" i="20"/>
  <c r="AG331" i="20" s="1"/>
  <c r="AN331" i="20"/>
  <c r="AS331" i="20" s="1"/>
  <c r="AZ331" i="20"/>
  <c r="BE331" i="20" s="1"/>
  <c r="BL331" i="20"/>
  <c r="BQ331" i="20" s="1"/>
  <c r="BX331" i="20"/>
  <c r="CC331" i="20" s="1"/>
  <c r="CJ331" i="20"/>
  <c r="CO331" i="20" s="1"/>
  <c r="CV331" i="20"/>
  <c r="DA331" i="20" s="1"/>
  <c r="DH331" i="20"/>
  <c r="DM331" i="20" s="1"/>
  <c r="DT331" i="20"/>
  <c r="DY331" i="20" s="1"/>
  <c r="EF331" i="20"/>
  <c r="EK331" i="20" s="1"/>
  <c r="ER331" i="20"/>
  <c r="EW331" i="20" s="1"/>
  <c r="P332" i="20"/>
  <c r="U332" i="20" s="1"/>
  <c r="AB332" i="20"/>
  <c r="AG332" i="20" s="1"/>
  <c r="AN332" i="20"/>
  <c r="AS332" i="20" s="1"/>
  <c r="AZ332" i="20"/>
  <c r="BE332" i="20" s="1"/>
  <c r="BL332" i="20"/>
  <c r="BQ332" i="20" s="1"/>
  <c r="BX332" i="20"/>
  <c r="CC332" i="20" s="1"/>
  <c r="CJ332" i="20"/>
  <c r="CO332" i="20" s="1"/>
  <c r="CV332" i="20"/>
  <c r="DA332" i="20" s="1"/>
  <c r="DH332" i="20"/>
  <c r="DM332" i="20" s="1"/>
  <c r="DT332" i="20"/>
  <c r="DY332" i="20" s="1"/>
  <c r="EF332" i="20"/>
  <c r="EK332" i="20" s="1"/>
  <c r="ER332" i="20"/>
  <c r="EW332" i="20" s="1"/>
  <c r="P333" i="20"/>
  <c r="U333" i="20" s="1"/>
  <c r="AB333" i="20"/>
  <c r="AG333" i="20" s="1"/>
  <c r="AN333" i="20"/>
  <c r="AS333" i="20" s="1"/>
  <c r="AZ333" i="20"/>
  <c r="BE333" i="20" s="1"/>
  <c r="BL333" i="20"/>
  <c r="BQ333" i="20" s="1"/>
  <c r="BX333" i="20"/>
  <c r="CC333" i="20" s="1"/>
  <c r="CJ333" i="20"/>
  <c r="CO333" i="20" s="1"/>
  <c r="CV333" i="20"/>
  <c r="DA333" i="20" s="1"/>
  <c r="DH333" i="20"/>
  <c r="DM333" i="20" s="1"/>
  <c r="DT333" i="20"/>
  <c r="DY333" i="20" s="1"/>
  <c r="EF333" i="20"/>
  <c r="EK333" i="20" s="1"/>
  <c r="ER333" i="20"/>
  <c r="EW333" i="20" s="1"/>
  <c r="P334" i="20"/>
  <c r="U334" i="20" s="1"/>
  <c r="AB334" i="20"/>
  <c r="AG334" i="20" s="1"/>
  <c r="AN334" i="20"/>
  <c r="AS334" i="20" s="1"/>
  <c r="AZ334" i="20"/>
  <c r="BE334" i="20" s="1"/>
  <c r="BL334" i="20"/>
  <c r="BQ334" i="20" s="1"/>
  <c r="BX334" i="20"/>
  <c r="CC334" i="20" s="1"/>
  <c r="CJ334" i="20"/>
  <c r="CO334" i="20" s="1"/>
  <c r="CV334" i="20"/>
  <c r="DA334" i="20" s="1"/>
  <c r="DH334" i="20"/>
  <c r="DM334" i="20" s="1"/>
  <c r="DT334" i="20"/>
  <c r="DY334" i="20" s="1"/>
  <c r="EF334" i="20"/>
  <c r="EK334" i="20" s="1"/>
  <c r="ER334" i="20"/>
  <c r="EW334" i="20" s="1"/>
  <c r="P335" i="20"/>
  <c r="U335" i="20" s="1"/>
  <c r="AB335" i="20"/>
  <c r="AG335" i="20" s="1"/>
  <c r="AN335" i="20"/>
  <c r="AS335" i="20" s="1"/>
  <c r="AZ335" i="20"/>
  <c r="BE335" i="20" s="1"/>
  <c r="BL335" i="20"/>
  <c r="BQ335" i="20"/>
  <c r="BX335" i="20"/>
  <c r="CC335" i="20" s="1"/>
  <c r="CJ335" i="20"/>
  <c r="CO335" i="20" s="1"/>
  <c r="CV335" i="20"/>
  <c r="DA335" i="20" s="1"/>
  <c r="DH335" i="20"/>
  <c r="DM335" i="20" s="1"/>
  <c r="DT335" i="20"/>
  <c r="DY335" i="20" s="1"/>
  <c r="EF335" i="20"/>
  <c r="EK335" i="20" s="1"/>
  <c r="ER335" i="20"/>
  <c r="EW335" i="20" s="1"/>
  <c r="P336" i="20"/>
  <c r="U336" i="20" s="1"/>
  <c r="AB336" i="20"/>
  <c r="AG336" i="20" s="1"/>
  <c r="AN336" i="20"/>
  <c r="AS336" i="20" s="1"/>
  <c r="AZ336" i="20"/>
  <c r="BE336" i="20" s="1"/>
  <c r="BL336" i="20"/>
  <c r="BQ336" i="20" s="1"/>
  <c r="BX336" i="20"/>
  <c r="CC336" i="20" s="1"/>
  <c r="CJ336" i="20"/>
  <c r="CO336" i="20" s="1"/>
  <c r="CV336" i="20"/>
  <c r="DA336" i="20" s="1"/>
  <c r="DH336" i="20"/>
  <c r="DM336" i="20" s="1"/>
  <c r="DT336" i="20"/>
  <c r="DY336" i="20" s="1"/>
  <c r="EF336" i="20"/>
  <c r="EK336" i="20" s="1"/>
  <c r="ER336" i="20"/>
  <c r="EW336" i="20" s="1"/>
  <c r="P337" i="20"/>
  <c r="U337" i="20" s="1"/>
  <c r="AB337" i="20"/>
  <c r="AG337" i="20" s="1"/>
  <c r="AN337" i="20"/>
  <c r="AS337" i="20" s="1"/>
  <c r="AZ337" i="20"/>
  <c r="BE337" i="20" s="1"/>
  <c r="BL337" i="20"/>
  <c r="BQ337" i="20" s="1"/>
  <c r="BX337" i="20"/>
  <c r="CC337" i="20" s="1"/>
  <c r="CJ337" i="20"/>
  <c r="CO337" i="20" s="1"/>
  <c r="CV337" i="20"/>
  <c r="DA337" i="20" s="1"/>
  <c r="DH337" i="20"/>
  <c r="DM337" i="20" s="1"/>
  <c r="DT337" i="20"/>
  <c r="DY337" i="20" s="1"/>
  <c r="EF337" i="20"/>
  <c r="EK337" i="20" s="1"/>
  <c r="ER337" i="20"/>
  <c r="EW337" i="20" s="1"/>
  <c r="P338" i="20"/>
  <c r="U338" i="20" s="1"/>
  <c r="AB338" i="20"/>
  <c r="AG338" i="20" s="1"/>
  <c r="AN338" i="20"/>
  <c r="AS338" i="20" s="1"/>
  <c r="AZ338" i="20"/>
  <c r="BE338" i="20" s="1"/>
  <c r="BL338" i="20"/>
  <c r="BQ338" i="20" s="1"/>
  <c r="BX338" i="20"/>
  <c r="CC338" i="20" s="1"/>
  <c r="CJ338" i="20"/>
  <c r="CO338" i="20" s="1"/>
  <c r="CV338" i="20"/>
  <c r="DA338" i="20" s="1"/>
  <c r="DH338" i="20"/>
  <c r="DM338" i="20"/>
  <c r="DT338" i="20"/>
  <c r="DY338" i="20" s="1"/>
  <c r="EF338" i="20"/>
  <c r="EK338" i="20" s="1"/>
  <c r="ER338" i="20"/>
  <c r="EW338" i="20" s="1"/>
  <c r="P339" i="20"/>
  <c r="U339" i="20" s="1"/>
  <c r="AB339" i="20"/>
  <c r="AG339" i="20" s="1"/>
  <c r="AN339" i="20"/>
  <c r="AS339" i="20" s="1"/>
  <c r="AZ339" i="20"/>
  <c r="BE339" i="20" s="1"/>
  <c r="BL339" i="20"/>
  <c r="BQ339" i="20" s="1"/>
  <c r="BX339" i="20"/>
  <c r="CC339" i="20" s="1"/>
  <c r="CJ339" i="20"/>
  <c r="CO339" i="20" s="1"/>
  <c r="CV339" i="20"/>
  <c r="DA339" i="20" s="1"/>
  <c r="DH339" i="20"/>
  <c r="DM339" i="20" s="1"/>
  <c r="DT339" i="20"/>
  <c r="DY339" i="20" s="1"/>
  <c r="EF339" i="20"/>
  <c r="EK339" i="20" s="1"/>
  <c r="ER339" i="20"/>
  <c r="EW339" i="20" s="1"/>
  <c r="P340" i="20"/>
  <c r="U340" i="20" s="1"/>
  <c r="AB340" i="20"/>
  <c r="AG340" i="20" s="1"/>
  <c r="AN340" i="20"/>
  <c r="AS340" i="20" s="1"/>
  <c r="AZ340" i="20"/>
  <c r="BE340" i="20" s="1"/>
  <c r="BL340" i="20"/>
  <c r="BQ340" i="20" s="1"/>
  <c r="BX340" i="20"/>
  <c r="CC340" i="20" s="1"/>
  <c r="CJ340" i="20"/>
  <c r="CO340" i="20" s="1"/>
  <c r="CV340" i="20"/>
  <c r="DA340" i="20" s="1"/>
  <c r="DH340" i="20"/>
  <c r="DM340" i="20" s="1"/>
  <c r="DT340" i="20"/>
  <c r="DY340" i="20" s="1"/>
  <c r="EF340" i="20"/>
  <c r="EK340" i="20" s="1"/>
  <c r="ER340" i="20"/>
  <c r="EW340" i="20" s="1"/>
  <c r="P341" i="20"/>
  <c r="U341" i="20" s="1"/>
  <c r="AB341" i="20"/>
  <c r="AG341" i="20" s="1"/>
  <c r="AN341" i="20"/>
  <c r="AS341" i="20" s="1"/>
  <c r="AZ341" i="20"/>
  <c r="BE341" i="20" s="1"/>
  <c r="BL341" i="20"/>
  <c r="BQ341" i="20" s="1"/>
  <c r="BX341" i="20"/>
  <c r="CC341" i="20" s="1"/>
  <c r="CJ341" i="20"/>
  <c r="CO341" i="20" s="1"/>
  <c r="CV341" i="20"/>
  <c r="DA341" i="20" s="1"/>
  <c r="DH341" i="20"/>
  <c r="DM341" i="20" s="1"/>
  <c r="DT341" i="20"/>
  <c r="DY341" i="20" s="1"/>
  <c r="EF341" i="20"/>
  <c r="EK341" i="20" s="1"/>
  <c r="ER341" i="20"/>
  <c r="EW341" i="20" s="1"/>
  <c r="P342" i="20"/>
  <c r="U342" i="20" s="1"/>
  <c r="AB342" i="20"/>
  <c r="AG342" i="20" s="1"/>
  <c r="AN342" i="20"/>
  <c r="AS342" i="20" s="1"/>
  <c r="AZ342" i="20"/>
  <c r="BE342" i="20" s="1"/>
  <c r="BL342" i="20"/>
  <c r="BQ342" i="20" s="1"/>
  <c r="BX342" i="20"/>
  <c r="CC342" i="20" s="1"/>
  <c r="CJ342" i="20"/>
  <c r="CO342" i="20" s="1"/>
  <c r="CV342" i="20"/>
  <c r="DA342" i="20" s="1"/>
  <c r="DH342" i="20"/>
  <c r="DM342" i="20" s="1"/>
  <c r="DT342" i="20"/>
  <c r="DY342" i="20" s="1"/>
  <c r="EF342" i="20"/>
  <c r="EK342" i="20" s="1"/>
  <c r="ER342" i="20"/>
  <c r="EW342" i="20" s="1"/>
  <c r="P343" i="20"/>
  <c r="U343" i="20" s="1"/>
  <c r="AB343" i="20"/>
  <c r="AG343" i="20" s="1"/>
  <c r="AN343" i="20"/>
  <c r="AS343" i="20" s="1"/>
  <c r="AZ343" i="20"/>
  <c r="BE343" i="20" s="1"/>
  <c r="BL343" i="20"/>
  <c r="BQ343" i="20" s="1"/>
  <c r="BX343" i="20"/>
  <c r="CC343" i="20" s="1"/>
  <c r="CJ343" i="20"/>
  <c r="CO343" i="20" s="1"/>
  <c r="CV343" i="20"/>
  <c r="DA343" i="20" s="1"/>
  <c r="DH343" i="20"/>
  <c r="DM343" i="20" s="1"/>
  <c r="DT343" i="20"/>
  <c r="DY343" i="20" s="1"/>
  <c r="EF343" i="20"/>
  <c r="EK343" i="20" s="1"/>
  <c r="ER343" i="20"/>
  <c r="EW343" i="20" s="1"/>
  <c r="P344" i="20"/>
  <c r="U344" i="20" s="1"/>
  <c r="AB344" i="20"/>
  <c r="AG344" i="20" s="1"/>
  <c r="AN344" i="20"/>
  <c r="AS344" i="20"/>
  <c r="AZ344" i="20"/>
  <c r="BE344" i="20" s="1"/>
  <c r="BL344" i="20"/>
  <c r="BQ344" i="20" s="1"/>
  <c r="BX344" i="20"/>
  <c r="CC344" i="20" s="1"/>
  <c r="CJ344" i="20"/>
  <c r="CO344" i="20" s="1"/>
  <c r="CV344" i="20"/>
  <c r="DA344" i="20" s="1"/>
  <c r="DH344" i="20"/>
  <c r="DM344" i="20" s="1"/>
  <c r="DT344" i="20"/>
  <c r="DY344" i="20" s="1"/>
  <c r="EF344" i="20"/>
  <c r="EK344" i="20" s="1"/>
  <c r="ER344" i="20"/>
  <c r="EW344" i="20" s="1"/>
  <c r="P345" i="20"/>
  <c r="U345" i="20" s="1"/>
  <c r="AB345" i="20"/>
  <c r="AG345" i="20" s="1"/>
  <c r="AN345" i="20"/>
  <c r="AS345" i="20" s="1"/>
  <c r="AZ345" i="20"/>
  <c r="BE345" i="20" s="1"/>
  <c r="BL345" i="20"/>
  <c r="BQ345" i="20" s="1"/>
  <c r="BX345" i="20"/>
  <c r="CC345" i="20" s="1"/>
  <c r="CJ345" i="20"/>
  <c r="CO345" i="20" s="1"/>
  <c r="CV345" i="20"/>
  <c r="DA345" i="20" s="1"/>
  <c r="DH345" i="20"/>
  <c r="DM345" i="20" s="1"/>
  <c r="DT345" i="20"/>
  <c r="DY345" i="20" s="1"/>
  <c r="EF345" i="20"/>
  <c r="EK345" i="20" s="1"/>
  <c r="ER345" i="20"/>
  <c r="EW345" i="20" s="1"/>
  <c r="P346" i="20"/>
  <c r="U346" i="20" s="1"/>
  <c r="AB346" i="20"/>
  <c r="AG346" i="20" s="1"/>
  <c r="AN346" i="20"/>
  <c r="AS346" i="20" s="1"/>
  <c r="AZ346" i="20"/>
  <c r="BE346" i="20" s="1"/>
  <c r="BL346" i="20"/>
  <c r="BQ346" i="20" s="1"/>
  <c r="BX346" i="20"/>
  <c r="CC346" i="20" s="1"/>
  <c r="CJ346" i="20"/>
  <c r="CO346" i="20" s="1"/>
  <c r="CV346" i="20"/>
  <c r="DA346" i="20" s="1"/>
  <c r="DH346" i="20"/>
  <c r="DM346" i="20" s="1"/>
  <c r="DT346" i="20"/>
  <c r="DY346" i="20" s="1"/>
  <c r="EF346" i="20"/>
  <c r="EK346" i="20" s="1"/>
  <c r="ER346" i="20"/>
  <c r="EW346" i="20" s="1"/>
  <c r="P347" i="20"/>
  <c r="U347" i="20" s="1"/>
  <c r="AB347" i="20"/>
  <c r="AG347" i="20" s="1"/>
  <c r="AN347" i="20"/>
  <c r="AS347" i="20" s="1"/>
  <c r="AZ347" i="20"/>
  <c r="BE347" i="20" s="1"/>
  <c r="BL347" i="20"/>
  <c r="BQ347" i="20" s="1"/>
  <c r="BX347" i="20"/>
  <c r="CC347" i="20" s="1"/>
  <c r="CJ347" i="20"/>
  <c r="CO347" i="20" s="1"/>
  <c r="CV347" i="20"/>
  <c r="DA347" i="20" s="1"/>
  <c r="DH347" i="20"/>
  <c r="DM347" i="20" s="1"/>
  <c r="DT347" i="20"/>
  <c r="DY347" i="20" s="1"/>
  <c r="EF347" i="20"/>
  <c r="EK347" i="20" s="1"/>
  <c r="ER347" i="20"/>
  <c r="EW347" i="20" s="1"/>
  <c r="P348" i="20"/>
  <c r="U348" i="20"/>
  <c r="AB348" i="20"/>
  <c r="AG348" i="20" s="1"/>
  <c r="AN348" i="20"/>
  <c r="AS348" i="20" s="1"/>
  <c r="AZ348" i="20"/>
  <c r="BE348" i="20" s="1"/>
  <c r="BL348" i="20"/>
  <c r="BQ348" i="20" s="1"/>
  <c r="BX348" i="20"/>
  <c r="CC348" i="20" s="1"/>
  <c r="CJ348" i="20"/>
  <c r="CO348" i="20" s="1"/>
  <c r="CV348" i="20"/>
  <c r="DA348" i="20" s="1"/>
  <c r="DH348" i="20"/>
  <c r="DM348" i="20" s="1"/>
  <c r="DT348" i="20"/>
  <c r="DY348" i="20" s="1"/>
  <c r="EF348" i="20"/>
  <c r="EK348" i="20" s="1"/>
  <c r="ER348" i="20"/>
  <c r="EW348" i="20" s="1"/>
  <c r="P349" i="20"/>
  <c r="U349" i="20" s="1"/>
  <c r="AB349" i="20"/>
  <c r="AG349" i="20" s="1"/>
  <c r="AN349" i="20"/>
  <c r="AS349" i="20" s="1"/>
  <c r="AZ349" i="20"/>
  <c r="BE349" i="20" s="1"/>
  <c r="BL349" i="20"/>
  <c r="BQ349" i="20" s="1"/>
  <c r="BX349" i="20"/>
  <c r="CC349" i="20" s="1"/>
  <c r="CJ349" i="20"/>
  <c r="CO349" i="20" s="1"/>
  <c r="CV349" i="20"/>
  <c r="DA349" i="20" s="1"/>
  <c r="DH349" i="20"/>
  <c r="DM349" i="20" s="1"/>
  <c r="DT349" i="20"/>
  <c r="DY349" i="20" s="1"/>
  <c r="EF349" i="20"/>
  <c r="EK349" i="20" s="1"/>
  <c r="ER349" i="20"/>
  <c r="EW349" i="20" s="1"/>
  <c r="P350" i="20"/>
  <c r="U350" i="20" s="1"/>
  <c r="AB350" i="20"/>
  <c r="AG350" i="20" s="1"/>
  <c r="AN350" i="20"/>
  <c r="AS350" i="20" s="1"/>
  <c r="AZ350" i="20"/>
  <c r="BE350" i="20" s="1"/>
  <c r="BL350" i="20"/>
  <c r="BQ350" i="20" s="1"/>
  <c r="BX350" i="20"/>
  <c r="CC350" i="20" s="1"/>
  <c r="CJ350" i="20"/>
  <c r="CO350" i="20" s="1"/>
  <c r="CV350" i="20"/>
  <c r="DA350" i="20" s="1"/>
  <c r="DH350" i="20"/>
  <c r="DM350" i="20" s="1"/>
  <c r="DT350" i="20"/>
  <c r="DY350" i="20" s="1"/>
  <c r="EF350" i="20"/>
  <c r="EK350" i="20" s="1"/>
  <c r="ER350" i="20"/>
  <c r="EW350" i="20" s="1"/>
  <c r="P351" i="20"/>
  <c r="U351" i="20" s="1"/>
  <c r="AB351" i="20"/>
  <c r="AG351" i="20" s="1"/>
  <c r="AN351" i="20"/>
  <c r="AS351" i="20" s="1"/>
  <c r="AZ351" i="20"/>
  <c r="BE351" i="20" s="1"/>
  <c r="BL351" i="20"/>
  <c r="BQ351" i="20"/>
  <c r="BX351" i="20"/>
  <c r="CC351" i="20" s="1"/>
  <c r="CJ351" i="20"/>
  <c r="CO351" i="20" s="1"/>
  <c r="CV351" i="20"/>
  <c r="DA351" i="20" s="1"/>
  <c r="DH351" i="20"/>
  <c r="DM351" i="20" s="1"/>
  <c r="DT351" i="20"/>
  <c r="DY351" i="20" s="1"/>
  <c r="EF351" i="20"/>
  <c r="EK351" i="20" s="1"/>
  <c r="ER351" i="20"/>
  <c r="EW351" i="20" s="1"/>
  <c r="P352" i="20"/>
  <c r="U352" i="20" s="1"/>
  <c r="AB352" i="20"/>
  <c r="AG352" i="20" s="1"/>
  <c r="AN352" i="20"/>
  <c r="AS352" i="20" s="1"/>
  <c r="AZ352" i="20"/>
  <c r="BE352" i="20" s="1"/>
  <c r="BL352" i="20"/>
  <c r="BQ352" i="20" s="1"/>
  <c r="BX352" i="20"/>
  <c r="CC352" i="20" s="1"/>
  <c r="CJ352" i="20"/>
  <c r="CO352" i="20" s="1"/>
  <c r="CV352" i="20"/>
  <c r="DA352" i="20" s="1"/>
  <c r="DH352" i="20"/>
  <c r="DM352" i="20" s="1"/>
  <c r="DT352" i="20"/>
  <c r="DY352" i="20" s="1"/>
  <c r="EF352" i="20"/>
  <c r="EK352" i="20" s="1"/>
  <c r="ER352" i="20"/>
  <c r="EW352" i="20" s="1"/>
  <c r="P353" i="20"/>
  <c r="U353" i="20" s="1"/>
  <c r="AB353" i="20"/>
  <c r="AG353" i="20" s="1"/>
  <c r="AN353" i="20"/>
  <c r="AS353" i="20" s="1"/>
  <c r="AZ353" i="20"/>
  <c r="BE353" i="20" s="1"/>
  <c r="BL353" i="20"/>
  <c r="BQ353" i="20" s="1"/>
  <c r="BX353" i="20"/>
  <c r="CC353" i="20" s="1"/>
  <c r="CJ353" i="20"/>
  <c r="CO353" i="20" s="1"/>
  <c r="CV353" i="20"/>
  <c r="DA353" i="20" s="1"/>
  <c r="DH353" i="20"/>
  <c r="DM353" i="20" s="1"/>
  <c r="DT353" i="20"/>
  <c r="DY353" i="20" s="1"/>
  <c r="EF353" i="20"/>
  <c r="EK353" i="20" s="1"/>
  <c r="ER353" i="20"/>
  <c r="EW353" i="20" s="1"/>
  <c r="P354" i="20"/>
  <c r="U354" i="20"/>
  <c r="AB354" i="20"/>
  <c r="AG354" i="20" s="1"/>
  <c r="AN354" i="20"/>
  <c r="AS354" i="20" s="1"/>
  <c r="AZ354" i="20"/>
  <c r="BE354" i="20" s="1"/>
  <c r="BL354" i="20"/>
  <c r="BQ354" i="20" s="1"/>
  <c r="BX354" i="20"/>
  <c r="CC354" i="20" s="1"/>
  <c r="CJ354" i="20"/>
  <c r="CO354" i="20" s="1"/>
  <c r="CV354" i="20"/>
  <c r="DA354" i="20" s="1"/>
  <c r="DH354" i="20"/>
  <c r="DM354" i="20" s="1"/>
  <c r="DT354" i="20"/>
  <c r="DY354" i="20" s="1"/>
  <c r="EF354" i="20"/>
  <c r="EK354" i="20" s="1"/>
  <c r="ER354" i="20"/>
  <c r="EW354" i="20" s="1"/>
  <c r="P355" i="20"/>
  <c r="U355" i="20" s="1"/>
  <c r="AB355" i="20"/>
  <c r="AG355" i="20" s="1"/>
  <c r="AN355" i="20"/>
  <c r="AS355" i="20" s="1"/>
  <c r="AZ355" i="20"/>
  <c r="BE355" i="20" s="1"/>
  <c r="BL355" i="20"/>
  <c r="BQ355" i="20"/>
  <c r="BX355" i="20"/>
  <c r="CC355" i="20" s="1"/>
  <c r="CJ355" i="20"/>
  <c r="CO355" i="20" s="1"/>
  <c r="CV355" i="20"/>
  <c r="DA355" i="20" s="1"/>
  <c r="DH355" i="20"/>
  <c r="DM355" i="20" s="1"/>
  <c r="DT355" i="20"/>
  <c r="DY355" i="20" s="1"/>
  <c r="EF355" i="20"/>
  <c r="EK355" i="20" s="1"/>
  <c r="ER355" i="20"/>
  <c r="EW355" i="20" s="1"/>
  <c r="P356" i="20"/>
  <c r="U356" i="20" s="1"/>
  <c r="AB356" i="20"/>
  <c r="AG356" i="20" s="1"/>
  <c r="AN356" i="20"/>
  <c r="AS356" i="20"/>
  <c r="AZ356" i="20"/>
  <c r="BE356" i="20" s="1"/>
  <c r="BL356" i="20"/>
  <c r="BQ356" i="20" s="1"/>
  <c r="BX356" i="20"/>
  <c r="CC356" i="20" s="1"/>
  <c r="CJ356" i="20"/>
  <c r="CO356" i="20" s="1"/>
  <c r="CV356" i="20"/>
  <c r="DA356" i="20" s="1"/>
  <c r="DH356" i="20"/>
  <c r="DM356" i="20" s="1"/>
  <c r="DT356" i="20"/>
  <c r="DY356" i="20" s="1"/>
  <c r="EF356" i="20"/>
  <c r="EK356" i="20" s="1"/>
  <c r="ER356" i="20"/>
  <c r="EW356" i="20" s="1"/>
  <c r="P357" i="20"/>
  <c r="U357" i="20" s="1"/>
  <c r="AB357" i="20"/>
  <c r="AG357" i="20" s="1"/>
  <c r="AN357" i="20"/>
  <c r="AS357" i="20" s="1"/>
  <c r="AZ357" i="20"/>
  <c r="BE357" i="20" s="1"/>
  <c r="BL357" i="20"/>
  <c r="BQ357" i="20" s="1"/>
  <c r="BX357" i="20"/>
  <c r="CC357" i="20" s="1"/>
  <c r="CJ357" i="20"/>
  <c r="CO357" i="20" s="1"/>
  <c r="CV357" i="20"/>
  <c r="DA357" i="20" s="1"/>
  <c r="DH357" i="20"/>
  <c r="DM357" i="20" s="1"/>
  <c r="DT357" i="20"/>
  <c r="DY357" i="20" s="1"/>
  <c r="EF357" i="20"/>
  <c r="EK357" i="20" s="1"/>
  <c r="ER357" i="20"/>
  <c r="EW357" i="20" s="1"/>
  <c r="P358" i="20"/>
  <c r="U358" i="20" s="1"/>
  <c r="AB358" i="20"/>
  <c r="AG358" i="20" s="1"/>
  <c r="AN358" i="20"/>
  <c r="AS358" i="20" s="1"/>
  <c r="AZ358" i="20"/>
  <c r="BE358" i="20" s="1"/>
  <c r="BL358" i="20"/>
  <c r="BQ358" i="20" s="1"/>
  <c r="BX358" i="20"/>
  <c r="CC358" i="20" s="1"/>
  <c r="CJ358" i="20"/>
  <c r="CO358" i="20" s="1"/>
  <c r="CV358" i="20"/>
  <c r="DA358" i="20" s="1"/>
  <c r="DH358" i="20"/>
  <c r="DM358" i="20" s="1"/>
  <c r="DT358" i="20"/>
  <c r="DY358" i="20" s="1"/>
  <c r="EF358" i="20"/>
  <c r="EK358" i="20"/>
  <c r="ER358" i="20"/>
  <c r="EW358" i="20" s="1"/>
  <c r="P359" i="20"/>
  <c r="U359" i="20" s="1"/>
  <c r="AB359" i="20"/>
  <c r="AG359" i="20" s="1"/>
  <c r="AN359" i="20"/>
  <c r="AS359" i="20" s="1"/>
  <c r="AZ359" i="20"/>
  <c r="BE359" i="20" s="1"/>
  <c r="BL359" i="20"/>
  <c r="BQ359" i="20" s="1"/>
  <c r="BX359" i="20"/>
  <c r="CC359" i="20" s="1"/>
  <c r="CJ359" i="20"/>
  <c r="CO359" i="20" s="1"/>
  <c r="CV359" i="20"/>
  <c r="DA359" i="20" s="1"/>
  <c r="DH359" i="20"/>
  <c r="DM359" i="20" s="1"/>
  <c r="DT359" i="20"/>
  <c r="DY359" i="20" s="1"/>
  <c r="EF359" i="20"/>
  <c r="EK359" i="20" s="1"/>
  <c r="ER359" i="20"/>
  <c r="EW359" i="20" s="1"/>
  <c r="P360" i="20"/>
  <c r="U360" i="20" s="1"/>
  <c r="AB360" i="20"/>
  <c r="AG360" i="20" s="1"/>
  <c r="AN360" i="20"/>
  <c r="AS360" i="20" s="1"/>
  <c r="AZ360" i="20"/>
  <c r="BE360" i="20" s="1"/>
  <c r="BL360" i="20"/>
  <c r="BQ360" i="20" s="1"/>
  <c r="BX360" i="20"/>
  <c r="CC360" i="20" s="1"/>
  <c r="CJ360" i="20"/>
  <c r="CO360" i="20" s="1"/>
  <c r="CV360" i="20"/>
  <c r="DA360" i="20" s="1"/>
  <c r="DH360" i="20"/>
  <c r="DM360" i="20" s="1"/>
  <c r="DT360" i="20"/>
  <c r="DY360" i="20" s="1"/>
  <c r="EF360" i="20"/>
  <c r="EK360" i="20" s="1"/>
  <c r="ER360" i="20"/>
  <c r="EW360" i="20" s="1"/>
  <c r="P361" i="20"/>
  <c r="U361" i="20" s="1"/>
  <c r="AB361" i="20"/>
  <c r="AG361" i="20" s="1"/>
  <c r="AN361" i="20"/>
  <c r="AS361" i="20" s="1"/>
  <c r="AZ361" i="20"/>
  <c r="BE361" i="20" s="1"/>
  <c r="BL361" i="20"/>
  <c r="BQ361" i="20" s="1"/>
  <c r="BX361" i="20"/>
  <c r="CC361" i="20" s="1"/>
  <c r="CJ361" i="20"/>
  <c r="CO361" i="20"/>
  <c r="CV361" i="20"/>
  <c r="DA361" i="20" s="1"/>
  <c r="DH361" i="20"/>
  <c r="DM361" i="20" s="1"/>
  <c r="DT361" i="20"/>
  <c r="DY361" i="20" s="1"/>
  <c r="EF361" i="20"/>
  <c r="EK361" i="20" s="1"/>
  <c r="ER361" i="20"/>
  <c r="EW361" i="20" s="1"/>
  <c r="P362" i="20"/>
  <c r="U362" i="20" s="1"/>
  <c r="AB362" i="20"/>
  <c r="AG362" i="20" s="1"/>
  <c r="AN362" i="20"/>
  <c r="AS362" i="20"/>
  <c r="AZ362" i="20"/>
  <c r="BE362" i="20" s="1"/>
  <c r="BL362" i="20"/>
  <c r="BQ362" i="20" s="1"/>
  <c r="BX362" i="20"/>
  <c r="CC362" i="20" s="1"/>
  <c r="CJ362" i="20"/>
  <c r="CO362" i="20" s="1"/>
  <c r="CV362" i="20"/>
  <c r="DA362" i="20" s="1"/>
  <c r="DH362" i="20"/>
  <c r="DM362" i="20" s="1"/>
  <c r="DT362" i="20"/>
  <c r="DY362" i="20" s="1"/>
  <c r="EF362" i="20"/>
  <c r="EK362" i="20" s="1"/>
  <c r="ER362" i="20"/>
  <c r="EW362" i="20" s="1"/>
  <c r="P363" i="20"/>
  <c r="U363" i="20" s="1"/>
  <c r="AB363" i="20"/>
  <c r="AG363" i="20" s="1"/>
  <c r="AN363" i="20"/>
  <c r="AS363" i="20" s="1"/>
  <c r="AZ363" i="20"/>
  <c r="BE363" i="20" s="1"/>
  <c r="BL363" i="20"/>
  <c r="BQ363" i="20" s="1"/>
  <c r="BX363" i="20"/>
  <c r="CC363" i="20" s="1"/>
  <c r="CJ363" i="20"/>
  <c r="CO363" i="20" s="1"/>
  <c r="CV363" i="20"/>
  <c r="DA363" i="20" s="1"/>
  <c r="DH363" i="20"/>
  <c r="DM363" i="20" s="1"/>
  <c r="DT363" i="20"/>
  <c r="DY363" i="20" s="1"/>
  <c r="EF363" i="20"/>
  <c r="EK363" i="20" s="1"/>
  <c r="ER363" i="20"/>
  <c r="EW363" i="20" s="1"/>
  <c r="P364" i="20"/>
  <c r="U364" i="20" s="1"/>
  <c r="AB364" i="20"/>
  <c r="AG364" i="20" s="1"/>
  <c r="AN364" i="20"/>
  <c r="AS364" i="20"/>
  <c r="AZ364" i="20"/>
  <c r="BE364" i="20" s="1"/>
  <c r="BL364" i="20"/>
  <c r="BQ364" i="20" s="1"/>
  <c r="BX364" i="20"/>
  <c r="CC364" i="20" s="1"/>
  <c r="CJ364" i="20"/>
  <c r="CO364" i="20" s="1"/>
  <c r="CV364" i="20"/>
  <c r="DA364" i="20" s="1"/>
  <c r="DH364" i="20"/>
  <c r="DM364" i="20" s="1"/>
  <c r="DT364" i="20"/>
  <c r="DY364" i="20" s="1"/>
  <c r="EF364" i="20"/>
  <c r="EK364" i="20" s="1"/>
  <c r="ER364" i="20"/>
  <c r="EW364" i="20" s="1"/>
  <c r="P365" i="20"/>
  <c r="U365" i="20" s="1"/>
  <c r="AB365" i="20"/>
  <c r="AG365" i="20" s="1"/>
  <c r="AN365" i="20"/>
  <c r="AS365" i="20" s="1"/>
  <c r="AZ365" i="20"/>
  <c r="BE365" i="20" s="1"/>
  <c r="BL365" i="20"/>
  <c r="BQ365" i="20" s="1"/>
  <c r="BX365" i="20"/>
  <c r="CC365" i="20" s="1"/>
  <c r="CJ365" i="20"/>
  <c r="CO365" i="20" s="1"/>
  <c r="CV365" i="20"/>
  <c r="DA365" i="20" s="1"/>
  <c r="DH365" i="20"/>
  <c r="DM365" i="20" s="1"/>
  <c r="DT365" i="20"/>
  <c r="DY365" i="20" s="1"/>
  <c r="EF365" i="20"/>
  <c r="EK365" i="20" s="1"/>
  <c r="ER365" i="20"/>
  <c r="EW365" i="20" s="1"/>
  <c r="P366" i="20"/>
  <c r="U366" i="20" s="1"/>
  <c r="AB366" i="20"/>
  <c r="AG366" i="20" s="1"/>
  <c r="AN366" i="20"/>
  <c r="AS366" i="20" s="1"/>
  <c r="AZ366" i="20"/>
  <c r="BE366" i="20" s="1"/>
  <c r="BL366" i="20"/>
  <c r="BQ366" i="20" s="1"/>
  <c r="BX366" i="20"/>
  <c r="CC366" i="20" s="1"/>
  <c r="CJ366" i="20"/>
  <c r="CO366" i="20" s="1"/>
  <c r="CV366" i="20"/>
  <c r="DA366" i="20" s="1"/>
  <c r="DH366" i="20"/>
  <c r="DM366" i="20" s="1"/>
  <c r="DT366" i="20"/>
  <c r="DY366" i="20" s="1"/>
  <c r="EF366" i="20"/>
  <c r="EK366" i="20"/>
  <c r="ER366" i="20"/>
  <c r="EW366" i="20" s="1"/>
  <c r="P367" i="20"/>
  <c r="U367" i="20" s="1"/>
  <c r="AB367" i="20"/>
  <c r="AG367" i="20" s="1"/>
  <c r="AN367" i="20"/>
  <c r="AS367" i="20" s="1"/>
  <c r="AZ367" i="20"/>
  <c r="BE367" i="20" s="1"/>
  <c r="BL367" i="20"/>
  <c r="BQ367" i="20" s="1"/>
  <c r="BX367" i="20"/>
  <c r="CC367" i="20" s="1"/>
  <c r="CJ367" i="20"/>
  <c r="CO367" i="20" s="1"/>
  <c r="CV367" i="20"/>
  <c r="DA367" i="20" s="1"/>
  <c r="DH367" i="20"/>
  <c r="DM367" i="20" s="1"/>
  <c r="DT367" i="20"/>
  <c r="DY367" i="20" s="1"/>
  <c r="EF367" i="20"/>
  <c r="EK367" i="20" s="1"/>
  <c r="ER367" i="20"/>
  <c r="EW367" i="20" s="1"/>
  <c r="P368" i="20"/>
  <c r="U368" i="20" s="1"/>
  <c r="AB368" i="20"/>
  <c r="AG368" i="20" s="1"/>
  <c r="AN368" i="20"/>
  <c r="AS368" i="20" s="1"/>
  <c r="AZ368" i="20"/>
  <c r="BE368" i="20" s="1"/>
  <c r="BL368" i="20"/>
  <c r="BQ368" i="20" s="1"/>
  <c r="BX368" i="20"/>
  <c r="CC368" i="20" s="1"/>
  <c r="CJ368" i="20"/>
  <c r="CO368" i="20" s="1"/>
  <c r="CV368" i="20"/>
  <c r="DA368" i="20" s="1"/>
  <c r="DH368" i="20"/>
  <c r="DM368" i="20" s="1"/>
  <c r="DT368" i="20"/>
  <c r="DY368" i="20" s="1"/>
  <c r="EF368" i="20"/>
  <c r="EK368" i="20" s="1"/>
  <c r="ER368" i="20"/>
  <c r="EW368" i="20" s="1"/>
  <c r="P369" i="20"/>
  <c r="U369" i="20" s="1"/>
  <c r="AB369" i="20"/>
  <c r="AG369" i="20" s="1"/>
  <c r="AN369" i="20"/>
  <c r="AS369" i="20" s="1"/>
  <c r="AZ369" i="20"/>
  <c r="BE369" i="20" s="1"/>
  <c r="BL369" i="20"/>
  <c r="BQ369" i="20" s="1"/>
  <c r="BX369" i="20"/>
  <c r="CC369" i="20" s="1"/>
  <c r="CJ369" i="20"/>
  <c r="CO369" i="20"/>
  <c r="CV369" i="20"/>
  <c r="DA369" i="20" s="1"/>
  <c r="DH369" i="20"/>
  <c r="DM369" i="20" s="1"/>
  <c r="DT369" i="20"/>
  <c r="DY369" i="20" s="1"/>
  <c r="EF369" i="20"/>
  <c r="EK369" i="20" s="1"/>
  <c r="ER369" i="20"/>
  <c r="EW369" i="20" s="1"/>
  <c r="P370" i="20"/>
  <c r="U370" i="20" s="1"/>
  <c r="AB370" i="20"/>
  <c r="AG370" i="20" s="1"/>
  <c r="AN370" i="20"/>
  <c r="AS370" i="20"/>
  <c r="AZ370" i="20"/>
  <c r="BE370" i="20" s="1"/>
  <c r="BL370" i="20"/>
  <c r="BQ370" i="20" s="1"/>
  <c r="BX370" i="20"/>
  <c r="CC370" i="20" s="1"/>
  <c r="CJ370" i="20"/>
  <c r="CO370" i="20" s="1"/>
  <c r="CV370" i="20"/>
  <c r="DA370" i="20" s="1"/>
  <c r="DH370" i="20"/>
  <c r="DM370" i="20" s="1"/>
  <c r="DT370" i="20"/>
  <c r="DY370" i="20" s="1"/>
  <c r="EF370" i="20"/>
  <c r="EK370" i="20" s="1"/>
  <c r="ER370" i="20"/>
  <c r="EW370" i="20" s="1"/>
  <c r="P371" i="20"/>
  <c r="U371" i="20" s="1"/>
  <c r="AB371" i="20"/>
  <c r="AG371" i="20" s="1"/>
  <c r="AN371" i="20"/>
  <c r="AS371" i="20" s="1"/>
  <c r="AZ371" i="20"/>
  <c r="BE371" i="20" s="1"/>
  <c r="BL371" i="20"/>
  <c r="BQ371" i="20" s="1"/>
  <c r="BX371" i="20"/>
  <c r="CC371" i="20" s="1"/>
  <c r="CJ371" i="20"/>
  <c r="CO371" i="20" s="1"/>
  <c r="CV371" i="20"/>
  <c r="DA371" i="20" s="1"/>
  <c r="DH371" i="20"/>
  <c r="DM371" i="20" s="1"/>
  <c r="DT371" i="20"/>
  <c r="DY371" i="20" s="1"/>
  <c r="EF371" i="20"/>
  <c r="EK371" i="20" s="1"/>
  <c r="ER371" i="20"/>
  <c r="EW371" i="20" s="1"/>
  <c r="P372" i="20"/>
  <c r="U372" i="20" s="1"/>
  <c r="AB372" i="20"/>
  <c r="AG372" i="20" s="1"/>
  <c r="AN372" i="20"/>
  <c r="AS372" i="20"/>
  <c r="AZ372" i="20"/>
  <c r="BE372" i="20" s="1"/>
  <c r="BL372" i="20"/>
  <c r="BQ372" i="20" s="1"/>
  <c r="BX372" i="20"/>
  <c r="CC372" i="20" s="1"/>
  <c r="CJ372" i="20"/>
  <c r="CO372" i="20" s="1"/>
  <c r="CV372" i="20"/>
  <c r="DA372" i="20" s="1"/>
  <c r="DH372" i="20"/>
  <c r="DM372" i="20" s="1"/>
  <c r="DT372" i="20"/>
  <c r="DY372" i="20" s="1"/>
  <c r="EF372" i="20"/>
  <c r="EK372" i="20" s="1"/>
  <c r="ER372" i="20"/>
  <c r="EW372" i="20" s="1"/>
  <c r="P373" i="20"/>
  <c r="U373" i="20" s="1"/>
  <c r="AB373" i="20"/>
  <c r="AG373" i="20" s="1"/>
  <c r="AN373" i="20"/>
  <c r="AS373" i="20" s="1"/>
  <c r="AZ373" i="20"/>
  <c r="BE373" i="20" s="1"/>
  <c r="BL373" i="20"/>
  <c r="BQ373" i="20" s="1"/>
  <c r="BX373" i="20"/>
  <c r="CC373" i="20" s="1"/>
  <c r="CJ373" i="20"/>
  <c r="CO373" i="20" s="1"/>
  <c r="CV373" i="20"/>
  <c r="DA373" i="20" s="1"/>
  <c r="DH373" i="20"/>
  <c r="DM373" i="20" s="1"/>
  <c r="DT373" i="20"/>
  <c r="DY373" i="20" s="1"/>
  <c r="EF373" i="20"/>
  <c r="EK373" i="20" s="1"/>
  <c r="ER373" i="20"/>
  <c r="EW373" i="20" s="1"/>
  <c r="P374" i="20"/>
  <c r="U374" i="20" s="1"/>
  <c r="AB374" i="20"/>
  <c r="AG374" i="20" s="1"/>
  <c r="AN374" i="20"/>
  <c r="AS374" i="20" s="1"/>
  <c r="AZ374" i="20"/>
  <c r="BE374" i="20" s="1"/>
  <c r="BL374" i="20"/>
  <c r="BQ374" i="20" s="1"/>
  <c r="BX374" i="20"/>
  <c r="CC374" i="20" s="1"/>
  <c r="CJ374" i="20"/>
  <c r="CO374" i="20" s="1"/>
  <c r="CV374" i="20"/>
  <c r="DA374" i="20" s="1"/>
  <c r="DH374" i="20"/>
  <c r="DM374" i="20" s="1"/>
  <c r="DT374" i="20"/>
  <c r="DY374" i="20" s="1"/>
  <c r="EF374" i="20"/>
  <c r="EK374" i="20"/>
  <c r="ER374" i="20"/>
  <c r="EW374" i="20" s="1"/>
  <c r="P375" i="20"/>
  <c r="U375" i="20" s="1"/>
  <c r="AB375" i="20"/>
  <c r="AG375" i="20" s="1"/>
  <c r="AN375" i="20"/>
  <c r="AS375" i="20" s="1"/>
  <c r="AZ375" i="20"/>
  <c r="BE375" i="20" s="1"/>
  <c r="BL375" i="20"/>
  <c r="BQ375" i="20" s="1"/>
  <c r="BX375" i="20"/>
  <c r="CC375" i="20" s="1"/>
  <c r="CJ375" i="20"/>
  <c r="CO375" i="20" s="1"/>
  <c r="CV375" i="20"/>
  <c r="DA375" i="20" s="1"/>
  <c r="DH375" i="20"/>
  <c r="DM375" i="20" s="1"/>
  <c r="DT375" i="20"/>
  <c r="DY375" i="20" s="1"/>
  <c r="EF375" i="20"/>
  <c r="EK375" i="20" s="1"/>
  <c r="ER375" i="20"/>
  <c r="EW375" i="20" s="1"/>
  <c r="P376" i="20"/>
  <c r="U376" i="20" s="1"/>
  <c r="AB376" i="20"/>
  <c r="AG376" i="20" s="1"/>
  <c r="AN376" i="20"/>
  <c r="AS376" i="20" s="1"/>
  <c r="AZ376" i="20"/>
  <c r="BE376" i="20" s="1"/>
  <c r="BL376" i="20"/>
  <c r="BQ376" i="20" s="1"/>
  <c r="BX376" i="20"/>
  <c r="CC376" i="20" s="1"/>
  <c r="CJ376" i="20"/>
  <c r="CO376" i="20" s="1"/>
  <c r="CV376" i="20"/>
  <c r="DA376" i="20" s="1"/>
  <c r="DH376" i="20"/>
  <c r="DM376" i="20"/>
  <c r="DT376" i="20"/>
  <c r="DY376" i="20" s="1"/>
  <c r="EF376" i="20"/>
  <c r="EK376" i="20" s="1"/>
  <c r="ER376" i="20"/>
  <c r="EW376" i="20" s="1"/>
  <c r="P377" i="20"/>
  <c r="U377" i="20" s="1"/>
  <c r="AB377" i="20"/>
  <c r="AG377" i="20" s="1"/>
  <c r="AN377" i="20"/>
  <c r="AS377" i="20" s="1"/>
  <c r="AZ377" i="20"/>
  <c r="BE377" i="20" s="1"/>
  <c r="BL377" i="20"/>
  <c r="BQ377" i="20" s="1"/>
  <c r="BX377" i="20"/>
  <c r="CC377" i="20" s="1"/>
  <c r="CJ377" i="20"/>
  <c r="CO377" i="20" s="1"/>
  <c r="CV377" i="20"/>
  <c r="DA377" i="20" s="1"/>
  <c r="DH377" i="20"/>
  <c r="DM377" i="20" s="1"/>
  <c r="DT377" i="20"/>
  <c r="DY377" i="20" s="1"/>
  <c r="EF377" i="20"/>
  <c r="EK377" i="20" s="1"/>
  <c r="ER377" i="20"/>
  <c r="EW377" i="20" s="1"/>
  <c r="P378" i="20"/>
  <c r="U378" i="20"/>
  <c r="AB378" i="20"/>
  <c r="AG378" i="20" s="1"/>
  <c r="AN378" i="20"/>
  <c r="AS378" i="20" s="1"/>
  <c r="AZ378" i="20"/>
  <c r="BE378" i="20" s="1"/>
  <c r="BL378" i="20"/>
  <c r="BQ378" i="20" s="1"/>
  <c r="BX378" i="20"/>
  <c r="CC378" i="20" s="1"/>
  <c r="CJ378" i="20"/>
  <c r="CO378" i="20" s="1"/>
  <c r="CV378" i="20"/>
  <c r="DA378" i="20" s="1"/>
  <c r="DH378" i="20"/>
  <c r="DM378" i="20" s="1"/>
  <c r="DT378" i="20"/>
  <c r="DY378" i="20" s="1"/>
  <c r="EF378" i="20"/>
  <c r="EK378" i="20"/>
  <c r="ER378" i="20"/>
  <c r="EW378" i="20" s="1"/>
  <c r="P379" i="20"/>
  <c r="U379" i="20" s="1"/>
  <c r="AB379" i="20"/>
  <c r="AG379" i="20" s="1"/>
  <c r="AN379" i="20"/>
  <c r="AS379" i="20" s="1"/>
  <c r="AZ379" i="20"/>
  <c r="BE379" i="20" s="1"/>
  <c r="BL379" i="20"/>
  <c r="BQ379" i="20" s="1"/>
  <c r="BX379" i="20"/>
  <c r="CC379" i="20" s="1"/>
  <c r="CJ379" i="20"/>
  <c r="CO379" i="20" s="1"/>
  <c r="CV379" i="20"/>
  <c r="DA379" i="20" s="1"/>
  <c r="DH379" i="20"/>
  <c r="DM379" i="20" s="1"/>
  <c r="DT379" i="20"/>
  <c r="DY379" i="20" s="1"/>
  <c r="EF379" i="20"/>
  <c r="EK379" i="20" s="1"/>
  <c r="ER379" i="20"/>
  <c r="EW379" i="20" s="1"/>
  <c r="P380" i="20"/>
  <c r="U380" i="20" s="1"/>
  <c r="AB380" i="20"/>
  <c r="AG380" i="20" s="1"/>
  <c r="AN380" i="20"/>
  <c r="AS380" i="20" s="1"/>
  <c r="AZ380" i="20"/>
  <c r="BE380" i="20" s="1"/>
  <c r="BL380" i="20"/>
  <c r="BQ380" i="20" s="1"/>
  <c r="BX380" i="20"/>
  <c r="CC380" i="20" s="1"/>
  <c r="CJ380" i="20"/>
  <c r="CO380" i="20" s="1"/>
  <c r="CV380" i="20"/>
  <c r="DA380" i="20" s="1"/>
  <c r="DH380" i="20"/>
  <c r="DM380" i="20" s="1"/>
  <c r="DT380" i="20"/>
  <c r="DY380" i="20" s="1"/>
  <c r="EF380" i="20"/>
  <c r="EK380" i="20" s="1"/>
  <c r="ER380" i="20"/>
  <c r="EW380" i="20" s="1"/>
  <c r="P381" i="20"/>
  <c r="U381" i="20" s="1"/>
  <c r="AB381" i="20"/>
  <c r="AG381" i="20" s="1"/>
  <c r="AN381" i="20"/>
  <c r="AS381" i="20" s="1"/>
  <c r="AZ381" i="20"/>
  <c r="BE381" i="20" s="1"/>
  <c r="BL381" i="20"/>
  <c r="BQ381" i="20" s="1"/>
  <c r="BX381" i="20"/>
  <c r="CC381" i="20" s="1"/>
  <c r="CJ381" i="20"/>
  <c r="CO381" i="20"/>
  <c r="CV381" i="20"/>
  <c r="DA381" i="20" s="1"/>
  <c r="DH381" i="20"/>
  <c r="DM381" i="20" s="1"/>
  <c r="DT381" i="20"/>
  <c r="DY381" i="20" s="1"/>
  <c r="EF381" i="20"/>
  <c r="EK381" i="20" s="1"/>
  <c r="ER381" i="20"/>
  <c r="EW381" i="20" s="1"/>
  <c r="P382" i="20"/>
  <c r="U382" i="20" s="1"/>
  <c r="AB382" i="20"/>
  <c r="AG382" i="20" s="1"/>
  <c r="AN382" i="20"/>
  <c r="AS382" i="20" s="1"/>
  <c r="AZ382" i="20"/>
  <c r="BE382" i="20" s="1"/>
  <c r="BL382" i="20"/>
  <c r="BQ382" i="20" s="1"/>
  <c r="BX382" i="20"/>
  <c r="CC382" i="20" s="1"/>
  <c r="CJ382" i="20"/>
  <c r="CO382" i="20" s="1"/>
  <c r="CV382" i="20"/>
  <c r="DA382" i="20" s="1"/>
  <c r="DH382" i="20"/>
  <c r="DM382" i="20" s="1"/>
  <c r="DT382" i="20"/>
  <c r="DY382" i="20" s="1"/>
  <c r="EF382" i="20"/>
  <c r="EK382" i="20" s="1"/>
  <c r="ER382" i="20"/>
  <c r="EW382" i="20" s="1"/>
  <c r="P383" i="20"/>
  <c r="U383" i="20" s="1"/>
  <c r="AB383" i="20"/>
  <c r="AG383" i="20" s="1"/>
  <c r="AN383" i="20"/>
  <c r="AS383" i="20" s="1"/>
  <c r="AZ383" i="20"/>
  <c r="BE383" i="20" s="1"/>
  <c r="BL383" i="20"/>
  <c r="BQ383" i="20" s="1"/>
  <c r="BX383" i="20"/>
  <c r="CC383" i="20" s="1"/>
  <c r="CJ383" i="20"/>
  <c r="CO383" i="20" s="1"/>
  <c r="CV383" i="20"/>
  <c r="DA383" i="20" s="1"/>
  <c r="DH383" i="20"/>
  <c r="DM383" i="20" s="1"/>
  <c r="DT383" i="20"/>
  <c r="DY383" i="20" s="1"/>
  <c r="EF383" i="20"/>
  <c r="EK383" i="20" s="1"/>
  <c r="ER383" i="20"/>
  <c r="EW383" i="20" s="1"/>
  <c r="P384" i="20"/>
  <c r="U384" i="20" s="1"/>
  <c r="AB384" i="20"/>
  <c r="AG384" i="20" s="1"/>
  <c r="AN384" i="20"/>
  <c r="AS384" i="20" s="1"/>
  <c r="AZ384" i="20"/>
  <c r="BE384" i="20" s="1"/>
  <c r="BL384" i="20"/>
  <c r="BQ384" i="20" s="1"/>
  <c r="BX384" i="20"/>
  <c r="CC384" i="20" s="1"/>
  <c r="CJ384" i="20"/>
  <c r="CO384" i="20" s="1"/>
  <c r="CV384" i="20"/>
  <c r="DA384" i="20" s="1"/>
  <c r="DH384" i="20"/>
  <c r="DM384" i="20"/>
  <c r="DT384" i="20"/>
  <c r="DY384" i="20" s="1"/>
  <c r="EF384" i="20"/>
  <c r="EK384" i="20" s="1"/>
  <c r="ER384" i="20"/>
  <c r="EW384" i="20" s="1"/>
  <c r="P385" i="20"/>
  <c r="U385" i="20" s="1"/>
  <c r="AB385" i="20"/>
  <c r="AG385" i="20" s="1"/>
  <c r="AN385" i="20"/>
  <c r="AS385" i="20" s="1"/>
  <c r="AZ385" i="20"/>
  <c r="BE385" i="20" s="1"/>
  <c r="BL385" i="20"/>
  <c r="BQ385" i="20" s="1"/>
  <c r="BX385" i="20"/>
  <c r="CC385" i="20" s="1"/>
  <c r="CJ385" i="20"/>
  <c r="CO385" i="20" s="1"/>
  <c r="CV385" i="20"/>
  <c r="DA385" i="20" s="1"/>
  <c r="DH385" i="20"/>
  <c r="DM385" i="20" s="1"/>
  <c r="DT385" i="20"/>
  <c r="DY385" i="20" s="1"/>
  <c r="EF385" i="20"/>
  <c r="EK385" i="20" s="1"/>
  <c r="ER385" i="20"/>
  <c r="EW385" i="20" s="1"/>
  <c r="P386" i="20"/>
  <c r="U386" i="20" s="1"/>
  <c r="AB386" i="20"/>
  <c r="AG386" i="20" s="1"/>
  <c r="AN386" i="20"/>
  <c r="AS386" i="20" s="1"/>
  <c r="AZ386" i="20"/>
  <c r="BE386" i="20" s="1"/>
  <c r="BL386" i="20"/>
  <c r="BQ386" i="20" s="1"/>
  <c r="BX386" i="20"/>
  <c r="CC386" i="20" s="1"/>
  <c r="CJ386" i="20"/>
  <c r="CO386" i="20" s="1"/>
  <c r="CV386" i="20"/>
  <c r="DA386" i="20" s="1"/>
  <c r="DH386" i="20"/>
  <c r="DM386" i="20" s="1"/>
  <c r="DT386" i="20"/>
  <c r="DY386" i="20" s="1"/>
  <c r="EF386" i="20"/>
  <c r="EK386" i="20" s="1"/>
  <c r="ER386" i="20"/>
  <c r="EW386" i="20" s="1"/>
  <c r="P387" i="20"/>
  <c r="U387" i="20" s="1"/>
  <c r="AB387" i="20"/>
  <c r="AG387" i="20" s="1"/>
  <c r="AN387" i="20"/>
  <c r="AS387" i="20" s="1"/>
  <c r="AZ387" i="20"/>
  <c r="BE387" i="20" s="1"/>
  <c r="BL387" i="20"/>
  <c r="BQ387" i="20"/>
  <c r="BX387" i="20"/>
  <c r="CC387" i="20" s="1"/>
  <c r="CJ387" i="20"/>
  <c r="CO387" i="20" s="1"/>
  <c r="CV387" i="20"/>
  <c r="DA387" i="20" s="1"/>
  <c r="DH387" i="20"/>
  <c r="DM387" i="20" s="1"/>
  <c r="DT387" i="20"/>
  <c r="DY387" i="20" s="1"/>
  <c r="EF387" i="20"/>
  <c r="EK387" i="20" s="1"/>
  <c r="ER387" i="20"/>
  <c r="EW387" i="20" s="1"/>
  <c r="J357" i="16" l="1"/>
  <c r="K357" i="16" s="1"/>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E86" i="9"/>
  <c r="B86" i="9"/>
  <c r="J339" i="16"/>
  <c r="E88" i="9" s="1"/>
  <c r="J340" i="16"/>
  <c r="E89" i="9" s="1"/>
  <c r="J341" i="16"/>
  <c r="E90" i="9" s="1"/>
  <c r="J342" i="16"/>
  <c r="E91" i="9" s="1"/>
  <c r="J343" i="16"/>
  <c r="E92" i="9" s="1"/>
  <c r="J344" i="16"/>
  <c r="E93" i="9" s="1"/>
  <c r="J345" i="16"/>
  <c r="E94" i="9" s="1"/>
  <c r="J346" i="16"/>
  <c r="E95" i="9" s="1"/>
  <c r="J347" i="16"/>
  <c r="E96" i="9" s="1"/>
  <c r="J348" i="16"/>
  <c r="E97" i="9" s="1"/>
  <c r="J349" i="16"/>
  <c r="E98" i="9" s="1"/>
  <c r="J350" i="16"/>
  <c r="E99" i="9" s="1"/>
  <c r="J351" i="16"/>
  <c r="E100" i="9" s="1"/>
  <c r="J352" i="16"/>
  <c r="E101" i="9" s="1"/>
  <c r="J353" i="16"/>
  <c r="E102" i="9" s="1"/>
  <c r="J354" i="16"/>
  <c r="E103" i="9" s="1"/>
  <c r="J355" i="16"/>
  <c r="K355" i="16" s="1"/>
  <c r="F104" i="9" s="1"/>
  <c r="J356" i="16"/>
  <c r="E105" i="9" s="1"/>
  <c r="F135" i="9"/>
  <c r="J338" i="16"/>
  <c r="E87" i="9" s="1"/>
  <c r="K3" i="2"/>
  <c r="K4" i="2"/>
  <c r="K5" i="2"/>
  <c r="K6" i="2"/>
  <c r="K2" i="2"/>
  <c r="L2" i="2" s="1"/>
  <c r="AT2" i="2"/>
  <c r="AT3" i="2"/>
  <c r="AT4" i="2"/>
  <c r="AT5" i="2"/>
  <c r="AT6" i="2"/>
  <c r="AT7" i="2"/>
  <c r="AT8" i="2"/>
  <c r="AT9" i="2"/>
  <c r="AT10" i="2"/>
  <c r="AT11" i="2"/>
  <c r="AT12" i="2"/>
  <c r="AT13" i="2"/>
  <c r="AT14" i="2"/>
  <c r="AT15" i="2"/>
  <c r="AT16" i="2"/>
  <c r="AT17" i="2"/>
  <c r="AT18" i="2"/>
  <c r="AT19" i="2"/>
  <c r="AT1" i="2"/>
  <c r="AR2" i="2"/>
  <c r="AR3" i="2"/>
  <c r="AR4" i="2"/>
  <c r="AR5"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1" i="2"/>
  <c r="AQ2" i="2"/>
  <c r="AQ3" i="2"/>
  <c r="AQ4" i="2"/>
  <c r="AQ5" i="2"/>
  <c r="AQ6" i="2"/>
  <c r="AQ7" i="2"/>
  <c r="AQ1" i="2"/>
  <c r="K315" i="16" l="1"/>
  <c r="C330" i="9" s="1"/>
  <c r="K317" i="16"/>
  <c r="C332" i="9" s="1"/>
  <c r="K319" i="16"/>
  <c r="C334" i="9" s="1"/>
  <c r="K318" i="16"/>
  <c r="C333" i="9" s="1"/>
  <c r="K316" i="16"/>
  <c r="C331" i="9" s="1"/>
  <c r="K104" i="16"/>
  <c r="C119" i="9" s="1"/>
  <c r="K120" i="16"/>
  <c r="C135" i="9" s="1"/>
  <c r="K136" i="16"/>
  <c r="C151" i="9" s="1"/>
  <c r="K152" i="16"/>
  <c r="C167" i="9" s="1"/>
  <c r="K168" i="16"/>
  <c r="C183" i="9" s="1"/>
  <c r="K184" i="16"/>
  <c r="C199" i="9" s="1"/>
  <c r="K200" i="16"/>
  <c r="C215" i="9" s="1"/>
  <c r="K216" i="16"/>
  <c r="C231" i="9" s="1"/>
  <c r="K232" i="16"/>
  <c r="C247" i="9" s="1"/>
  <c r="K248" i="16"/>
  <c r="C263" i="9" s="1"/>
  <c r="K264" i="16"/>
  <c r="C279" i="9" s="1"/>
  <c r="K280" i="16"/>
  <c r="C295" i="9" s="1"/>
  <c r="K296" i="16"/>
  <c r="C311" i="9" s="1"/>
  <c r="K312" i="16"/>
  <c r="C327" i="9" s="1"/>
  <c r="K114" i="16"/>
  <c r="C129" i="9" s="1"/>
  <c r="K146" i="16"/>
  <c r="C161" i="9" s="1"/>
  <c r="K178" i="16"/>
  <c r="C193" i="9" s="1"/>
  <c r="K210" i="16"/>
  <c r="C225" i="9" s="1"/>
  <c r="K242" i="16"/>
  <c r="C257" i="9" s="1"/>
  <c r="K274" i="16"/>
  <c r="C289" i="9" s="1"/>
  <c r="K117" i="16"/>
  <c r="C132" i="9" s="1"/>
  <c r="K149" i="16"/>
  <c r="C164" i="9" s="1"/>
  <c r="K181" i="16"/>
  <c r="C196" i="9" s="1"/>
  <c r="K213" i="16"/>
  <c r="C228" i="9" s="1"/>
  <c r="K245" i="16"/>
  <c r="C260" i="9" s="1"/>
  <c r="K277" i="16"/>
  <c r="C292" i="9" s="1"/>
  <c r="K309" i="16"/>
  <c r="C324" i="9" s="1"/>
  <c r="K107" i="16"/>
  <c r="C122" i="9" s="1"/>
  <c r="K123" i="16"/>
  <c r="C138" i="9" s="1"/>
  <c r="K139" i="16"/>
  <c r="C154" i="9" s="1"/>
  <c r="K155" i="16"/>
  <c r="C170" i="9" s="1"/>
  <c r="K171" i="16"/>
  <c r="C186" i="9" s="1"/>
  <c r="K187" i="16"/>
  <c r="C202" i="9" s="1"/>
  <c r="K203" i="16"/>
  <c r="C218" i="9" s="1"/>
  <c r="K219" i="16"/>
  <c r="C234" i="9" s="1"/>
  <c r="K235" i="16"/>
  <c r="C250" i="9" s="1"/>
  <c r="K251" i="16"/>
  <c r="C266" i="9" s="1"/>
  <c r="K267" i="16"/>
  <c r="C282" i="9" s="1"/>
  <c r="K283" i="16"/>
  <c r="C298" i="9" s="1"/>
  <c r="K299" i="16"/>
  <c r="C314" i="9" s="1"/>
  <c r="K126" i="16"/>
  <c r="C141" i="9" s="1"/>
  <c r="K158" i="16"/>
  <c r="C173" i="9" s="1"/>
  <c r="K190" i="16"/>
  <c r="C205" i="9" s="1"/>
  <c r="K222" i="16"/>
  <c r="C237" i="9" s="1"/>
  <c r="K254" i="16"/>
  <c r="C269" i="9" s="1"/>
  <c r="K286" i="16"/>
  <c r="C301" i="9" s="1"/>
  <c r="K310" i="16"/>
  <c r="C325" i="9" s="1"/>
  <c r="K105" i="16"/>
  <c r="C120" i="9" s="1"/>
  <c r="K137" i="16"/>
  <c r="C152" i="9" s="1"/>
  <c r="K169" i="16"/>
  <c r="C184" i="9" s="1"/>
  <c r="K201" i="16"/>
  <c r="C216" i="9" s="1"/>
  <c r="K233" i="16"/>
  <c r="C248" i="9" s="1"/>
  <c r="K265" i="16"/>
  <c r="C280" i="9" s="1"/>
  <c r="K297" i="16"/>
  <c r="C312" i="9" s="1"/>
  <c r="K84" i="16"/>
  <c r="C99" i="9" s="1"/>
  <c r="K100" i="16"/>
  <c r="C115" i="9" s="1"/>
  <c r="K116" i="16"/>
  <c r="C131" i="9" s="1"/>
  <c r="K132" i="16"/>
  <c r="C147" i="9" s="1"/>
  <c r="K148" i="16"/>
  <c r="C163" i="9" s="1"/>
  <c r="K164" i="16"/>
  <c r="C179" i="9" s="1"/>
  <c r="K180" i="16"/>
  <c r="C195" i="9" s="1"/>
  <c r="K196" i="16"/>
  <c r="C211" i="9" s="1"/>
  <c r="K212" i="16"/>
  <c r="C227" i="9" s="1"/>
  <c r="K228" i="16"/>
  <c r="C243" i="9" s="1"/>
  <c r="K244" i="16"/>
  <c r="C259" i="9" s="1"/>
  <c r="K260" i="16"/>
  <c r="C275" i="9" s="1"/>
  <c r="K276" i="16"/>
  <c r="C291" i="9" s="1"/>
  <c r="K292" i="16"/>
  <c r="C307" i="9" s="1"/>
  <c r="K308" i="16"/>
  <c r="C323" i="9" s="1"/>
  <c r="K106" i="16"/>
  <c r="C121" i="9" s="1"/>
  <c r="K138" i="16"/>
  <c r="C153" i="9" s="1"/>
  <c r="K170" i="16"/>
  <c r="C185" i="9" s="1"/>
  <c r="K202" i="16"/>
  <c r="C217" i="9" s="1"/>
  <c r="K234" i="16"/>
  <c r="C249" i="9" s="1"/>
  <c r="K266" i="16"/>
  <c r="C281" i="9" s="1"/>
  <c r="K298" i="16"/>
  <c r="C313" i="9" s="1"/>
  <c r="K141" i="16"/>
  <c r="C156" i="9" s="1"/>
  <c r="K173" i="16"/>
  <c r="C188" i="9" s="1"/>
  <c r="K205" i="16"/>
  <c r="C220" i="9" s="1"/>
  <c r="K237" i="16"/>
  <c r="C252" i="9" s="1"/>
  <c r="K269" i="16"/>
  <c r="C284" i="9" s="1"/>
  <c r="K301" i="16"/>
  <c r="C316" i="9" s="1"/>
  <c r="K103" i="16"/>
  <c r="C118" i="9" s="1"/>
  <c r="K119" i="16"/>
  <c r="C134" i="9" s="1"/>
  <c r="K135" i="16"/>
  <c r="C150" i="9" s="1"/>
  <c r="K151" i="16"/>
  <c r="C166" i="9" s="1"/>
  <c r="K167" i="16"/>
  <c r="C182" i="9" s="1"/>
  <c r="K183" i="16"/>
  <c r="C198" i="9" s="1"/>
  <c r="K199" i="16"/>
  <c r="C214" i="9" s="1"/>
  <c r="K215" i="16"/>
  <c r="C230" i="9" s="1"/>
  <c r="K231" i="16"/>
  <c r="C246" i="9" s="1"/>
  <c r="K247" i="16"/>
  <c r="C262" i="9" s="1"/>
  <c r="K263" i="16"/>
  <c r="C278" i="9" s="1"/>
  <c r="K279" i="16"/>
  <c r="C294" i="9" s="1"/>
  <c r="K295" i="16"/>
  <c r="C310" i="9" s="1"/>
  <c r="K311" i="16"/>
  <c r="C326" i="9" s="1"/>
  <c r="K82" i="16"/>
  <c r="C97" i="9" s="1"/>
  <c r="K118" i="16"/>
  <c r="C133" i="9" s="1"/>
  <c r="K150" i="16"/>
  <c r="C165" i="9" s="1"/>
  <c r="K182" i="16"/>
  <c r="C197" i="9" s="1"/>
  <c r="K214" i="16"/>
  <c r="C229" i="9" s="1"/>
  <c r="K246" i="16"/>
  <c r="C261" i="9" s="1"/>
  <c r="K278" i="16"/>
  <c r="C293" i="9" s="1"/>
  <c r="K306" i="16"/>
  <c r="C321" i="9" s="1"/>
  <c r="K129" i="16"/>
  <c r="C144" i="9" s="1"/>
  <c r="K161" i="16"/>
  <c r="C176" i="9" s="1"/>
  <c r="K193" i="16"/>
  <c r="C208" i="9" s="1"/>
  <c r="K225" i="16"/>
  <c r="C240" i="9" s="1"/>
  <c r="K257" i="16"/>
  <c r="C272" i="9" s="1"/>
  <c r="K289" i="16"/>
  <c r="C304" i="9" s="1"/>
  <c r="K80" i="16"/>
  <c r="C95" i="9" s="1"/>
  <c r="K96" i="16"/>
  <c r="C111" i="9" s="1"/>
  <c r="K112" i="16"/>
  <c r="C127" i="9" s="1"/>
  <c r="K128" i="16"/>
  <c r="C143" i="9" s="1"/>
  <c r="K144" i="16"/>
  <c r="C159" i="9" s="1"/>
  <c r="K160" i="16"/>
  <c r="C175" i="9" s="1"/>
  <c r="K176" i="16"/>
  <c r="C191" i="9" s="1"/>
  <c r="K192" i="16"/>
  <c r="C207" i="9" s="1"/>
  <c r="K208" i="16"/>
  <c r="C223" i="9" s="1"/>
  <c r="K224" i="16"/>
  <c r="C239" i="9" s="1"/>
  <c r="K240" i="16"/>
  <c r="C255" i="9" s="1"/>
  <c r="K256" i="16"/>
  <c r="C271" i="9" s="1"/>
  <c r="K272" i="16"/>
  <c r="C287" i="9" s="1"/>
  <c r="K288" i="16"/>
  <c r="C303" i="9" s="1"/>
  <c r="K304" i="16"/>
  <c r="C319" i="9" s="1"/>
  <c r="K130" i="16"/>
  <c r="C145" i="9" s="1"/>
  <c r="K162" i="16"/>
  <c r="C177" i="9" s="1"/>
  <c r="K194" i="16"/>
  <c r="C209" i="9" s="1"/>
  <c r="K226" i="16"/>
  <c r="C241" i="9" s="1"/>
  <c r="K258" i="16"/>
  <c r="C273" i="9" s="1"/>
  <c r="K290" i="16"/>
  <c r="C305" i="9" s="1"/>
  <c r="K133" i="16"/>
  <c r="C148" i="9" s="1"/>
  <c r="K165" i="16"/>
  <c r="C180" i="9" s="1"/>
  <c r="K197" i="16"/>
  <c r="C212" i="9" s="1"/>
  <c r="K229" i="16"/>
  <c r="C244" i="9" s="1"/>
  <c r="K261" i="16"/>
  <c r="C276" i="9" s="1"/>
  <c r="K293" i="16"/>
  <c r="C308" i="9" s="1"/>
  <c r="K99" i="16"/>
  <c r="C114" i="9" s="1"/>
  <c r="K115" i="16"/>
  <c r="C130" i="9" s="1"/>
  <c r="K131" i="16"/>
  <c r="C146" i="9" s="1"/>
  <c r="K147" i="16"/>
  <c r="C162" i="9" s="1"/>
  <c r="K163" i="16"/>
  <c r="C178" i="9" s="1"/>
  <c r="K179" i="16"/>
  <c r="C194" i="9" s="1"/>
  <c r="K195" i="16"/>
  <c r="C210" i="9" s="1"/>
  <c r="K211" i="16"/>
  <c r="C226" i="9" s="1"/>
  <c r="K227" i="16"/>
  <c r="C242" i="9" s="1"/>
  <c r="K243" i="16"/>
  <c r="C258" i="9" s="1"/>
  <c r="K259" i="16"/>
  <c r="C274" i="9" s="1"/>
  <c r="K275" i="16"/>
  <c r="C290" i="9" s="1"/>
  <c r="K291" i="16"/>
  <c r="C306" i="9" s="1"/>
  <c r="K307" i="16"/>
  <c r="C322" i="9" s="1"/>
  <c r="K142" i="16"/>
  <c r="C157" i="9" s="1"/>
  <c r="K174" i="16"/>
  <c r="C189" i="9" s="1"/>
  <c r="K206" i="16"/>
  <c r="C221" i="9" s="1"/>
  <c r="K238" i="16"/>
  <c r="C253" i="9" s="1"/>
  <c r="K270" i="16"/>
  <c r="C285" i="9" s="1"/>
  <c r="K302" i="16"/>
  <c r="C317" i="9" s="1"/>
  <c r="K121" i="16"/>
  <c r="C136" i="9" s="1"/>
  <c r="K153" i="16"/>
  <c r="C168" i="9" s="1"/>
  <c r="K185" i="16"/>
  <c r="C200" i="9" s="1"/>
  <c r="K217" i="16"/>
  <c r="C232" i="9" s="1"/>
  <c r="K249" i="16"/>
  <c r="C264" i="9" s="1"/>
  <c r="K281" i="16"/>
  <c r="C296" i="9" s="1"/>
  <c r="K313" i="16"/>
  <c r="C328" i="9" s="1"/>
  <c r="K108" i="16"/>
  <c r="C123" i="9" s="1"/>
  <c r="K124" i="16"/>
  <c r="C139" i="9" s="1"/>
  <c r="K140" i="16"/>
  <c r="C155" i="9" s="1"/>
  <c r="K156" i="16"/>
  <c r="C171" i="9" s="1"/>
  <c r="K172" i="16"/>
  <c r="C187" i="9" s="1"/>
  <c r="K188" i="16"/>
  <c r="C203" i="9" s="1"/>
  <c r="K204" i="16"/>
  <c r="C219" i="9" s="1"/>
  <c r="K220" i="16"/>
  <c r="C235" i="9" s="1"/>
  <c r="K236" i="16"/>
  <c r="C251" i="9" s="1"/>
  <c r="K252" i="16"/>
  <c r="C267" i="9" s="1"/>
  <c r="K268" i="16"/>
  <c r="C283" i="9" s="1"/>
  <c r="K284" i="16"/>
  <c r="C299" i="9" s="1"/>
  <c r="K300" i="16"/>
  <c r="C315" i="9" s="1"/>
  <c r="K122" i="16"/>
  <c r="C137" i="9" s="1"/>
  <c r="K154" i="16"/>
  <c r="C169" i="9" s="1"/>
  <c r="K186" i="16"/>
  <c r="C201" i="9" s="1"/>
  <c r="K218" i="16"/>
  <c r="C233" i="9" s="1"/>
  <c r="K250" i="16"/>
  <c r="C265" i="9" s="1"/>
  <c r="K282" i="16"/>
  <c r="C297" i="9" s="1"/>
  <c r="K93" i="16"/>
  <c r="C108" i="9" s="1"/>
  <c r="K125" i="16"/>
  <c r="C140" i="9" s="1"/>
  <c r="K157" i="16"/>
  <c r="C172" i="9" s="1"/>
  <c r="K189" i="16"/>
  <c r="C204" i="9" s="1"/>
  <c r="K221" i="16"/>
  <c r="C236" i="9" s="1"/>
  <c r="K253" i="16"/>
  <c r="C268" i="9" s="1"/>
  <c r="K285" i="16"/>
  <c r="C300" i="9" s="1"/>
  <c r="K127" i="16"/>
  <c r="C142" i="9" s="1"/>
  <c r="K143" i="16"/>
  <c r="C158" i="9" s="1"/>
  <c r="K159" i="16"/>
  <c r="C174" i="9" s="1"/>
  <c r="K175" i="16"/>
  <c r="C190" i="9" s="1"/>
  <c r="K191" i="16"/>
  <c r="C206" i="9" s="1"/>
  <c r="K207" i="16"/>
  <c r="C222" i="9" s="1"/>
  <c r="K223" i="16"/>
  <c r="C238" i="9" s="1"/>
  <c r="K239" i="16"/>
  <c r="C254" i="9" s="1"/>
  <c r="K255" i="16"/>
  <c r="C270" i="9" s="1"/>
  <c r="K271" i="16"/>
  <c r="C286" i="9" s="1"/>
  <c r="K287" i="16"/>
  <c r="C302" i="9" s="1"/>
  <c r="K303" i="16"/>
  <c r="C318" i="9" s="1"/>
  <c r="K98" i="16"/>
  <c r="C113" i="9" s="1"/>
  <c r="K134" i="16"/>
  <c r="C149" i="9" s="1"/>
  <c r="K166" i="16"/>
  <c r="C181" i="9" s="1"/>
  <c r="K198" i="16"/>
  <c r="C213" i="9" s="1"/>
  <c r="K230" i="16"/>
  <c r="C245" i="9" s="1"/>
  <c r="K262" i="16"/>
  <c r="C277" i="9" s="1"/>
  <c r="K294" i="16"/>
  <c r="C309" i="9" s="1"/>
  <c r="K314" i="16"/>
  <c r="C329" i="9" s="1"/>
  <c r="K81" i="16"/>
  <c r="C96" i="9" s="1"/>
  <c r="K113" i="16"/>
  <c r="C128" i="9" s="1"/>
  <c r="K145" i="16"/>
  <c r="C160" i="9" s="1"/>
  <c r="K177" i="16"/>
  <c r="C192" i="9" s="1"/>
  <c r="K209" i="16"/>
  <c r="C224" i="9" s="1"/>
  <c r="K241" i="16"/>
  <c r="C256" i="9" s="1"/>
  <c r="K273" i="16"/>
  <c r="C288" i="9" s="1"/>
  <c r="K305" i="16"/>
  <c r="C320" i="9" s="1"/>
  <c r="E104" i="9"/>
  <c r="K356" i="16"/>
  <c r="F105" i="9" s="1"/>
  <c r="J16" i="2" l="1"/>
  <c r="L16" i="2" s="1"/>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2" i="2"/>
  <c r="F9" i="16" l="1"/>
  <c r="F5" i="16"/>
  <c r="F11" i="16"/>
  <c r="F8" i="16"/>
  <c r="F12" i="16"/>
  <c r="F7" i="16"/>
  <c r="F10" i="16"/>
  <c r="F6" i="16"/>
  <c r="L201" i="16"/>
  <c r="K6" i="16"/>
  <c r="K10" i="16"/>
  <c r="K12" i="16"/>
  <c r="K13" i="16"/>
  <c r="K14" i="16"/>
  <c r="K15" i="16"/>
  <c r="N8" i="2"/>
  <c r="A5" i="16" l="1"/>
  <c r="N2" i="2"/>
  <c r="N3" i="2"/>
  <c r="N4" i="2"/>
  <c r="N5" i="2"/>
  <c r="N6" i="2"/>
  <c r="N7"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A6" i="16" l="1"/>
  <c r="A7" i="16" l="1"/>
  <c r="J28" i="2"/>
  <c r="L28" i="2" s="1"/>
  <c r="G28" i="2"/>
  <c r="J27" i="2"/>
  <c r="L27" i="2" s="1"/>
  <c r="G27" i="2"/>
  <c r="J26" i="2"/>
  <c r="L26" i="2" s="1"/>
  <c r="G26" i="2"/>
  <c r="J25" i="2"/>
  <c r="G25" i="2"/>
  <c r="J24" i="2"/>
  <c r="L24" i="2" s="1"/>
  <c r="G24" i="2"/>
  <c r="J23" i="2"/>
  <c r="L23" i="2" s="1"/>
  <c r="G23" i="2"/>
  <c r="J22" i="2"/>
  <c r="L22" i="2" s="1"/>
  <c r="G22" i="2"/>
  <c r="J21" i="2"/>
  <c r="L21" i="2" s="1"/>
  <c r="G21" i="2"/>
  <c r="J20" i="2"/>
  <c r="L20" i="2" s="1"/>
  <c r="G20" i="2"/>
  <c r="J19" i="2"/>
  <c r="G19" i="2"/>
  <c r="J18" i="2"/>
  <c r="L18" i="2" s="1"/>
  <c r="G18" i="2"/>
  <c r="J17" i="2"/>
  <c r="L17" i="2" s="1"/>
  <c r="G17" i="2"/>
  <c r="G16" i="2"/>
  <c r="J15" i="2"/>
  <c r="L15" i="2" s="1"/>
  <c r="G15" i="2"/>
  <c r="J14" i="2"/>
  <c r="G14" i="2"/>
  <c r="J13" i="2"/>
  <c r="G13" i="2"/>
  <c r="J12" i="2"/>
  <c r="G12" i="2"/>
  <c r="J11" i="2"/>
  <c r="G11" i="2"/>
  <c r="J10" i="2"/>
  <c r="G10" i="2"/>
  <c r="J9" i="2"/>
  <c r="G9" i="2"/>
  <c r="J8" i="2"/>
  <c r="L8" i="2" s="1"/>
  <c r="G8" i="2"/>
  <c r="J7" i="2"/>
  <c r="L7" i="2" s="1"/>
  <c r="G7" i="2"/>
  <c r="J6" i="2"/>
  <c r="L6" i="2" s="1"/>
  <c r="G6" i="2"/>
  <c r="J5" i="2"/>
  <c r="J4" i="2"/>
  <c r="L4" i="2" s="1"/>
  <c r="G4" i="2"/>
  <c r="J3" i="2"/>
  <c r="L3" i="2" s="1"/>
  <c r="K321" i="16" s="1"/>
  <c r="C336" i="9" s="1"/>
  <c r="G3" i="2"/>
  <c r="K44" i="16"/>
  <c r="G2" i="2"/>
  <c r="B4" i="16" l="1"/>
  <c r="K320" i="16"/>
  <c r="C335" i="9" s="1"/>
  <c r="F14" i="16"/>
  <c r="F13" i="16"/>
  <c r="K83" i="16"/>
  <c r="C98" i="9" s="1"/>
  <c r="L19" i="2"/>
  <c r="K79" i="16"/>
  <c r="C94" i="9" s="1"/>
  <c r="L25" i="2"/>
  <c r="K111" i="16"/>
  <c r="C126" i="9" s="1"/>
  <c r="L10" i="2"/>
  <c r="K77" i="16"/>
  <c r="C92" i="9" s="1"/>
  <c r="L12" i="2"/>
  <c r="K76" i="16"/>
  <c r="C91" i="9" s="1"/>
  <c r="L14" i="2"/>
  <c r="K354" i="16"/>
  <c r="F103" i="9" s="1"/>
  <c r="L5" i="2"/>
  <c r="B5" i="16" s="1"/>
  <c r="K75" i="16"/>
  <c r="C90" i="9" s="1"/>
  <c r="L9" i="2"/>
  <c r="K86" i="16"/>
  <c r="C101" i="9" s="1"/>
  <c r="L11" i="2"/>
  <c r="K78" i="16" s="1"/>
  <c r="C93" i="9" s="1"/>
  <c r="K352" i="16"/>
  <c r="F101" i="9" s="1"/>
  <c r="L13" i="2"/>
  <c r="K73" i="16"/>
  <c r="C88" i="9" s="1"/>
  <c r="K89" i="16"/>
  <c r="C104" i="9" s="1"/>
  <c r="K4" i="16"/>
  <c r="K87" i="16"/>
  <c r="C102" i="9" s="1"/>
  <c r="K91" i="16"/>
  <c r="C106" i="9" s="1"/>
  <c r="K85" i="16"/>
  <c r="C100" i="9" s="1"/>
  <c r="B6" i="16"/>
  <c r="K110" i="16"/>
  <c r="C125" i="9" s="1"/>
  <c r="K90" i="16"/>
  <c r="C105" i="9" s="1"/>
  <c r="K94" i="16"/>
  <c r="C109" i="9" s="1"/>
  <c r="K92" i="16"/>
  <c r="C107" i="9" s="1"/>
  <c r="K95" i="16"/>
  <c r="C110" i="9" s="1"/>
  <c r="K102" i="16"/>
  <c r="C117" i="9" s="1"/>
  <c r="K109" i="16"/>
  <c r="C124" i="9" s="1"/>
  <c r="K344" i="16"/>
  <c r="F93" i="9" s="1"/>
  <c r="K347" i="16"/>
  <c r="F96" i="9" s="1"/>
  <c r="K339" i="16"/>
  <c r="F88" i="9" s="1"/>
  <c r="K349" i="16"/>
  <c r="F98" i="9" s="1"/>
  <c r="K338" i="16"/>
  <c r="F87" i="9" s="1"/>
  <c r="K345" i="16"/>
  <c r="F94" i="9" s="1"/>
  <c r="K341" i="16"/>
  <c r="F90" i="9" s="1"/>
  <c r="K346" i="16"/>
  <c r="F95" i="9" s="1"/>
  <c r="K351" i="16"/>
  <c r="F100" i="9" s="1"/>
  <c r="K353" i="16"/>
  <c r="F102" i="9" s="1"/>
  <c r="K343" i="16"/>
  <c r="F92" i="9" s="1"/>
  <c r="K348" i="16"/>
  <c r="F97" i="9" s="1"/>
  <c r="A8" i="16"/>
  <c r="B7" i="16" s="1"/>
  <c r="K11" i="16"/>
  <c r="K42" i="16"/>
  <c r="K43" i="16"/>
  <c r="K9" i="16"/>
  <c r="K5" i="16"/>
  <c r="G29" i="2"/>
  <c r="J29" i="2"/>
  <c r="F4" i="16" l="1"/>
  <c r="K74" i="16"/>
  <c r="C89" i="9" s="1"/>
  <c r="F15" i="16"/>
  <c r="L29" i="2"/>
  <c r="A9" i="16"/>
  <c r="N1193" i="2"/>
  <c r="J1193" i="2"/>
  <c r="L1193" i="2" s="1"/>
  <c r="A10" i="16" l="1"/>
  <c r="B9" i="16" s="1"/>
  <c r="G1193" i="2"/>
  <c r="N1192" i="2"/>
  <c r="J1192" i="2"/>
  <c r="L1192" i="2" s="1"/>
  <c r="G1192" i="2"/>
  <c r="N1191" i="2"/>
  <c r="J1191" i="2"/>
  <c r="L1191" i="2" s="1"/>
  <c r="G1191" i="2"/>
  <c r="N1190" i="2"/>
  <c r="J1190" i="2"/>
  <c r="L1190" i="2" s="1"/>
  <c r="G1190" i="2"/>
  <c r="N1189" i="2"/>
  <c r="J1189" i="2"/>
  <c r="L1189" i="2" s="1"/>
  <c r="G1189" i="2"/>
  <c r="N1188" i="2"/>
  <c r="J1188" i="2"/>
  <c r="L1188" i="2" s="1"/>
  <c r="G1188" i="2"/>
  <c r="N1187" i="2"/>
  <c r="J1187" i="2"/>
  <c r="L1187" i="2" s="1"/>
  <c r="G1187" i="2"/>
  <c r="N1186" i="2"/>
  <c r="J1186" i="2"/>
  <c r="L1186" i="2" s="1"/>
  <c r="G1186" i="2"/>
  <c r="N1185" i="2"/>
  <c r="J1185" i="2"/>
  <c r="L1185" i="2" s="1"/>
  <c r="G1185" i="2"/>
  <c r="N1184" i="2"/>
  <c r="J1184" i="2"/>
  <c r="L1184" i="2" s="1"/>
  <c r="G1184" i="2"/>
  <c r="N1183" i="2"/>
  <c r="J1183" i="2"/>
  <c r="L1183" i="2" s="1"/>
  <c r="G1183" i="2"/>
  <c r="N1182" i="2"/>
  <c r="J1182" i="2"/>
  <c r="L1182" i="2" s="1"/>
  <c r="G1182" i="2"/>
  <c r="N1181" i="2"/>
  <c r="J1181" i="2"/>
  <c r="L1181" i="2" s="1"/>
  <c r="G1181" i="2"/>
  <c r="N1180" i="2"/>
  <c r="J1180" i="2"/>
  <c r="L1180" i="2" s="1"/>
  <c r="G1180" i="2"/>
  <c r="N1179" i="2"/>
  <c r="J1179" i="2"/>
  <c r="L1179" i="2" s="1"/>
  <c r="G1179" i="2"/>
  <c r="N1178" i="2"/>
  <c r="J1178" i="2"/>
  <c r="L1178" i="2" s="1"/>
  <c r="G1178" i="2"/>
  <c r="N1177" i="2"/>
  <c r="J1177" i="2"/>
  <c r="L1177" i="2" s="1"/>
  <c r="G1177" i="2"/>
  <c r="N1176" i="2"/>
  <c r="J1176" i="2"/>
  <c r="L1176" i="2" s="1"/>
  <c r="G1176" i="2"/>
  <c r="N1175" i="2"/>
  <c r="J1175" i="2"/>
  <c r="L1175" i="2" s="1"/>
  <c r="G1175" i="2"/>
  <c r="N1174" i="2"/>
  <c r="J1174" i="2"/>
  <c r="L1174" i="2" s="1"/>
  <c r="G1174" i="2"/>
  <c r="N1173" i="2"/>
  <c r="J1173" i="2"/>
  <c r="L1173" i="2" s="1"/>
  <c r="G1173" i="2"/>
  <c r="N1172" i="2"/>
  <c r="J1172" i="2"/>
  <c r="L1172" i="2" s="1"/>
  <c r="G1172" i="2"/>
  <c r="N1171" i="2"/>
  <c r="J1171" i="2"/>
  <c r="L1171" i="2" s="1"/>
  <c r="G1171" i="2"/>
  <c r="N1170" i="2"/>
  <c r="J1170" i="2"/>
  <c r="L1170" i="2" s="1"/>
  <c r="G1170" i="2"/>
  <c r="N1169" i="2"/>
  <c r="J1169" i="2"/>
  <c r="L1169" i="2" s="1"/>
  <c r="G1169" i="2"/>
  <c r="N1168" i="2"/>
  <c r="J1168" i="2"/>
  <c r="L1168" i="2" s="1"/>
  <c r="G1168" i="2"/>
  <c r="N1167" i="2"/>
  <c r="J1167" i="2"/>
  <c r="L1167" i="2" s="1"/>
  <c r="G1167" i="2"/>
  <c r="N1166" i="2"/>
  <c r="J1166" i="2"/>
  <c r="L1166" i="2" s="1"/>
  <c r="G1166" i="2"/>
  <c r="N1165" i="2"/>
  <c r="J1165" i="2"/>
  <c r="L1165" i="2" s="1"/>
  <c r="G1165" i="2"/>
  <c r="N1164" i="2"/>
  <c r="J1164" i="2"/>
  <c r="L1164" i="2" s="1"/>
  <c r="G1164" i="2"/>
  <c r="N1163" i="2"/>
  <c r="J1163" i="2"/>
  <c r="L1163" i="2" s="1"/>
  <c r="G1163" i="2"/>
  <c r="N1162" i="2"/>
  <c r="J1162" i="2"/>
  <c r="L1162" i="2" s="1"/>
  <c r="G1162" i="2"/>
  <c r="N1161" i="2"/>
  <c r="J1161" i="2"/>
  <c r="L1161" i="2" s="1"/>
  <c r="G1161" i="2"/>
  <c r="N1160" i="2"/>
  <c r="J1160" i="2"/>
  <c r="L1160" i="2" s="1"/>
  <c r="G1160" i="2"/>
  <c r="N1159" i="2"/>
  <c r="J1159" i="2"/>
  <c r="L1159" i="2" s="1"/>
  <c r="G1159" i="2"/>
  <c r="N1158" i="2"/>
  <c r="J1158" i="2"/>
  <c r="L1158" i="2" s="1"/>
  <c r="G1158" i="2"/>
  <c r="N1157" i="2"/>
  <c r="J1157" i="2"/>
  <c r="L1157" i="2" s="1"/>
  <c r="G1157" i="2"/>
  <c r="N1156" i="2"/>
  <c r="J1156" i="2"/>
  <c r="L1156" i="2" s="1"/>
  <c r="G1156" i="2"/>
  <c r="N1155" i="2"/>
  <c r="J1155" i="2"/>
  <c r="L1155" i="2" s="1"/>
  <c r="G1155" i="2"/>
  <c r="N1154" i="2"/>
  <c r="J1154" i="2"/>
  <c r="L1154" i="2" s="1"/>
  <c r="G1154" i="2"/>
  <c r="N1153" i="2"/>
  <c r="J1153" i="2"/>
  <c r="L1153" i="2" s="1"/>
  <c r="G1153" i="2"/>
  <c r="N1152" i="2"/>
  <c r="J1152" i="2"/>
  <c r="L1152" i="2" s="1"/>
  <c r="G1152" i="2"/>
  <c r="N1151" i="2"/>
  <c r="J1151" i="2"/>
  <c r="L1151" i="2" s="1"/>
  <c r="G1151" i="2"/>
  <c r="N1150" i="2"/>
  <c r="J1150" i="2"/>
  <c r="L1150" i="2" s="1"/>
  <c r="G1150" i="2"/>
  <c r="N1149" i="2"/>
  <c r="J1149" i="2"/>
  <c r="L1149" i="2" s="1"/>
  <c r="G1149" i="2"/>
  <c r="N1148" i="2"/>
  <c r="J1148" i="2"/>
  <c r="L1148" i="2" s="1"/>
  <c r="G1148" i="2"/>
  <c r="N1147" i="2"/>
  <c r="J1147" i="2"/>
  <c r="L1147" i="2" s="1"/>
  <c r="G1147" i="2"/>
  <c r="N1146" i="2"/>
  <c r="J1146" i="2"/>
  <c r="L1146" i="2" s="1"/>
  <c r="G1146" i="2"/>
  <c r="N1145" i="2"/>
  <c r="J1145" i="2"/>
  <c r="L1145" i="2" s="1"/>
  <c r="G1145" i="2"/>
  <c r="N1144" i="2"/>
  <c r="J1144" i="2"/>
  <c r="L1144" i="2" s="1"/>
  <c r="G1144" i="2"/>
  <c r="N1143" i="2"/>
  <c r="J1143" i="2"/>
  <c r="L1143" i="2" s="1"/>
  <c r="G1143" i="2"/>
  <c r="N1142" i="2"/>
  <c r="J1142" i="2"/>
  <c r="L1142" i="2" s="1"/>
  <c r="G1142" i="2"/>
  <c r="N1141" i="2"/>
  <c r="J1141" i="2"/>
  <c r="L1141" i="2" s="1"/>
  <c r="G1141" i="2"/>
  <c r="N1140" i="2"/>
  <c r="J1140" i="2"/>
  <c r="L1140" i="2" s="1"/>
  <c r="G1140" i="2"/>
  <c r="N1139" i="2"/>
  <c r="J1139" i="2"/>
  <c r="L1139" i="2" s="1"/>
  <c r="G1139" i="2"/>
  <c r="N1138" i="2"/>
  <c r="J1138" i="2"/>
  <c r="L1138" i="2" s="1"/>
  <c r="G1138" i="2"/>
  <c r="N1137" i="2"/>
  <c r="J1137" i="2"/>
  <c r="L1137" i="2" s="1"/>
  <c r="G1137" i="2"/>
  <c r="N1136" i="2"/>
  <c r="J1136" i="2"/>
  <c r="L1136" i="2" s="1"/>
  <c r="G1136" i="2"/>
  <c r="N1135" i="2"/>
  <c r="J1135" i="2"/>
  <c r="L1135" i="2" s="1"/>
  <c r="G1135" i="2"/>
  <c r="N1134" i="2"/>
  <c r="J1134" i="2"/>
  <c r="L1134" i="2" s="1"/>
  <c r="G1134" i="2"/>
  <c r="N1133" i="2"/>
  <c r="J1133" i="2"/>
  <c r="L1133" i="2" s="1"/>
  <c r="G1133" i="2"/>
  <c r="N1132" i="2"/>
  <c r="J1132" i="2"/>
  <c r="L1132" i="2" s="1"/>
  <c r="G1132" i="2"/>
  <c r="N1131" i="2"/>
  <c r="J1131" i="2"/>
  <c r="L1131" i="2" s="1"/>
  <c r="G1131" i="2"/>
  <c r="N1130" i="2"/>
  <c r="J1130" i="2"/>
  <c r="L1130" i="2" s="1"/>
  <c r="G1130" i="2"/>
  <c r="N1129" i="2"/>
  <c r="J1129" i="2"/>
  <c r="L1129" i="2" s="1"/>
  <c r="G1129" i="2"/>
  <c r="N1128" i="2"/>
  <c r="J1128" i="2"/>
  <c r="L1128" i="2" s="1"/>
  <c r="G1128" i="2"/>
  <c r="N1127" i="2"/>
  <c r="J1127" i="2"/>
  <c r="L1127" i="2" s="1"/>
  <c r="G1127" i="2"/>
  <c r="N1126" i="2"/>
  <c r="J1126" i="2"/>
  <c r="L1126" i="2" s="1"/>
  <c r="G1126" i="2"/>
  <c r="N1125" i="2"/>
  <c r="J1125" i="2"/>
  <c r="L1125" i="2" s="1"/>
  <c r="G1125" i="2"/>
  <c r="N1124" i="2"/>
  <c r="J1124" i="2"/>
  <c r="L1124" i="2" s="1"/>
  <c r="G1124" i="2"/>
  <c r="N1123" i="2"/>
  <c r="J1123" i="2"/>
  <c r="L1123" i="2" s="1"/>
  <c r="G1123" i="2"/>
  <c r="N1122" i="2"/>
  <c r="J1122" i="2"/>
  <c r="L1122" i="2" s="1"/>
  <c r="G1122" i="2"/>
  <c r="N1121" i="2"/>
  <c r="J1121" i="2"/>
  <c r="L1121" i="2" s="1"/>
  <c r="G1121" i="2"/>
  <c r="N1120" i="2"/>
  <c r="J1120" i="2"/>
  <c r="L1120" i="2" s="1"/>
  <c r="G1120" i="2"/>
  <c r="N1119" i="2"/>
  <c r="J1119" i="2"/>
  <c r="L1119" i="2" s="1"/>
  <c r="G1119" i="2"/>
  <c r="N1118" i="2"/>
  <c r="J1118" i="2"/>
  <c r="L1118" i="2" s="1"/>
  <c r="G1118" i="2"/>
  <c r="N1117" i="2"/>
  <c r="J1117" i="2"/>
  <c r="L1117" i="2" s="1"/>
  <c r="G1117" i="2"/>
  <c r="N1116" i="2"/>
  <c r="J1116" i="2"/>
  <c r="L1116" i="2" s="1"/>
  <c r="G1116" i="2"/>
  <c r="N1115" i="2"/>
  <c r="J1115" i="2"/>
  <c r="L1115" i="2" s="1"/>
  <c r="G1115" i="2"/>
  <c r="N1114" i="2"/>
  <c r="J1114" i="2"/>
  <c r="L1114" i="2" s="1"/>
  <c r="G1114" i="2"/>
  <c r="N1113" i="2"/>
  <c r="J1113" i="2"/>
  <c r="L1113" i="2" s="1"/>
  <c r="G1113" i="2"/>
  <c r="N1112" i="2"/>
  <c r="J1112" i="2"/>
  <c r="L1112" i="2" s="1"/>
  <c r="G1112" i="2"/>
  <c r="N1111" i="2"/>
  <c r="J1111" i="2"/>
  <c r="L1111" i="2" s="1"/>
  <c r="G1111" i="2"/>
  <c r="N1110" i="2"/>
  <c r="J1110" i="2"/>
  <c r="L1110" i="2" s="1"/>
  <c r="G1110" i="2"/>
  <c r="N1109" i="2"/>
  <c r="J1109" i="2"/>
  <c r="L1109" i="2" s="1"/>
  <c r="G1109" i="2"/>
  <c r="N1108" i="2"/>
  <c r="J1108" i="2"/>
  <c r="L1108" i="2" s="1"/>
  <c r="G1108" i="2"/>
  <c r="N1107" i="2"/>
  <c r="J1107" i="2"/>
  <c r="L1107" i="2" s="1"/>
  <c r="G1107" i="2"/>
  <c r="N1106" i="2"/>
  <c r="J1106" i="2"/>
  <c r="L1106" i="2" s="1"/>
  <c r="G1106" i="2"/>
  <c r="N1105" i="2"/>
  <c r="J1105" i="2"/>
  <c r="L1105" i="2" s="1"/>
  <c r="G1105" i="2"/>
  <c r="N1104" i="2"/>
  <c r="J1104" i="2"/>
  <c r="L1104" i="2" s="1"/>
  <c r="G1104" i="2"/>
  <c r="N1103" i="2"/>
  <c r="J1103" i="2"/>
  <c r="L1103" i="2" s="1"/>
  <c r="G1103" i="2"/>
  <c r="N1102" i="2"/>
  <c r="J1102" i="2"/>
  <c r="L1102" i="2" s="1"/>
  <c r="G1102" i="2"/>
  <c r="N1101" i="2"/>
  <c r="J1101" i="2"/>
  <c r="L1101" i="2" s="1"/>
  <c r="G1101" i="2"/>
  <c r="N1100" i="2"/>
  <c r="J1100" i="2"/>
  <c r="L1100" i="2" s="1"/>
  <c r="G1100" i="2"/>
  <c r="N1099" i="2"/>
  <c r="J1099" i="2"/>
  <c r="L1099" i="2" s="1"/>
  <c r="G1099" i="2"/>
  <c r="N1098" i="2"/>
  <c r="J1098" i="2"/>
  <c r="L1098" i="2" s="1"/>
  <c r="G1098" i="2"/>
  <c r="N1097" i="2"/>
  <c r="J1097" i="2"/>
  <c r="L1097" i="2" s="1"/>
  <c r="G1097" i="2"/>
  <c r="N1096" i="2"/>
  <c r="J1096" i="2"/>
  <c r="L1096" i="2" s="1"/>
  <c r="G1096" i="2"/>
  <c r="N1095" i="2"/>
  <c r="J1095" i="2"/>
  <c r="L1095" i="2" s="1"/>
  <c r="G1095" i="2"/>
  <c r="N1094" i="2"/>
  <c r="J1094" i="2"/>
  <c r="L1094" i="2" s="1"/>
  <c r="G1094" i="2"/>
  <c r="N1093" i="2"/>
  <c r="J1093" i="2"/>
  <c r="L1093" i="2" s="1"/>
  <c r="G1093" i="2"/>
  <c r="N1092" i="2"/>
  <c r="J1092" i="2"/>
  <c r="L1092" i="2" s="1"/>
  <c r="G1092" i="2"/>
  <c r="N1091" i="2"/>
  <c r="J1091" i="2"/>
  <c r="L1091" i="2" s="1"/>
  <c r="G1091" i="2"/>
  <c r="N1090" i="2"/>
  <c r="J1090" i="2"/>
  <c r="L1090" i="2" s="1"/>
  <c r="G1090" i="2"/>
  <c r="N1089" i="2"/>
  <c r="J1089" i="2"/>
  <c r="L1089" i="2" s="1"/>
  <c r="G1089" i="2"/>
  <c r="N1088" i="2"/>
  <c r="J1088" i="2"/>
  <c r="L1088" i="2" s="1"/>
  <c r="G1088" i="2"/>
  <c r="N1087" i="2"/>
  <c r="J1087" i="2"/>
  <c r="L1087" i="2" s="1"/>
  <c r="G1087" i="2"/>
  <c r="N1086" i="2"/>
  <c r="J1086" i="2"/>
  <c r="L1086" i="2" s="1"/>
  <c r="G1086" i="2"/>
  <c r="N1085" i="2"/>
  <c r="J1085" i="2"/>
  <c r="L1085" i="2" s="1"/>
  <c r="G1085" i="2"/>
  <c r="N1084" i="2"/>
  <c r="J1084" i="2"/>
  <c r="L1084" i="2" s="1"/>
  <c r="G1084" i="2"/>
  <c r="N1083" i="2"/>
  <c r="J1083" i="2"/>
  <c r="L1083" i="2" s="1"/>
  <c r="G1083" i="2"/>
  <c r="N1082" i="2"/>
  <c r="J1082" i="2"/>
  <c r="L1082" i="2" s="1"/>
  <c r="G1082" i="2"/>
  <c r="N1081" i="2"/>
  <c r="J1081" i="2"/>
  <c r="L1081" i="2" s="1"/>
  <c r="G1081" i="2"/>
  <c r="N1080" i="2"/>
  <c r="J1080" i="2"/>
  <c r="L1080" i="2" s="1"/>
  <c r="G1080" i="2"/>
  <c r="N1079" i="2"/>
  <c r="J1079" i="2"/>
  <c r="L1079" i="2" s="1"/>
  <c r="G1079" i="2"/>
  <c r="N1078" i="2"/>
  <c r="J1078" i="2"/>
  <c r="L1078" i="2" s="1"/>
  <c r="G1078" i="2"/>
  <c r="N1077" i="2"/>
  <c r="J1077" i="2"/>
  <c r="L1077" i="2" s="1"/>
  <c r="G1077" i="2"/>
  <c r="N1076" i="2"/>
  <c r="J1076" i="2"/>
  <c r="L1076" i="2" s="1"/>
  <c r="G1076" i="2"/>
  <c r="N1075" i="2"/>
  <c r="J1075" i="2"/>
  <c r="L1075" i="2" s="1"/>
  <c r="G1075" i="2"/>
  <c r="N1074" i="2"/>
  <c r="J1074" i="2"/>
  <c r="L1074" i="2" s="1"/>
  <c r="G1074" i="2"/>
  <c r="N1073" i="2"/>
  <c r="J1073" i="2"/>
  <c r="L1073" i="2" s="1"/>
  <c r="G1073" i="2"/>
  <c r="N1072" i="2"/>
  <c r="J1072" i="2"/>
  <c r="L1072" i="2" s="1"/>
  <c r="G1072" i="2"/>
  <c r="N1071" i="2"/>
  <c r="J1071" i="2"/>
  <c r="L1071" i="2" s="1"/>
  <c r="G1071" i="2"/>
  <c r="N1070" i="2"/>
  <c r="J1070" i="2"/>
  <c r="L1070" i="2" s="1"/>
  <c r="G1070" i="2"/>
  <c r="N1069" i="2"/>
  <c r="J1069" i="2"/>
  <c r="L1069" i="2" s="1"/>
  <c r="G1069" i="2"/>
  <c r="N1068" i="2"/>
  <c r="J1068" i="2"/>
  <c r="L1068" i="2" s="1"/>
  <c r="G1068" i="2"/>
  <c r="N1067" i="2"/>
  <c r="J1067" i="2"/>
  <c r="L1067" i="2" s="1"/>
  <c r="G1067" i="2"/>
  <c r="N1066" i="2"/>
  <c r="J1066" i="2"/>
  <c r="L1066" i="2" s="1"/>
  <c r="G1066" i="2"/>
  <c r="N1065" i="2"/>
  <c r="J1065" i="2"/>
  <c r="L1065" i="2" s="1"/>
  <c r="G1065" i="2"/>
  <c r="N1064" i="2"/>
  <c r="J1064" i="2"/>
  <c r="L1064" i="2" s="1"/>
  <c r="G1064" i="2"/>
  <c r="N1063" i="2"/>
  <c r="J1063" i="2"/>
  <c r="L1063" i="2" s="1"/>
  <c r="G1063" i="2"/>
  <c r="N1062" i="2"/>
  <c r="J1062" i="2"/>
  <c r="L1062" i="2" s="1"/>
  <c r="G1062" i="2"/>
  <c r="N1061" i="2"/>
  <c r="J1061" i="2"/>
  <c r="L1061" i="2" s="1"/>
  <c r="G1061" i="2"/>
  <c r="N1060" i="2"/>
  <c r="J1060" i="2"/>
  <c r="L1060" i="2" s="1"/>
  <c r="G1060" i="2"/>
  <c r="N1059" i="2"/>
  <c r="J1059" i="2"/>
  <c r="L1059" i="2" s="1"/>
  <c r="G1059" i="2"/>
  <c r="N1058" i="2"/>
  <c r="J1058" i="2"/>
  <c r="L1058" i="2" s="1"/>
  <c r="G1058" i="2"/>
  <c r="N1057" i="2"/>
  <c r="J1057" i="2"/>
  <c r="L1057" i="2" s="1"/>
  <c r="G1057" i="2"/>
  <c r="N1056" i="2"/>
  <c r="J1056" i="2"/>
  <c r="L1056" i="2" s="1"/>
  <c r="G1056" i="2"/>
  <c r="N1055" i="2"/>
  <c r="J1055" i="2"/>
  <c r="L1055" i="2" s="1"/>
  <c r="G1055" i="2"/>
  <c r="N1054" i="2"/>
  <c r="J1054" i="2"/>
  <c r="L1054" i="2" s="1"/>
  <c r="G1054" i="2"/>
  <c r="N1053" i="2"/>
  <c r="J1053" i="2"/>
  <c r="L1053" i="2" s="1"/>
  <c r="G1053" i="2"/>
  <c r="N1052" i="2"/>
  <c r="J1052" i="2"/>
  <c r="L1052" i="2" s="1"/>
  <c r="G1052" i="2"/>
  <c r="N1051" i="2"/>
  <c r="J1051" i="2"/>
  <c r="L1051" i="2" s="1"/>
  <c r="G1051" i="2"/>
  <c r="N1050" i="2"/>
  <c r="J1050" i="2"/>
  <c r="L1050" i="2" s="1"/>
  <c r="G1050" i="2"/>
  <c r="N1049" i="2"/>
  <c r="J1049" i="2"/>
  <c r="L1049" i="2" s="1"/>
  <c r="G1049" i="2"/>
  <c r="N1048" i="2"/>
  <c r="J1048" i="2"/>
  <c r="L1048" i="2" s="1"/>
  <c r="G1048" i="2"/>
  <c r="N1047" i="2"/>
  <c r="J1047" i="2"/>
  <c r="L1047" i="2" s="1"/>
  <c r="G1047" i="2"/>
  <c r="N1046" i="2"/>
  <c r="J1046" i="2"/>
  <c r="L1046" i="2" s="1"/>
  <c r="G1046" i="2"/>
  <c r="N1045" i="2"/>
  <c r="J1045" i="2"/>
  <c r="L1045" i="2" s="1"/>
  <c r="G1045" i="2"/>
  <c r="N1044" i="2"/>
  <c r="J1044" i="2"/>
  <c r="L1044" i="2" s="1"/>
  <c r="G1044" i="2"/>
  <c r="N1043" i="2"/>
  <c r="J1043" i="2"/>
  <c r="L1043" i="2" s="1"/>
  <c r="G1043" i="2"/>
  <c r="N1042" i="2"/>
  <c r="J1042" i="2"/>
  <c r="L1042" i="2" s="1"/>
  <c r="G1042" i="2"/>
  <c r="N1041" i="2"/>
  <c r="J1041" i="2"/>
  <c r="L1041" i="2" s="1"/>
  <c r="G1041" i="2"/>
  <c r="N1040" i="2"/>
  <c r="J1040" i="2"/>
  <c r="L1040" i="2" s="1"/>
  <c r="G1040" i="2"/>
  <c r="N1039" i="2"/>
  <c r="J1039" i="2"/>
  <c r="L1039" i="2" s="1"/>
  <c r="G1039" i="2"/>
  <c r="N1038" i="2"/>
  <c r="J1038" i="2"/>
  <c r="L1038" i="2" s="1"/>
  <c r="G1038" i="2"/>
  <c r="N1037" i="2"/>
  <c r="J1037" i="2"/>
  <c r="L1037" i="2" s="1"/>
  <c r="G1037" i="2"/>
  <c r="N1036" i="2"/>
  <c r="J1036" i="2"/>
  <c r="L1036" i="2" s="1"/>
  <c r="G1036" i="2"/>
  <c r="N1035" i="2"/>
  <c r="J1035" i="2"/>
  <c r="L1035" i="2" s="1"/>
  <c r="G1035" i="2"/>
  <c r="N1034" i="2"/>
  <c r="J1034" i="2"/>
  <c r="L1034" i="2" s="1"/>
  <c r="G1034" i="2"/>
  <c r="N1033" i="2"/>
  <c r="J1033" i="2"/>
  <c r="L1033" i="2" s="1"/>
  <c r="G1033" i="2"/>
  <c r="N1032" i="2"/>
  <c r="J1032" i="2"/>
  <c r="L1032" i="2" s="1"/>
  <c r="G1032" i="2"/>
  <c r="N1031" i="2"/>
  <c r="J1031" i="2"/>
  <c r="L1031" i="2" s="1"/>
  <c r="G1031" i="2"/>
  <c r="N1030" i="2"/>
  <c r="J1030" i="2"/>
  <c r="L1030" i="2" s="1"/>
  <c r="G1030" i="2"/>
  <c r="N1029" i="2"/>
  <c r="J1029" i="2"/>
  <c r="L1029" i="2" s="1"/>
  <c r="G1029" i="2"/>
  <c r="N1028" i="2"/>
  <c r="J1028" i="2"/>
  <c r="L1028" i="2" s="1"/>
  <c r="G1028" i="2"/>
  <c r="N1027" i="2"/>
  <c r="J1027" i="2"/>
  <c r="L1027" i="2" s="1"/>
  <c r="G1027" i="2"/>
  <c r="N1026" i="2"/>
  <c r="J1026" i="2"/>
  <c r="L1026" i="2" s="1"/>
  <c r="G1026" i="2"/>
  <c r="N1025" i="2"/>
  <c r="J1025" i="2"/>
  <c r="L1025" i="2" s="1"/>
  <c r="G1025" i="2"/>
  <c r="N1024" i="2"/>
  <c r="J1024" i="2"/>
  <c r="L1024" i="2" s="1"/>
  <c r="G1024" i="2"/>
  <c r="N1023" i="2"/>
  <c r="J1023" i="2"/>
  <c r="L1023" i="2" s="1"/>
  <c r="G1023" i="2"/>
  <c r="N1022" i="2"/>
  <c r="J1022" i="2"/>
  <c r="L1022" i="2" s="1"/>
  <c r="G1022" i="2"/>
  <c r="N1021" i="2"/>
  <c r="J1021" i="2"/>
  <c r="L1021" i="2" s="1"/>
  <c r="G1021" i="2"/>
  <c r="N1020" i="2"/>
  <c r="J1020" i="2"/>
  <c r="L1020" i="2" s="1"/>
  <c r="G1020" i="2"/>
  <c r="N1019" i="2"/>
  <c r="J1019" i="2"/>
  <c r="L1019" i="2" s="1"/>
  <c r="G1019" i="2"/>
  <c r="N1018" i="2"/>
  <c r="J1018" i="2"/>
  <c r="L1018" i="2" s="1"/>
  <c r="G1018" i="2"/>
  <c r="N1017" i="2"/>
  <c r="J1017" i="2"/>
  <c r="L1017" i="2" s="1"/>
  <c r="G1017" i="2"/>
  <c r="N1016" i="2"/>
  <c r="J1016" i="2"/>
  <c r="L1016" i="2" s="1"/>
  <c r="G1016" i="2"/>
  <c r="N1015" i="2"/>
  <c r="J1015" i="2"/>
  <c r="L1015" i="2" s="1"/>
  <c r="G1015" i="2"/>
  <c r="N1014" i="2"/>
  <c r="J1014" i="2"/>
  <c r="L1014" i="2" s="1"/>
  <c r="G1014" i="2"/>
  <c r="N1013" i="2"/>
  <c r="J1013" i="2"/>
  <c r="L1013" i="2" s="1"/>
  <c r="G1013" i="2"/>
  <c r="N1012" i="2"/>
  <c r="J1012" i="2"/>
  <c r="L1012" i="2" s="1"/>
  <c r="G1012" i="2"/>
  <c r="N1011" i="2"/>
  <c r="J1011" i="2"/>
  <c r="L1011" i="2" s="1"/>
  <c r="G1011" i="2"/>
  <c r="N1010" i="2"/>
  <c r="J1010" i="2"/>
  <c r="L1010" i="2" s="1"/>
  <c r="G1010" i="2"/>
  <c r="N1009" i="2"/>
  <c r="J1009" i="2"/>
  <c r="L1009" i="2" s="1"/>
  <c r="G1009" i="2"/>
  <c r="N1008" i="2"/>
  <c r="J1008" i="2"/>
  <c r="L1008" i="2" s="1"/>
  <c r="G1008" i="2"/>
  <c r="N1007" i="2"/>
  <c r="J1007" i="2"/>
  <c r="L1007" i="2" s="1"/>
  <c r="G1007" i="2"/>
  <c r="N1006" i="2"/>
  <c r="J1006" i="2"/>
  <c r="L1006" i="2" s="1"/>
  <c r="G1006" i="2"/>
  <c r="N1005" i="2"/>
  <c r="J1005" i="2"/>
  <c r="L1005" i="2" s="1"/>
  <c r="G1005" i="2"/>
  <c r="N1004" i="2"/>
  <c r="J1004" i="2"/>
  <c r="L1004" i="2" s="1"/>
  <c r="G1004" i="2"/>
  <c r="N1003" i="2"/>
  <c r="J1003" i="2"/>
  <c r="L1003" i="2" s="1"/>
  <c r="G1003" i="2"/>
  <c r="N1002" i="2"/>
  <c r="J1002" i="2"/>
  <c r="L1002" i="2" s="1"/>
  <c r="G1002" i="2"/>
  <c r="N1001" i="2"/>
  <c r="J1001" i="2"/>
  <c r="L1001" i="2" s="1"/>
  <c r="G1001" i="2"/>
  <c r="N1000" i="2"/>
  <c r="J1000" i="2"/>
  <c r="L1000" i="2" s="1"/>
  <c r="G1000" i="2"/>
  <c r="N999" i="2"/>
  <c r="J999" i="2"/>
  <c r="L999" i="2" s="1"/>
  <c r="G999" i="2"/>
  <c r="N998" i="2"/>
  <c r="J998" i="2"/>
  <c r="L998" i="2" s="1"/>
  <c r="G998" i="2"/>
  <c r="N997" i="2"/>
  <c r="J997" i="2"/>
  <c r="L997" i="2" s="1"/>
  <c r="G997" i="2"/>
  <c r="N996" i="2"/>
  <c r="J996" i="2"/>
  <c r="L996" i="2" s="1"/>
  <c r="G996" i="2"/>
  <c r="N995" i="2"/>
  <c r="J995" i="2"/>
  <c r="L995" i="2" s="1"/>
  <c r="G995" i="2"/>
  <c r="N994" i="2"/>
  <c r="J994" i="2"/>
  <c r="L994" i="2" s="1"/>
  <c r="G994" i="2"/>
  <c r="N993" i="2"/>
  <c r="J993" i="2"/>
  <c r="L993" i="2" s="1"/>
  <c r="G993" i="2"/>
  <c r="N992" i="2"/>
  <c r="J992" i="2"/>
  <c r="L992" i="2" s="1"/>
  <c r="G992" i="2"/>
  <c r="N991" i="2"/>
  <c r="J991" i="2"/>
  <c r="L991" i="2" s="1"/>
  <c r="G991" i="2"/>
  <c r="N990" i="2"/>
  <c r="J990" i="2"/>
  <c r="L990" i="2" s="1"/>
  <c r="G990" i="2"/>
  <c r="N989" i="2"/>
  <c r="J989" i="2"/>
  <c r="L989" i="2" s="1"/>
  <c r="G989" i="2"/>
  <c r="N988" i="2"/>
  <c r="J988" i="2"/>
  <c r="L988" i="2" s="1"/>
  <c r="G988" i="2"/>
  <c r="N987" i="2"/>
  <c r="J987" i="2"/>
  <c r="L987" i="2" s="1"/>
  <c r="G987" i="2"/>
  <c r="N986" i="2"/>
  <c r="J986" i="2"/>
  <c r="L986" i="2" s="1"/>
  <c r="G986" i="2"/>
  <c r="N985" i="2"/>
  <c r="J985" i="2"/>
  <c r="L985" i="2" s="1"/>
  <c r="G985" i="2"/>
  <c r="N984" i="2"/>
  <c r="J984" i="2"/>
  <c r="L984" i="2" s="1"/>
  <c r="G984" i="2"/>
  <c r="N983" i="2"/>
  <c r="J983" i="2"/>
  <c r="L983" i="2" s="1"/>
  <c r="G983" i="2"/>
  <c r="N982" i="2"/>
  <c r="J982" i="2"/>
  <c r="L982" i="2" s="1"/>
  <c r="G982" i="2"/>
  <c r="N981" i="2"/>
  <c r="J981" i="2"/>
  <c r="L981" i="2" s="1"/>
  <c r="G981" i="2"/>
  <c r="N980" i="2"/>
  <c r="J980" i="2"/>
  <c r="L980" i="2" s="1"/>
  <c r="G980" i="2"/>
  <c r="N979" i="2"/>
  <c r="J979" i="2"/>
  <c r="L979" i="2" s="1"/>
  <c r="G979" i="2"/>
  <c r="N978" i="2"/>
  <c r="J978" i="2"/>
  <c r="L978" i="2" s="1"/>
  <c r="G978" i="2"/>
  <c r="N977" i="2"/>
  <c r="J977" i="2"/>
  <c r="L977" i="2" s="1"/>
  <c r="G977" i="2"/>
  <c r="N976" i="2"/>
  <c r="J976" i="2"/>
  <c r="L976" i="2" s="1"/>
  <c r="G976" i="2"/>
  <c r="N975" i="2"/>
  <c r="J975" i="2"/>
  <c r="L975" i="2" s="1"/>
  <c r="G975" i="2"/>
  <c r="N974" i="2"/>
  <c r="J974" i="2"/>
  <c r="L974" i="2" s="1"/>
  <c r="G974" i="2"/>
  <c r="N973" i="2"/>
  <c r="J973" i="2"/>
  <c r="L973" i="2" s="1"/>
  <c r="G973" i="2"/>
  <c r="N972" i="2"/>
  <c r="J972" i="2"/>
  <c r="L972" i="2" s="1"/>
  <c r="G972" i="2"/>
  <c r="N971" i="2"/>
  <c r="J971" i="2"/>
  <c r="L971" i="2" s="1"/>
  <c r="G971" i="2"/>
  <c r="N970" i="2"/>
  <c r="J970" i="2"/>
  <c r="L970" i="2" s="1"/>
  <c r="G970" i="2"/>
  <c r="N969" i="2"/>
  <c r="J969" i="2"/>
  <c r="L969" i="2" s="1"/>
  <c r="G969" i="2"/>
  <c r="N968" i="2"/>
  <c r="J968" i="2"/>
  <c r="L968" i="2" s="1"/>
  <c r="G968" i="2"/>
  <c r="N967" i="2"/>
  <c r="J967" i="2"/>
  <c r="L967" i="2" s="1"/>
  <c r="G967" i="2"/>
  <c r="N966" i="2"/>
  <c r="J966" i="2"/>
  <c r="L966" i="2" s="1"/>
  <c r="G966" i="2"/>
  <c r="N965" i="2"/>
  <c r="J965" i="2"/>
  <c r="L965" i="2" s="1"/>
  <c r="G965" i="2"/>
  <c r="N964" i="2"/>
  <c r="J964" i="2"/>
  <c r="L964" i="2" s="1"/>
  <c r="G964" i="2"/>
  <c r="N963" i="2"/>
  <c r="J963" i="2"/>
  <c r="L963" i="2" s="1"/>
  <c r="G963" i="2"/>
  <c r="N962" i="2"/>
  <c r="J962" i="2"/>
  <c r="L962" i="2" s="1"/>
  <c r="G962" i="2"/>
  <c r="N961" i="2"/>
  <c r="J961" i="2"/>
  <c r="L961" i="2" s="1"/>
  <c r="G961" i="2"/>
  <c r="N960" i="2"/>
  <c r="J960" i="2"/>
  <c r="L960" i="2" s="1"/>
  <c r="G960" i="2"/>
  <c r="N959" i="2"/>
  <c r="J959" i="2"/>
  <c r="L959" i="2" s="1"/>
  <c r="G959" i="2"/>
  <c r="N958" i="2"/>
  <c r="J958" i="2"/>
  <c r="L958" i="2" s="1"/>
  <c r="G958" i="2"/>
  <c r="N957" i="2"/>
  <c r="J957" i="2"/>
  <c r="L957" i="2" s="1"/>
  <c r="G957" i="2"/>
  <c r="N956" i="2"/>
  <c r="J956" i="2"/>
  <c r="L956" i="2" s="1"/>
  <c r="G956" i="2"/>
  <c r="N955" i="2"/>
  <c r="J955" i="2"/>
  <c r="L955" i="2" s="1"/>
  <c r="G955" i="2"/>
  <c r="N954" i="2"/>
  <c r="J954" i="2"/>
  <c r="L954" i="2" s="1"/>
  <c r="G954" i="2"/>
  <c r="N953" i="2"/>
  <c r="J953" i="2"/>
  <c r="L953" i="2" s="1"/>
  <c r="G953" i="2"/>
  <c r="N952" i="2"/>
  <c r="J952" i="2"/>
  <c r="L952" i="2" s="1"/>
  <c r="G952" i="2"/>
  <c r="N951" i="2"/>
  <c r="J951" i="2"/>
  <c r="L951" i="2" s="1"/>
  <c r="G951" i="2"/>
  <c r="N950" i="2"/>
  <c r="J950" i="2"/>
  <c r="L950" i="2" s="1"/>
  <c r="G950" i="2"/>
  <c r="N949" i="2"/>
  <c r="J949" i="2"/>
  <c r="L949" i="2" s="1"/>
  <c r="G949" i="2"/>
  <c r="N948" i="2"/>
  <c r="J948" i="2"/>
  <c r="L948" i="2" s="1"/>
  <c r="G948" i="2"/>
  <c r="N947" i="2"/>
  <c r="J947" i="2"/>
  <c r="L947" i="2" s="1"/>
  <c r="G947" i="2"/>
  <c r="N946" i="2"/>
  <c r="J946" i="2"/>
  <c r="L946" i="2" s="1"/>
  <c r="G946" i="2"/>
  <c r="N945" i="2"/>
  <c r="J945" i="2"/>
  <c r="L945" i="2" s="1"/>
  <c r="G945" i="2"/>
  <c r="N944" i="2"/>
  <c r="J944" i="2"/>
  <c r="L944" i="2" s="1"/>
  <c r="G944" i="2"/>
  <c r="N943" i="2"/>
  <c r="J943" i="2"/>
  <c r="L943" i="2" s="1"/>
  <c r="G943" i="2"/>
  <c r="N942" i="2"/>
  <c r="J942" i="2"/>
  <c r="L942" i="2" s="1"/>
  <c r="G942" i="2"/>
  <c r="N941" i="2"/>
  <c r="J941" i="2"/>
  <c r="L941" i="2" s="1"/>
  <c r="G941" i="2"/>
  <c r="N940" i="2"/>
  <c r="J940" i="2"/>
  <c r="L940" i="2" s="1"/>
  <c r="G940" i="2"/>
  <c r="N939" i="2"/>
  <c r="J939" i="2"/>
  <c r="L939" i="2" s="1"/>
  <c r="G939" i="2"/>
  <c r="N938" i="2"/>
  <c r="J938" i="2"/>
  <c r="L938" i="2" s="1"/>
  <c r="G938" i="2"/>
  <c r="N937" i="2"/>
  <c r="J937" i="2"/>
  <c r="L937" i="2" s="1"/>
  <c r="G937" i="2"/>
  <c r="N936" i="2"/>
  <c r="J936" i="2"/>
  <c r="L936" i="2" s="1"/>
  <c r="G936" i="2"/>
  <c r="N935" i="2"/>
  <c r="J935" i="2"/>
  <c r="L935" i="2" s="1"/>
  <c r="G935" i="2"/>
  <c r="N934" i="2"/>
  <c r="J934" i="2"/>
  <c r="L934" i="2" s="1"/>
  <c r="G934" i="2"/>
  <c r="N933" i="2"/>
  <c r="J933" i="2"/>
  <c r="L933" i="2" s="1"/>
  <c r="G933" i="2"/>
  <c r="N932" i="2"/>
  <c r="J932" i="2"/>
  <c r="L932" i="2" s="1"/>
  <c r="G932" i="2"/>
  <c r="N931" i="2"/>
  <c r="J931" i="2"/>
  <c r="L931" i="2" s="1"/>
  <c r="G931" i="2"/>
  <c r="N930" i="2"/>
  <c r="J930" i="2"/>
  <c r="L930" i="2" s="1"/>
  <c r="G930" i="2"/>
  <c r="N929" i="2"/>
  <c r="J929" i="2"/>
  <c r="L929" i="2" s="1"/>
  <c r="G929" i="2"/>
  <c r="N928" i="2"/>
  <c r="J928" i="2"/>
  <c r="L928" i="2" s="1"/>
  <c r="G928" i="2"/>
  <c r="N927" i="2"/>
  <c r="J927" i="2"/>
  <c r="L927" i="2" s="1"/>
  <c r="G927" i="2"/>
  <c r="N926" i="2"/>
  <c r="J926" i="2"/>
  <c r="L926" i="2" s="1"/>
  <c r="G926" i="2"/>
  <c r="N925" i="2"/>
  <c r="J925" i="2"/>
  <c r="L925" i="2" s="1"/>
  <c r="G925" i="2"/>
  <c r="N924" i="2"/>
  <c r="J924" i="2"/>
  <c r="L924" i="2" s="1"/>
  <c r="G924" i="2"/>
  <c r="N923" i="2"/>
  <c r="J923" i="2"/>
  <c r="L923" i="2" s="1"/>
  <c r="G923" i="2"/>
  <c r="N922" i="2"/>
  <c r="J922" i="2"/>
  <c r="L922" i="2" s="1"/>
  <c r="G922" i="2"/>
  <c r="N921" i="2"/>
  <c r="J921" i="2"/>
  <c r="L921" i="2" s="1"/>
  <c r="G921" i="2"/>
  <c r="N920" i="2"/>
  <c r="J920" i="2"/>
  <c r="L920" i="2" s="1"/>
  <c r="G920" i="2"/>
  <c r="N919" i="2"/>
  <c r="J919" i="2"/>
  <c r="L919" i="2" s="1"/>
  <c r="G919" i="2"/>
  <c r="N918" i="2"/>
  <c r="J918" i="2"/>
  <c r="L918" i="2" s="1"/>
  <c r="G918" i="2"/>
  <c r="N917" i="2"/>
  <c r="J917" i="2"/>
  <c r="L917" i="2" s="1"/>
  <c r="G917" i="2"/>
  <c r="N916" i="2"/>
  <c r="J916" i="2"/>
  <c r="L916" i="2" s="1"/>
  <c r="G916" i="2"/>
  <c r="N915" i="2"/>
  <c r="J915" i="2"/>
  <c r="L915" i="2" s="1"/>
  <c r="G915" i="2"/>
  <c r="N914" i="2"/>
  <c r="J914" i="2"/>
  <c r="L914" i="2" s="1"/>
  <c r="G914" i="2"/>
  <c r="N913" i="2"/>
  <c r="J913" i="2"/>
  <c r="L913" i="2" s="1"/>
  <c r="G913" i="2"/>
  <c r="N912" i="2"/>
  <c r="J912" i="2"/>
  <c r="L912" i="2" s="1"/>
  <c r="G912" i="2"/>
  <c r="N911" i="2"/>
  <c r="J911" i="2"/>
  <c r="L911" i="2" s="1"/>
  <c r="G911" i="2"/>
  <c r="N910" i="2"/>
  <c r="J910" i="2"/>
  <c r="L910" i="2" s="1"/>
  <c r="G910" i="2"/>
  <c r="N909" i="2"/>
  <c r="J909" i="2"/>
  <c r="L909" i="2" s="1"/>
  <c r="G909" i="2"/>
  <c r="N908" i="2"/>
  <c r="J908" i="2"/>
  <c r="L908" i="2" s="1"/>
  <c r="G908" i="2"/>
  <c r="N907" i="2"/>
  <c r="J907" i="2"/>
  <c r="L907" i="2" s="1"/>
  <c r="G907" i="2"/>
  <c r="N906" i="2"/>
  <c r="J906" i="2"/>
  <c r="L906" i="2" s="1"/>
  <c r="G906" i="2"/>
  <c r="N905" i="2"/>
  <c r="J905" i="2"/>
  <c r="L905" i="2" s="1"/>
  <c r="G905" i="2"/>
  <c r="N904" i="2"/>
  <c r="J904" i="2"/>
  <c r="L904" i="2" s="1"/>
  <c r="G904" i="2"/>
  <c r="N903" i="2"/>
  <c r="J903" i="2"/>
  <c r="L903" i="2" s="1"/>
  <c r="G903" i="2"/>
  <c r="N902" i="2"/>
  <c r="J902" i="2"/>
  <c r="L902" i="2" s="1"/>
  <c r="G902" i="2"/>
  <c r="N901" i="2"/>
  <c r="J901" i="2"/>
  <c r="L901" i="2" s="1"/>
  <c r="G901" i="2"/>
  <c r="N900" i="2"/>
  <c r="J900" i="2"/>
  <c r="L900" i="2" s="1"/>
  <c r="G900" i="2"/>
  <c r="N899" i="2"/>
  <c r="J899" i="2"/>
  <c r="L899" i="2" s="1"/>
  <c r="G899" i="2"/>
  <c r="N898" i="2"/>
  <c r="J898" i="2"/>
  <c r="L898" i="2" s="1"/>
  <c r="G898" i="2"/>
  <c r="N897" i="2"/>
  <c r="J897" i="2"/>
  <c r="L897" i="2" s="1"/>
  <c r="G897" i="2"/>
  <c r="N896" i="2"/>
  <c r="J896" i="2"/>
  <c r="L896" i="2" s="1"/>
  <c r="G896" i="2"/>
  <c r="N895" i="2"/>
  <c r="J895" i="2"/>
  <c r="L895" i="2" s="1"/>
  <c r="G895" i="2"/>
  <c r="N894" i="2"/>
  <c r="J894" i="2"/>
  <c r="L894" i="2" s="1"/>
  <c r="G894" i="2"/>
  <c r="N893" i="2"/>
  <c r="J893" i="2"/>
  <c r="L893" i="2" s="1"/>
  <c r="G893" i="2"/>
  <c r="N892" i="2"/>
  <c r="J892" i="2"/>
  <c r="L892" i="2" s="1"/>
  <c r="G892" i="2"/>
  <c r="N891" i="2"/>
  <c r="J891" i="2"/>
  <c r="L891" i="2" s="1"/>
  <c r="G891" i="2"/>
  <c r="N890" i="2"/>
  <c r="J890" i="2"/>
  <c r="L890" i="2" s="1"/>
  <c r="G890" i="2"/>
  <c r="N889" i="2"/>
  <c r="J889" i="2"/>
  <c r="L889" i="2" s="1"/>
  <c r="G889" i="2"/>
  <c r="N888" i="2"/>
  <c r="J888" i="2"/>
  <c r="L888" i="2" s="1"/>
  <c r="G888" i="2"/>
  <c r="N887" i="2"/>
  <c r="J887" i="2"/>
  <c r="L887" i="2" s="1"/>
  <c r="G887" i="2"/>
  <c r="N886" i="2"/>
  <c r="J886" i="2"/>
  <c r="L886" i="2" s="1"/>
  <c r="G886" i="2"/>
  <c r="N885" i="2"/>
  <c r="J885" i="2"/>
  <c r="L885" i="2" s="1"/>
  <c r="G885" i="2"/>
  <c r="N884" i="2"/>
  <c r="J884" i="2"/>
  <c r="L884" i="2" s="1"/>
  <c r="G884" i="2"/>
  <c r="N883" i="2"/>
  <c r="J883" i="2"/>
  <c r="L883" i="2" s="1"/>
  <c r="G883" i="2"/>
  <c r="N882" i="2"/>
  <c r="J882" i="2"/>
  <c r="L882" i="2" s="1"/>
  <c r="G882" i="2"/>
  <c r="N881" i="2"/>
  <c r="J881" i="2"/>
  <c r="L881" i="2" s="1"/>
  <c r="G881" i="2"/>
  <c r="N880" i="2"/>
  <c r="J880" i="2"/>
  <c r="L880" i="2" s="1"/>
  <c r="G880" i="2"/>
  <c r="N879" i="2"/>
  <c r="J879" i="2"/>
  <c r="L879" i="2" s="1"/>
  <c r="G879" i="2"/>
  <c r="N878" i="2"/>
  <c r="J878" i="2"/>
  <c r="L878" i="2" s="1"/>
  <c r="G878" i="2"/>
  <c r="N877" i="2"/>
  <c r="J877" i="2"/>
  <c r="L877" i="2" s="1"/>
  <c r="G877" i="2"/>
  <c r="N876" i="2"/>
  <c r="J876" i="2"/>
  <c r="L876" i="2" s="1"/>
  <c r="G876" i="2"/>
  <c r="N875" i="2"/>
  <c r="J875" i="2"/>
  <c r="L875" i="2" s="1"/>
  <c r="G875" i="2"/>
  <c r="N874" i="2"/>
  <c r="J874" i="2"/>
  <c r="L874" i="2" s="1"/>
  <c r="G874" i="2"/>
  <c r="N873" i="2"/>
  <c r="J873" i="2"/>
  <c r="L873" i="2" s="1"/>
  <c r="G873" i="2"/>
  <c r="N872" i="2"/>
  <c r="J872" i="2"/>
  <c r="L872" i="2" s="1"/>
  <c r="G872" i="2"/>
  <c r="N871" i="2"/>
  <c r="J871" i="2"/>
  <c r="L871" i="2" s="1"/>
  <c r="G871" i="2"/>
  <c r="N870" i="2"/>
  <c r="J870" i="2"/>
  <c r="L870" i="2" s="1"/>
  <c r="G870" i="2"/>
  <c r="N869" i="2"/>
  <c r="J869" i="2"/>
  <c r="L869" i="2" s="1"/>
  <c r="G869" i="2"/>
  <c r="N868" i="2"/>
  <c r="J868" i="2"/>
  <c r="L868" i="2" s="1"/>
  <c r="G868" i="2"/>
  <c r="N867" i="2"/>
  <c r="J867" i="2"/>
  <c r="L867" i="2" s="1"/>
  <c r="G867" i="2"/>
  <c r="N866" i="2"/>
  <c r="J866" i="2"/>
  <c r="L866" i="2" s="1"/>
  <c r="G866" i="2"/>
  <c r="N865" i="2"/>
  <c r="J865" i="2"/>
  <c r="L865" i="2" s="1"/>
  <c r="G865" i="2"/>
  <c r="N864" i="2"/>
  <c r="J864" i="2"/>
  <c r="L864" i="2" s="1"/>
  <c r="G864" i="2"/>
  <c r="N863" i="2"/>
  <c r="J863" i="2"/>
  <c r="L863" i="2" s="1"/>
  <c r="G863" i="2"/>
  <c r="N862" i="2"/>
  <c r="J862" i="2"/>
  <c r="L862" i="2" s="1"/>
  <c r="G862" i="2"/>
  <c r="N861" i="2"/>
  <c r="J861" i="2"/>
  <c r="L861" i="2" s="1"/>
  <c r="G861" i="2"/>
  <c r="N860" i="2"/>
  <c r="J860" i="2"/>
  <c r="L860" i="2" s="1"/>
  <c r="G860" i="2"/>
  <c r="N859" i="2"/>
  <c r="J859" i="2"/>
  <c r="L859" i="2" s="1"/>
  <c r="G859" i="2"/>
  <c r="N858" i="2"/>
  <c r="J858" i="2"/>
  <c r="L858" i="2" s="1"/>
  <c r="G858" i="2"/>
  <c r="N857" i="2"/>
  <c r="J857" i="2"/>
  <c r="L857" i="2" s="1"/>
  <c r="G857" i="2"/>
  <c r="N856" i="2"/>
  <c r="J856" i="2"/>
  <c r="L856" i="2" s="1"/>
  <c r="G856" i="2"/>
  <c r="N855" i="2"/>
  <c r="J855" i="2"/>
  <c r="L855" i="2" s="1"/>
  <c r="G855" i="2"/>
  <c r="N854" i="2"/>
  <c r="J854" i="2"/>
  <c r="L854" i="2" s="1"/>
  <c r="G854" i="2"/>
  <c r="N853" i="2"/>
  <c r="J853" i="2"/>
  <c r="L853" i="2" s="1"/>
  <c r="G853" i="2"/>
  <c r="N852" i="2"/>
  <c r="J852" i="2"/>
  <c r="L852" i="2" s="1"/>
  <c r="G852" i="2"/>
  <c r="N851" i="2"/>
  <c r="J851" i="2"/>
  <c r="L851" i="2" s="1"/>
  <c r="G851" i="2"/>
  <c r="N850" i="2"/>
  <c r="J850" i="2"/>
  <c r="L850" i="2" s="1"/>
  <c r="G850" i="2"/>
  <c r="N849" i="2"/>
  <c r="J849" i="2"/>
  <c r="L849" i="2" s="1"/>
  <c r="G849" i="2"/>
  <c r="N848" i="2"/>
  <c r="J848" i="2"/>
  <c r="L848" i="2" s="1"/>
  <c r="G848" i="2"/>
  <c r="N847" i="2"/>
  <c r="J847" i="2"/>
  <c r="L847" i="2" s="1"/>
  <c r="G847" i="2"/>
  <c r="N846" i="2"/>
  <c r="J846" i="2"/>
  <c r="L846" i="2" s="1"/>
  <c r="G846" i="2"/>
  <c r="N845" i="2"/>
  <c r="J845" i="2"/>
  <c r="L845" i="2" s="1"/>
  <c r="G845" i="2"/>
  <c r="N844" i="2"/>
  <c r="J844" i="2"/>
  <c r="L844" i="2" s="1"/>
  <c r="G844" i="2"/>
  <c r="N843" i="2"/>
  <c r="J843" i="2"/>
  <c r="L843" i="2" s="1"/>
  <c r="G843" i="2"/>
  <c r="N842" i="2"/>
  <c r="J842" i="2"/>
  <c r="L842" i="2" s="1"/>
  <c r="G842" i="2"/>
  <c r="N841" i="2"/>
  <c r="J841" i="2"/>
  <c r="L841" i="2" s="1"/>
  <c r="G841" i="2"/>
  <c r="N840" i="2"/>
  <c r="J840" i="2"/>
  <c r="L840" i="2" s="1"/>
  <c r="G840" i="2"/>
  <c r="N839" i="2"/>
  <c r="J839" i="2"/>
  <c r="L839" i="2" s="1"/>
  <c r="G839" i="2"/>
  <c r="N838" i="2"/>
  <c r="J838" i="2"/>
  <c r="L838" i="2" s="1"/>
  <c r="G838" i="2"/>
  <c r="N837" i="2"/>
  <c r="J837" i="2"/>
  <c r="L837" i="2" s="1"/>
  <c r="G837" i="2"/>
  <c r="N836" i="2"/>
  <c r="J836" i="2"/>
  <c r="L836" i="2" s="1"/>
  <c r="G836" i="2"/>
  <c r="N835" i="2"/>
  <c r="J835" i="2"/>
  <c r="L835" i="2" s="1"/>
  <c r="G835" i="2"/>
  <c r="N834" i="2"/>
  <c r="J834" i="2"/>
  <c r="L834" i="2" s="1"/>
  <c r="G834" i="2"/>
  <c r="N833" i="2"/>
  <c r="J833" i="2"/>
  <c r="L833" i="2" s="1"/>
  <c r="G833" i="2"/>
  <c r="N832" i="2"/>
  <c r="J832" i="2"/>
  <c r="L832" i="2" s="1"/>
  <c r="G832" i="2"/>
  <c r="N831" i="2"/>
  <c r="J831" i="2"/>
  <c r="L831" i="2" s="1"/>
  <c r="G831" i="2"/>
  <c r="N830" i="2"/>
  <c r="J830" i="2"/>
  <c r="L830" i="2" s="1"/>
  <c r="G830" i="2"/>
  <c r="N829" i="2"/>
  <c r="J829" i="2"/>
  <c r="L829" i="2" s="1"/>
  <c r="G829" i="2"/>
  <c r="N828" i="2"/>
  <c r="J828" i="2"/>
  <c r="L828" i="2" s="1"/>
  <c r="G828" i="2"/>
  <c r="N827" i="2"/>
  <c r="J827" i="2"/>
  <c r="L827" i="2" s="1"/>
  <c r="G827" i="2"/>
  <c r="N826" i="2"/>
  <c r="J826" i="2"/>
  <c r="L826" i="2" s="1"/>
  <c r="G826" i="2"/>
  <c r="N825" i="2"/>
  <c r="J825" i="2"/>
  <c r="L825" i="2" s="1"/>
  <c r="G825" i="2"/>
  <c r="N824" i="2"/>
  <c r="J824" i="2"/>
  <c r="L824" i="2" s="1"/>
  <c r="G824" i="2"/>
  <c r="N823" i="2"/>
  <c r="J823" i="2"/>
  <c r="L823" i="2" s="1"/>
  <c r="G823" i="2"/>
  <c r="N822" i="2"/>
  <c r="J822" i="2"/>
  <c r="L822" i="2" s="1"/>
  <c r="G822" i="2"/>
  <c r="N821" i="2"/>
  <c r="J821" i="2"/>
  <c r="L821" i="2" s="1"/>
  <c r="G821" i="2"/>
  <c r="N820" i="2"/>
  <c r="J820" i="2"/>
  <c r="L820" i="2" s="1"/>
  <c r="G820" i="2"/>
  <c r="N819" i="2"/>
  <c r="J819" i="2"/>
  <c r="L819" i="2" s="1"/>
  <c r="G819" i="2"/>
  <c r="N818" i="2"/>
  <c r="J818" i="2"/>
  <c r="L818" i="2" s="1"/>
  <c r="G818" i="2"/>
  <c r="N817" i="2"/>
  <c r="J817" i="2"/>
  <c r="L817" i="2" s="1"/>
  <c r="G817" i="2"/>
  <c r="N816" i="2"/>
  <c r="J816" i="2"/>
  <c r="L816" i="2" s="1"/>
  <c r="G816" i="2"/>
  <c r="N815" i="2"/>
  <c r="J815" i="2"/>
  <c r="L815" i="2" s="1"/>
  <c r="G815" i="2"/>
  <c r="N814" i="2"/>
  <c r="J814" i="2"/>
  <c r="L814" i="2" s="1"/>
  <c r="G814" i="2"/>
  <c r="N813" i="2"/>
  <c r="J813" i="2"/>
  <c r="L813" i="2" s="1"/>
  <c r="G813" i="2"/>
  <c r="N812" i="2"/>
  <c r="J812" i="2"/>
  <c r="L812" i="2" s="1"/>
  <c r="G812" i="2"/>
  <c r="N811" i="2"/>
  <c r="J811" i="2"/>
  <c r="L811" i="2" s="1"/>
  <c r="G811" i="2"/>
  <c r="N810" i="2"/>
  <c r="J810" i="2"/>
  <c r="L810" i="2" s="1"/>
  <c r="G810" i="2"/>
  <c r="N809" i="2"/>
  <c r="J809" i="2"/>
  <c r="L809" i="2" s="1"/>
  <c r="G809" i="2"/>
  <c r="N808" i="2"/>
  <c r="J808" i="2"/>
  <c r="L808" i="2" s="1"/>
  <c r="G808" i="2"/>
  <c r="N807" i="2"/>
  <c r="J807" i="2"/>
  <c r="L807" i="2" s="1"/>
  <c r="G807" i="2"/>
  <c r="N806" i="2"/>
  <c r="J806" i="2"/>
  <c r="L806" i="2" s="1"/>
  <c r="G806" i="2"/>
  <c r="N805" i="2"/>
  <c r="J805" i="2"/>
  <c r="L805" i="2" s="1"/>
  <c r="G805" i="2"/>
  <c r="N804" i="2"/>
  <c r="J804" i="2"/>
  <c r="L804" i="2" s="1"/>
  <c r="G804" i="2"/>
  <c r="N803" i="2"/>
  <c r="J803" i="2"/>
  <c r="L803" i="2" s="1"/>
  <c r="G803" i="2"/>
  <c r="N802" i="2"/>
  <c r="J802" i="2"/>
  <c r="L802" i="2" s="1"/>
  <c r="G802" i="2"/>
  <c r="N801" i="2"/>
  <c r="J801" i="2"/>
  <c r="L801" i="2" s="1"/>
  <c r="G801" i="2"/>
  <c r="N800" i="2"/>
  <c r="J800" i="2"/>
  <c r="L800" i="2" s="1"/>
  <c r="G800" i="2"/>
  <c r="N799" i="2"/>
  <c r="J799" i="2"/>
  <c r="L799" i="2" s="1"/>
  <c r="G799" i="2"/>
  <c r="N798" i="2"/>
  <c r="J798" i="2"/>
  <c r="L798" i="2" s="1"/>
  <c r="G798" i="2"/>
  <c r="N797" i="2"/>
  <c r="J797" i="2"/>
  <c r="L797" i="2" s="1"/>
  <c r="G797" i="2"/>
  <c r="N796" i="2"/>
  <c r="J796" i="2"/>
  <c r="L796" i="2" s="1"/>
  <c r="G796" i="2"/>
  <c r="N795" i="2"/>
  <c r="J795" i="2"/>
  <c r="L795" i="2" s="1"/>
  <c r="G795" i="2"/>
  <c r="N794" i="2"/>
  <c r="J794" i="2"/>
  <c r="L794" i="2" s="1"/>
  <c r="G794" i="2"/>
  <c r="N793" i="2"/>
  <c r="J793" i="2"/>
  <c r="L793" i="2" s="1"/>
  <c r="G793" i="2"/>
  <c r="N792" i="2"/>
  <c r="J792" i="2"/>
  <c r="L792" i="2" s="1"/>
  <c r="G792" i="2"/>
  <c r="N791" i="2"/>
  <c r="J791" i="2"/>
  <c r="L791" i="2" s="1"/>
  <c r="G791" i="2"/>
  <c r="N790" i="2"/>
  <c r="J790" i="2"/>
  <c r="L790" i="2" s="1"/>
  <c r="G790" i="2"/>
  <c r="N789" i="2"/>
  <c r="J789" i="2"/>
  <c r="L789" i="2" s="1"/>
  <c r="G789" i="2"/>
  <c r="N788" i="2"/>
  <c r="J788" i="2"/>
  <c r="L788" i="2" s="1"/>
  <c r="G788" i="2"/>
  <c r="N787" i="2"/>
  <c r="J787" i="2"/>
  <c r="L787" i="2" s="1"/>
  <c r="G787" i="2"/>
  <c r="N786" i="2"/>
  <c r="J786" i="2"/>
  <c r="L786" i="2" s="1"/>
  <c r="G786" i="2"/>
  <c r="N785" i="2"/>
  <c r="J785" i="2"/>
  <c r="L785" i="2" s="1"/>
  <c r="G785" i="2"/>
  <c r="N784" i="2"/>
  <c r="J784" i="2"/>
  <c r="L784" i="2" s="1"/>
  <c r="G784" i="2"/>
  <c r="N783" i="2"/>
  <c r="J783" i="2"/>
  <c r="L783" i="2" s="1"/>
  <c r="G783" i="2"/>
  <c r="N782" i="2"/>
  <c r="J782" i="2"/>
  <c r="L782" i="2" s="1"/>
  <c r="G782" i="2"/>
  <c r="N781" i="2"/>
  <c r="J781" i="2"/>
  <c r="L781" i="2" s="1"/>
  <c r="G781" i="2"/>
  <c r="N780" i="2"/>
  <c r="J780" i="2"/>
  <c r="L780" i="2" s="1"/>
  <c r="G780" i="2"/>
  <c r="N779" i="2"/>
  <c r="J779" i="2"/>
  <c r="L779" i="2" s="1"/>
  <c r="G779" i="2"/>
  <c r="N778" i="2"/>
  <c r="J778" i="2"/>
  <c r="L778" i="2" s="1"/>
  <c r="G778" i="2"/>
  <c r="N777" i="2"/>
  <c r="J777" i="2"/>
  <c r="L777" i="2" s="1"/>
  <c r="G777" i="2"/>
  <c r="N776" i="2"/>
  <c r="J776" i="2"/>
  <c r="L776" i="2" s="1"/>
  <c r="G776" i="2"/>
  <c r="N775" i="2"/>
  <c r="J775" i="2"/>
  <c r="L775" i="2" s="1"/>
  <c r="G775" i="2"/>
  <c r="N774" i="2"/>
  <c r="J774" i="2"/>
  <c r="L774" i="2" s="1"/>
  <c r="G774" i="2"/>
  <c r="N773" i="2"/>
  <c r="J773" i="2"/>
  <c r="L773" i="2" s="1"/>
  <c r="G773" i="2"/>
  <c r="N772" i="2"/>
  <c r="J772" i="2"/>
  <c r="L772" i="2" s="1"/>
  <c r="G772" i="2"/>
  <c r="N771" i="2"/>
  <c r="J771" i="2"/>
  <c r="L771" i="2" s="1"/>
  <c r="G771" i="2"/>
  <c r="N770" i="2"/>
  <c r="J770" i="2"/>
  <c r="L770" i="2" s="1"/>
  <c r="G770" i="2"/>
  <c r="N769" i="2"/>
  <c r="J769" i="2"/>
  <c r="L769" i="2" s="1"/>
  <c r="G769" i="2"/>
  <c r="N768" i="2"/>
  <c r="J768" i="2"/>
  <c r="L768" i="2" s="1"/>
  <c r="G768" i="2"/>
  <c r="N767" i="2"/>
  <c r="J767" i="2"/>
  <c r="L767" i="2" s="1"/>
  <c r="G767" i="2"/>
  <c r="N766" i="2"/>
  <c r="J766" i="2"/>
  <c r="L766" i="2" s="1"/>
  <c r="G766" i="2"/>
  <c r="N765" i="2"/>
  <c r="J765" i="2"/>
  <c r="L765" i="2" s="1"/>
  <c r="G765" i="2"/>
  <c r="N764" i="2"/>
  <c r="J764" i="2"/>
  <c r="L764" i="2" s="1"/>
  <c r="G764" i="2"/>
  <c r="N763" i="2"/>
  <c r="J763" i="2"/>
  <c r="L763" i="2" s="1"/>
  <c r="G763" i="2"/>
  <c r="N762" i="2"/>
  <c r="J762" i="2"/>
  <c r="L762" i="2" s="1"/>
  <c r="G762" i="2"/>
  <c r="N761" i="2"/>
  <c r="J761" i="2"/>
  <c r="L761" i="2" s="1"/>
  <c r="G761" i="2"/>
  <c r="N760" i="2"/>
  <c r="J760" i="2"/>
  <c r="L760" i="2" s="1"/>
  <c r="G760" i="2"/>
  <c r="N759" i="2"/>
  <c r="J759" i="2"/>
  <c r="L759" i="2" s="1"/>
  <c r="G759" i="2"/>
  <c r="N758" i="2"/>
  <c r="J758" i="2"/>
  <c r="L758" i="2" s="1"/>
  <c r="G758" i="2"/>
  <c r="N757" i="2"/>
  <c r="J757" i="2"/>
  <c r="L757" i="2" s="1"/>
  <c r="G757" i="2"/>
  <c r="N756" i="2"/>
  <c r="J756" i="2"/>
  <c r="L756" i="2" s="1"/>
  <c r="G756" i="2"/>
  <c r="N755" i="2"/>
  <c r="J755" i="2"/>
  <c r="L755" i="2" s="1"/>
  <c r="G755" i="2"/>
  <c r="N754" i="2"/>
  <c r="J754" i="2"/>
  <c r="L754" i="2" s="1"/>
  <c r="G754" i="2"/>
  <c r="N753" i="2"/>
  <c r="J753" i="2"/>
  <c r="L753" i="2" s="1"/>
  <c r="G753" i="2"/>
  <c r="N752" i="2"/>
  <c r="J752" i="2"/>
  <c r="L752" i="2" s="1"/>
  <c r="G752" i="2"/>
  <c r="N751" i="2"/>
  <c r="J751" i="2"/>
  <c r="L751" i="2" s="1"/>
  <c r="G751" i="2"/>
  <c r="N750" i="2"/>
  <c r="J750" i="2"/>
  <c r="L750" i="2" s="1"/>
  <c r="G750" i="2"/>
  <c r="N749" i="2"/>
  <c r="J749" i="2"/>
  <c r="L749" i="2" s="1"/>
  <c r="G749" i="2"/>
  <c r="N748" i="2"/>
  <c r="J748" i="2"/>
  <c r="L748" i="2" s="1"/>
  <c r="G748" i="2"/>
  <c r="N747" i="2"/>
  <c r="J747" i="2"/>
  <c r="L747" i="2" s="1"/>
  <c r="G747" i="2"/>
  <c r="N746" i="2"/>
  <c r="J746" i="2"/>
  <c r="L746" i="2" s="1"/>
  <c r="G746" i="2"/>
  <c r="N745" i="2"/>
  <c r="J745" i="2"/>
  <c r="L745" i="2" s="1"/>
  <c r="G745" i="2"/>
  <c r="N744" i="2"/>
  <c r="J744" i="2"/>
  <c r="L744" i="2" s="1"/>
  <c r="G744" i="2"/>
  <c r="N743" i="2"/>
  <c r="J743" i="2"/>
  <c r="L743" i="2" s="1"/>
  <c r="G743" i="2"/>
  <c r="N742" i="2"/>
  <c r="J742" i="2"/>
  <c r="L742" i="2" s="1"/>
  <c r="G742" i="2"/>
  <c r="N741" i="2"/>
  <c r="J741" i="2"/>
  <c r="L741" i="2" s="1"/>
  <c r="G741" i="2"/>
  <c r="N740" i="2"/>
  <c r="J740" i="2"/>
  <c r="L740" i="2" s="1"/>
  <c r="G740" i="2"/>
  <c r="N739" i="2"/>
  <c r="J739" i="2"/>
  <c r="L739" i="2" s="1"/>
  <c r="G739" i="2"/>
  <c r="N738" i="2"/>
  <c r="J738" i="2"/>
  <c r="L738" i="2" s="1"/>
  <c r="G738" i="2"/>
  <c r="N737" i="2"/>
  <c r="J737" i="2"/>
  <c r="L737" i="2" s="1"/>
  <c r="G737" i="2"/>
  <c r="N736" i="2"/>
  <c r="J736" i="2"/>
  <c r="L736" i="2" s="1"/>
  <c r="G736" i="2"/>
  <c r="N735" i="2"/>
  <c r="J735" i="2"/>
  <c r="L735" i="2" s="1"/>
  <c r="G735" i="2"/>
  <c r="N734" i="2"/>
  <c r="J734" i="2"/>
  <c r="L734" i="2" s="1"/>
  <c r="G734" i="2"/>
  <c r="N733" i="2"/>
  <c r="J733" i="2"/>
  <c r="L733" i="2" s="1"/>
  <c r="G733" i="2"/>
  <c r="N732" i="2"/>
  <c r="J732" i="2"/>
  <c r="L732" i="2" s="1"/>
  <c r="G732" i="2"/>
  <c r="N731" i="2"/>
  <c r="J731" i="2"/>
  <c r="L731" i="2" s="1"/>
  <c r="G731" i="2"/>
  <c r="N730" i="2"/>
  <c r="J730" i="2"/>
  <c r="L730" i="2" s="1"/>
  <c r="G730" i="2"/>
  <c r="N729" i="2"/>
  <c r="J729" i="2"/>
  <c r="L729" i="2" s="1"/>
  <c r="G729" i="2"/>
  <c r="N728" i="2"/>
  <c r="J728" i="2"/>
  <c r="L728" i="2" s="1"/>
  <c r="G728" i="2"/>
  <c r="N727" i="2"/>
  <c r="J727" i="2"/>
  <c r="L727" i="2" s="1"/>
  <c r="G727" i="2"/>
  <c r="N726" i="2"/>
  <c r="J726" i="2"/>
  <c r="L726" i="2" s="1"/>
  <c r="G726" i="2"/>
  <c r="N725" i="2"/>
  <c r="J725" i="2"/>
  <c r="L725" i="2" s="1"/>
  <c r="G725" i="2"/>
  <c r="N724" i="2"/>
  <c r="J724" i="2"/>
  <c r="L724" i="2" s="1"/>
  <c r="G724" i="2"/>
  <c r="N723" i="2"/>
  <c r="J723" i="2"/>
  <c r="L723" i="2" s="1"/>
  <c r="G723" i="2"/>
  <c r="N722" i="2"/>
  <c r="J722" i="2"/>
  <c r="L722" i="2" s="1"/>
  <c r="G722" i="2"/>
  <c r="N721" i="2"/>
  <c r="J721" i="2"/>
  <c r="L721" i="2" s="1"/>
  <c r="G721" i="2"/>
  <c r="N720" i="2"/>
  <c r="J720" i="2"/>
  <c r="L720" i="2" s="1"/>
  <c r="G720" i="2"/>
  <c r="N719" i="2"/>
  <c r="J719" i="2"/>
  <c r="L719" i="2" s="1"/>
  <c r="G719" i="2"/>
  <c r="N718" i="2"/>
  <c r="J718" i="2"/>
  <c r="L718" i="2" s="1"/>
  <c r="G718" i="2"/>
  <c r="N717" i="2"/>
  <c r="J717" i="2"/>
  <c r="L717" i="2" s="1"/>
  <c r="G717" i="2"/>
  <c r="N716" i="2"/>
  <c r="J716" i="2"/>
  <c r="L716" i="2" s="1"/>
  <c r="G716" i="2"/>
  <c r="N715" i="2"/>
  <c r="J715" i="2"/>
  <c r="L715" i="2" s="1"/>
  <c r="G715" i="2"/>
  <c r="N714" i="2"/>
  <c r="J714" i="2"/>
  <c r="L714" i="2" s="1"/>
  <c r="G714" i="2"/>
  <c r="N713" i="2"/>
  <c r="J713" i="2"/>
  <c r="L713" i="2" s="1"/>
  <c r="G713" i="2"/>
  <c r="N712" i="2"/>
  <c r="J712" i="2"/>
  <c r="L712" i="2" s="1"/>
  <c r="G712" i="2"/>
  <c r="N711" i="2"/>
  <c r="J711" i="2"/>
  <c r="L711" i="2" s="1"/>
  <c r="G711" i="2"/>
  <c r="N710" i="2"/>
  <c r="J710" i="2"/>
  <c r="L710" i="2" s="1"/>
  <c r="G710" i="2"/>
  <c r="N709" i="2"/>
  <c r="J709" i="2"/>
  <c r="L709" i="2" s="1"/>
  <c r="G709" i="2"/>
  <c r="N708" i="2"/>
  <c r="J708" i="2"/>
  <c r="L708" i="2" s="1"/>
  <c r="G708" i="2"/>
  <c r="N707" i="2"/>
  <c r="J707" i="2"/>
  <c r="L707" i="2" s="1"/>
  <c r="G707" i="2"/>
  <c r="N706" i="2"/>
  <c r="J706" i="2"/>
  <c r="L706" i="2" s="1"/>
  <c r="G706" i="2"/>
  <c r="N705" i="2"/>
  <c r="J705" i="2"/>
  <c r="L705" i="2" s="1"/>
  <c r="G705" i="2"/>
  <c r="N704" i="2"/>
  <c r="J704" i="2"/>
  <c r="L704" i="2" s="1"/>
  <c r="G704" i="2"/>
  <c r="N703" i="2"/>
  <c r="J703" i="2"/>
  <c r="L703" i="2" s="1"/>
  <c r="G703" i="2"/>
  <c r="N702" i="2"/>
  <c r="J702" i="2"/>
  <c r="L702" i="2" s="1"/>
  <c r="G702" i="2"/>
  <c r="N701" i="2"/>
  <c r="J701" i="2"/>
  <c r="L701" i="2" s="1"/>
  <c r="G701" i="2"/>
  <c r="N700" i="2"/>
  <c r="J700" i="2"/>
  <c r="L700" i="2" s="1"/>
  <c r="G700" i="2"/>
  <c r="N699" i="2"/>
  <c r="J699" i="2"/>
  <c r="L699" i="2" s="1"/>
  <c r="G699" i="2"/>
  <c r="N698" i="2"/>
  <c r="J698" i="2"/>
  <c r="L698" i="2" s="1"/>
  <c r="G698" i="2"/>
  <c r="N697" i="2"/>
  <c r="J697" i="2"/>
  <c r="L697" i="2" s="1"/>
  <c r="G697" i="2"/>
  <c r="N696" i="2"/>
  <c r="J696" i="2"/>
  <c r="L696" i="2" s="1"/>
  <c r="G696" i="2"/>
  <c r="N695" i="2"/>
  <c r="J695" i="2"/>
  <c r="L695" i="2" s="1"/>
  <c r="G695" i="2"/>
  <c r="N694" i="2"/>
  <c r="J694" i="2"/>
  <c r="L694" i="2" s="1"/>
  <c r="G694" i="2"/>
  <c r="N693" i="2"/>
  <c r="J693" i="2"/>
  <c r="L693" i="2" s="1"/>
  <c r="G693" i="2"/>
  <c r="N692" i="2"/>
  <c r="J692" i="2"/>
  <c r="L692" i="2" s="1"/>
  <c r="G692" i="2"/>
  <c r="N691" i="2"/>
  <c r="J691" i="2"/>
  <c r="L691" i="2" s="1"/>
  <c r="G691" i="2"/>
  <c r="N690" i="2"/>
  <c r="J690" i="2"/>
  <c r="L690" i="2" s="1"/>
  <c r="G690" i="2"/>
  <c r="N689" i="2"/>
  <c r="J689" i="2"/>
  <c r="L689" i="2" s="1"/>
  <c r="G689" i="2"/>
  <c r="N688" i="2"/>
  <c r="J688" i="2"/>
  <c r="L688" i="2" s="1"/>
  <c r="G688" i="2"/>
  <c r="N687" i="2"/>
  <c r="J687" i="2"/>
  <c r="L687" i="2" s="1"/>
  <c r="G687" i="2"/>
  <c r="N686" i="2"/>
  <c r="J686" i="2"/>
  <c r="L686" i="2" s="1"/>
  <c r="G686" i="2"/>
  <c r="N685" i="2"/>
  <c r="J685" i="2"/>
  <c r="L685" i="2" s="1"/>
  <c r="G685" i="2"/>
  <c r="N684" i="2"/>
  <c r="J684" i="2"/>
  <c r="L684" i="2" s="1"/>
  <c r="G684" i="2"/>
  <c r="N683" i="2"/>
  <c r="J683" i="2"/>
  <c r="L683" i="2" s="1"/>
  <c r="G683" i="2"/>
  <c r="N682" i="2"/>
  <c r="J682" i="2"/>
  <c r="L682" i="2" s="1"/>
  <c r="G682" i="2"/>
  <c r="N681" i="2"/>
  <c r="J681" i="2"/>
  <c r="L681" i="2" s="1"/>
  <c r="G681" i="2"/>
  <c r="N680" i="2"/>
  <c r="J680" i="2"/>
  <c r="L680" i="2" s="1"/>
  <c r="G680" i="2"/>
  <c r="N679" i="2"/>
  <c r="J679" i="2"/>
  <c r="L679" i="2" s="1"/>
  <c r="G679" i="2"/>
  <c r="N678" i="2"/>
  <c r="J678" i="2"/>
  <c r="L678" i="2" s="1"/>
  <c r="G678" i="2"/>
  <c r="N677" i="2"/>
  <c r="J677" i="2"/>
  <c r="L677" i="2" s="1"/>
  <c r="G677" i="2"/>
  <c r="N676" i="2"/>
  <c r="J676" i="2"/>
  <c r="L676" i="2" s="1"/>
  <c r="G676" i="2"/>
  <c r="N675" i="2"/>
  <c r="J675" i="2"/>
  <c r="L675" i="2" s="1"/>
  <c r="G675" i="2"/>
  <c r="N674" i="2"/>
  <c r="J674" i="2"/>
  <c r="L674" i="2" s="1"/>
  <c r="G674" i="2"/>
  <c r="N673" i="2"/>
  <c r="J673" i="2"/>
  <c r="L673" i="2" s="1"/>
  <c r="G673" i="2"/>
  <c r="N672" i="2"/>
  <c r="J672" i="2"/>
  <c r="L672" i="2" s="1"/>
  <c r="G672" i="2"/>
  <c r="N671" i="2"/>
  <c r="J671" i="2"/>
  <c r="L671" i="2" s="1"/>
  <c r="G671" i="2"/>
  <c r="N670" i="2"/>
  <c r="J670" i="2"/>
  <c r="L670" i="2" s="1"/>
  <c r="G670" i="2"/>
  <c r="N669" i="2"/>
  <c r="J669" i="2"/>
  <c r="L669" i="2" s="1"/>
  <c r="G669" i="2"/>
  <c r="N668" i="2"/>
  <c r="J668" i="2"/>
  <c r="L668" i="2" s="1"/>
  <c r="G668" i="2"/>
  <c r="N667" i="2"/>
  <c r="J667" i="2"/>
  <c r="L667" i="2" s="1"/>
  <c r="G667" i="2"/>
  <c r="N666" i="2"/>
  <c r="J666" i="2"/>
  <c r="L666" i="2" s="1"/>
  <c r="G666" i="2"/>
  <c r="N665" i="2"/>
  <c r="J665" i="2"/>
  <c r="L665" i="2" s="1"/>
  <c r="G665" i="2"/>
  <c r="N664" i="2"/>
  <c r="J664" i="2"/>
  <c r="L664" i="2" s="1"/>
  <c r="G664" i="2"/>
  <c r="N663" i="2"/>
  <c r="J663" i="2"/>
  <c r="L663" i="2" s="1"/>
  <c r="G663" i="2"/>
  <c r="N662" i="2"/>
  <c r="J662" i="2"/>
  <c r="L662" i="2" s="1"/>
  <c r="G662" i="2"/>
  <c r="N661" i="2"/>
  <c r="J661" i="2"/>
  <c r="L661" i="2" s="1"/>
  <c r="G661" i="2"/>
  <c r="N660" i="2"/>
  <c r="J660" i="2"/>
  <c r="L660" i="2" s="1"/>
  <c r="G660" i="2"/>
  <c r="N659" i="2"/>
  <c r="J659" i="2"/>
  <c r="L659" i="2" s="1"/>
  <c r="G659" i="2"/>
  <c r="N658" i="2"/>
  <c r="J658" i="2"/>
  <c r="L658" i="2" s="1"/>
  <c r="G658" i="2"/>
  <c r="N657" i="2"/>
  <c r="J657" i="2"/>
  <c r="L657" i="2" s="1"/>
  <c r="G657" i="2"/>
  <c r="N656" i="2"/>
  <c r="J656" i="2"/>
  <c r="L656" i="2" s="1"/>
  <c r="G656" i="2"/>
  <c r="N655" i="2"/>
  <c r="J655" i="2"/>
  <c r="L655" i="2" s="1"/>
  <c r="G655" i="2"/>
  <c r="N654" i="2"/>
  <c r="J654" i="2"/>
  <c r="L654" i="2" s="1"/>
  <c r="G654" i="2"/>
  <c r="N653" i="2"/>
  <c r="J653" i="2"/>
  <c r="L653" i="2" s="1"/>
  <c r="G653" i="2"/>
  <c r="N652" i="2"/>
  <c r="J652" i="2"/>
  <c r="L652" i="2" s="1"/>
  <c r="G652" i="2"/>
  <c r="N651" i="2"/>
  <c r="J651" i="2"/>
  <c r="L651" i="2" s="1"/>
  <c r="G651" i="2"/>
  <c r="N650" i="2"/>
  <c r="J650" i="2"/>
  <c r="L650" i="2" s="1"/>
  <c r="G650" i="2"/>
  <c r="N649" i="2"/>
  <c r="J649" i="2"/>
  <c r="L649" i="2" s="1"/>
  <c r="G649" i="2"/>
  <c r="N648" i="2"/>
  <c r="J648" i="2"/>
  <c r="L648" i="2" s="1"/>
  <c r="G648" i="2"/>
  <c r="N647" i="2"/>
  <c r="J647" i="2"/>
  <c r="L647" i="2" s="1"/>
  <c r="G647" i="2"/>
  <c r="N646" i="2"/>
  <c r="J646" i="2"/>
  <c r="L646" i="2" s="1"/>
  <c r="G646" i="2"/>
  <c r="N645" i="2"/>
  <c r="J645" i="2"/>
  <c r="L645" i="2" s="1"/>
  <c r="G645" i="2"/>
  <c r="N644" i="2"/>
  <c r="J644" i="2"/>
  <c r="L644" i="2" s="1"/>
  <c r="G644" i="2"/>
  <c r="N643" i="2"/>
  <c r="J643" i="2"/>
  <c r="L643" i="2" s="1"/>
  <c r="G643" i="2"/>
  <c r="N642" i="2"/>
  <c r="J642" i="2"/>
  <c r="L642" i="2" s="1"/>
  <c r="G642" i="2"/>
  <c r="N641" i="2"/>
  <c r="J641" i="2"/>
  <c r="L641" i="2" s="1"/>
  <c r="G641" i="2"/>
  <c r="N640" i="2"/>
  <c r="J640" i="2"/>
  <c r="L640" i="2" s="1"/>
  <c r="G640" i="2"/>
  <c r="N639" i="2"/>
  <c r="J639" i="2"/>
  <c r="L639" i="2" s="1"/>
  <c r="G639" i="2"/>
  <c r="N638" i="2"/>
  <c r="J638" i="2"/>
  <c r="L638" i="2" s="1"/>
  <c r="G638" i="2"/>
  <c r="N637" i="2"/>
  <c r="J637" i="2"/>
  <c r="L637" i="2" s="1"/>
  <c r="G637" i="2"/>
  <c r="N636" i="2"/>
  <c r="J636" i="2"/>
  <c r="L636" i="2" s="1"/>
  <c r="G636" i="2"/>
  <c r="N635" i="2"/>
  <c r="J635" i="2"/>
  <c r="L635" i="2" s="1"/>
  <c r="G635" i="2"/>
  <c r="N634" i="2"/>
  <c r="J634" i="2"/>
  <c r="L634" i="2" s="1"/>
  <c r="G634" i="2"/>
  <c r="N633" i="2"/>
  <c r="J633" i="2"/>
  <c r="L633" i="2" s="1"/>
  <c r="G633" i="2"/>
  <c r="N632" i="2"/>
  <c r="J632" i="2"/>
  <c r="L632" i="2" s="1"/>
  <c r="G632" i="2"/>
  <c r="N631" i="2"/>
  <c r="J631" i="2"/>
  <c r="L631" i="2" s="1"/>
  <c r="G631" i="2"/>
  <c r="N630" i="2"/>
  <c r="J630" i="2"/>
  <c r="L630" i="2" s="1"/>
  <c r="G630" i="2"/>
  <c r="N629" i="2"/>
  <c r="J629" i="2"/>
  <c r="L629" i="2" s="1"/>
  <c r="G629" i="2"/>
  <c r="N628" i="2"/>
  <c r="J628" i="2"/>
  <c r="L628" i="2" s="1"/>
  <c r="G628" i="2"/>
  <c r="N627" i="2"/>
  <c r="J627" i="2"/>
  <c r="L627" i="2" s="1"/>
  <c r="G627" i="2"/>
  <c r="N626" i="2"/>
  <c r="J626" i="2"/>
  <c r="L626" i="2" s="1"/>
  <c r="G626" i="2"/>
  <c r="N625" i="2"/>
  <c r="J625" i="2"/>
  <c r="L625" i="2" s="1"/>
  <c r="G625" i="2"/>
  <c r="N624" i="2"/>
  <c r="J624" i="2"/>
  <c r="L624" i="2" s="1"/>
  <c r="G624" i="2"/>
  <c r="N623" i="2"/>
  <c r="J623" i="2"/>
  <c r="L623" i="2" s="1"/>
  <c r="G623" i="2"/>
  <c r="N622" i="2"/>
  <c r="J622" i="2"/>
  <c r="L622" i="2" s="1"/>
  <c r="G622" i="2"/>
  <c r="N621" i="2"/>
  <c r="J621" i="2"/>
  <c r="L621" i="2" s="1"/>
  <c r="G621" i="2"/>
  <c r="N620" i="2"/>
  <c r="J620" i="2"/>
  <c r="L620" i="2" s="1"/>
  <c r="G620" i="2"/>
  <c r="N619" i="2"/>
  <c r="J619" i="2"/>
  <c r="L619" i="2" s="1"/>
  <c r="G619" i="2"/>
  <c r="N618" i="2"/>
  <c r="J618" i="2"/>
  <c r="L618" i="2" s="1"/>
  <c r="G618" i="2"/>
  <c r="N617" i="2"/>
  <c r="J617" i="2"/>
  <c r="L617" i="2" s="1"/>
  <c r="G617" i="2"/>
  <c r="N616" i="2"/>
  <c r="J616" i="2"/>
  <c r="L616" i="2" s="1"/>
  <c r="G616" i="2"/>
  <c r="N615" i="2"/>
  <c r="J615" i="2"/>
  <c r="L615" i="2" s="1"/>
  <c r="G615" i="2"/>
  <c r="N614" i="2"/>
  <c r="J614" i="2"/>
  <c r="L614" i="2" s="1"/>
  <c r="G614" i="2"/>
  <c r="N613" i="2"/>
  <c r="J613" i="2"/>
  <c r="L613" i="2" s="1"/>
  <c r="G613" i="2"/>
  <c r="N612" i="2"/>
  <c r="J612" i="2"/>
  <c r="L612" i="2" s="1"/>
  <c r="G612" i="2"/>
  <c r="N611" i="2"/>
  <c r="J611" i="2"/>
  <c r="L611" i="2" s="1"/>
  <c r="G611" i="2"/>
  <c r="N610" i="2"/>
  <c r="J610" i="2"/>
  <c r="L610" i="2" s="1"/>
  <c r="G610" i="2"/>
  <c r="N609" i="2"/>
  <c r="J609" i="2"/>
  <c r="L609" i="2" s="1"/>
  <c r="G609" i="2"/>
  <c r="N608" i="2"/>
  <c r="J608" i="2"/>
  <c r="L608" i="2" s="1"/>
  <c r="G608" i="2"/>
  <c r="N607" i="2"/>
  <c r="J607" i="2"/>
  <c r="L607" i="2" s="1"/>
  <c r="G607" i="2"/>
  <c r="N606" i="2"/>
  <c r="J606" i="2"/>
  <c r="L606" i="2" s="1"/>
  <c r="G606" i="2"/>
  <c r="N605" i="2"/>
  <c r="J605" i="2"/>
  <c r="L605" i="2" s="1"/>
  <c r="G605" i="2"/>
  <c r="N604" i="2"/>
  <c r="J604" i="2"/>
  <c r="L604" i="2" s="1"/>
  <c r="G604" i="2"/>
  <c r="N603" i="2"/>
  <c r="J603" i="2"/>
  <c r="L603" i="2" s="1"/>
  <c r="G603" i="2"/>
  <c r="N602" i="2"/>
  <c r="J602" i="2"/>
  <c r="L602" i="2" s="1"/>
  <c r="G602" i="2"/>
  <c r="N601" i="2"/>
  <c r="J601" i="2"/>
  <c r="L601" i="2" s="1"/>
  <c r="G601" i="2"/>
  <c r="N600" i="2"/>
  <c r="J600" i="2"/>
  <c r="L600" i="2" s="1"/>
  <c r="G600" i="2"/>
  <c r="N599" i="2"/>
  <c r="J599" i="2"/>
  <c r="L599" i="2" s="1"/>
  <c r="G599" i="2"/>
  <c r="N598" i="2"/>
  <c r="J598" i="2"/>
  <c r="L598" i="2" s="1"/>
  <c r="G598" i="2"/>
  <c r="N597" i="2"/>
  <c r="J597" i="2"/>
  <c r="L597" i="2" s="1"/>
  <c r="G597" i="2"/>
  <c r="N596" i="2"/>
  <c r="J596" i="2"/>
  <c r="L596" i="2" s="1"/>
  <c r="G596" i="2"/>
  <c r="N595" i="2"/>
  <c r="J595" i="2"/>
  <c r="L595" i="2" s="1"/>
  <c r="G595" i="2"/>
  <c r="N594" i="2"/>
  <c r="J594" i="2"/>
  <c r="L594" i="2" s="1"/>
  <c r="G594" i="2"/>
  <c r="N593" i="2"/>
  <c r="J593" i="2"/>
  <c r="L593" i="2" s="1"/>
  <c r="G593" i="2"/>
  <c r="N592" i="2"/>
  <c r="J592" i="2"/>
  <c r="L592" i="2" s="1"/>
  <c r="G592" i="2"/>
  <c r="N591" i="2"/>
  <c r="J591" i="2"/>
  <c r="L591" i="2" s="1"/>
  <c r="G591" i="2"/>
  <c r="N590" i="2"/>
  <c r="J590" i="2"/>
  <c r="L590" i="2" s="1"/>
  <c r="G590" i="2"/>
  <c r="N589" i="2"/>
  <c r="J589" i="2"/>
  <c r="L589" i="2" s="1"/>
  <c r="G589" i="2"/>
  <c r="N588" i="2"/>
  <c r="J588" i="2"/>
  <c r="L588" i="2" s="1"/>
  <c r="G588" i="2"/>
  <c r="N587" i="2"/>
  <c r="J587" i="2"/>
  <c r="L587" i="2" s="1"/>
  <c r="G587" i="2"/>
  <c r="N586" i="2"/>
  <c r="J586" i="2"/>
  <c r="L586" i="2" s="1"/>
  <c r="G586" i="2"/>
  <c r="N585" i="2"/>
  <c r="J585" i="2"/>
  <c r="L585" i="2" s="1"/>
  <c r="G585" i="2"/>
  <c r="N584" i="2"/>
  <c r="J584" i="2"/>
  <c r="L584" i="2" s="1"/>
  <c r="G584" i="2"/>
  <c r="N583" i="2"/>
  <c r="J583" i="2"/>
  <c r="L583" i="2" s="1"/>
  <c r="G583" i="2"/>
  <c r="N582" i="2"/>
  <c r="J582" i="2"/>
  <c r="L582" i="2" s="1"/>
  <c r="G582" i="2"/>
  <c r="N581" i="2"/>
  <c r="J581" i="2"/>
  <c r="L581" i="2" s="1"/>
  <c r="G581" i="2"/>
  <c r="N580" i="2"/>
  <c r="J580" i="2"/>
  <c r="L580" i="2" s="1"/>
  <c r="G580" i="2"/>
  <c r="N579" i="2"/>
  <c r="J579" i="2"/>
  <c r="L579" i="2" s="1"/>
  <c r="G579" i="2"/>
  <c r="N578" i="2"/>
  <c r="J578" i="2"/>
  <c r="L578" i="2" s="1"/>
  <c r="G578" i="2"/>
  <c r="N577" i="2"/>
  <c r="J577" i="2"/>
  <c r="L577" i="2" s="1"/>
  <c r="G577" i="2"/>
  <c r="N576" i="2"/>
  <c r="J576" i="2"/>
  <c r="L576" i="2" s="1"/>
  <c r="G576" i="2"/>
  <c r="N575" i="2"/>
  <c r="J575" i="2"/>
  <c r="L575" i="2" s="1"/>
  <c r="G575" i="2"/>
  <c r="N574" i="2"/>
  <c r="J574" i="2"/>
  <c r="L574" i="2" s="1"/>
  <c r="G574" i="2"/>
  <c r="N573" i="2"/>
  <c r="J573" i="2"/>
  <c r="L573" i="2" s="1"/>
  <c r="G573" i="2"/>
  <c r="N572" i="2"/>
  <c r="J572" i="2"/>
  <c r="L572" i="2" s="1"/>
  <c r="G572" i="2"/>
  <c r="N571" i="2"/>
  <c r="J571" i="2"/>
  <c r="L571" i="2" s="1"/>
  <c r="G571" i="2"/>
  <c r="N570" i="2"/>
  <c r="J570" i="2"/>
  <c r="L570" i="2" s="1"/>
  <c r="G570" i="2"/>
  <c r="N569" i="2"/>
  <c r="J569" i="2"/>
  <c r="L569" i="2" s="1"/>
  <c r="G569" i="2"/>
  <c r="N568" i="2"/>
  <c r="J568" i="2"/>
  <c r="L568" i="2" s="1"/>
  <c r="G568" i="2"/>
  <c r="N567" i="2"/>
  <c r="J567" i="2"/>
  <c r="L567" i="2" s="1"/>
  <c r="G567" i="2"/>
  <c r="N566" i="2"/>
  <c r="J566" i="2"/>
  <c r="L566" i="2" s="1"/>
  <c r="G566" i="2"/>
  <c r="N565" i="2"/>
  <c r="J565" i="2"/>
  <c r="L565" i="2" s="1"/>
  <c r="G565" i="2"/>
  <c r="N564" i="2"/>
  <c r="J564" i="2"/>
  <c r="L564" i="2" s="1"/>
  <c r="G564" i="2"/>
  <c r="N563" i="2"/>
  <c r="J563" i="2"/>
  <c r="L563" i="2" s="1"/>
  <c r="G563" i="2"/>
  <c r="N562" i="2"/>
  <c r="J562" i="2"/>
  <c r="L562" i="2" s="1"/>
  <c r="G562" i="2"/>
  <c r="N561" i="2"/>
  <c r="J561" i="2"/>
  <c r="L561" i="2" s="1"/>
  <c r="G561" i="2"/>
  <c r="N560" i="2"/>
  <c r="J560" i="2"/>
  <c r="L560" i="2" s="1"/>
  <c r="G560" i="2"/>
  <c r="N559" i="2"/>
  <c r="J559" i="2"/>
  <c r="L559" i="2" s="1"/>
  <c r="G559" i="2"/>
  <c r="N558" i="2"/>
  <c r="J558" i="2"/>
  <c r="L558" i="2" s="1"/>
  <c r="G558" i="2"/>
  <c r="N557" i="2"/>
  <c r="J557" i="2"/>
  <c r="L557" i="2" s="1"/>
  <c r="G557" i="2"/>
  <c r="N556" i="2"/>
  <c r="J556" i="2"/>
  <c r="L556" i="2" s="1"/>
  <c r="G556" i="2"/>
  <c r="N555" i="2"/>
  <c r="J555" i="2"/>
  <c r="L555" i="2" s="1"/>
  <c r="G555" i="2"/>
  <c r="N554" i="2"/>
  <c r="J554" i="2"/>
  <c r="L554" i="2" s="1"/>
  <c r="G554" i="2"/>
  <c r="N553" i="2"/>
  <c r="J553" i="2"/>
  <c r="L553" i="2" s="1"/>
  <c r="G553" i="2"/>
  <c r="N552" i="2"/>
  <c r="J552" i="2"/>
  <c r="L552" i="2" s="1"/>
  <c r="G552" i="2"/>
  <c r="N551" i="2"/>
  <c r="J551" i="2"/>
  <c r="L551" i="2" s="1"/>
  <c r="G551" i="2"/>
  <c r="N550" i="2"/>
  <c r="J550" i="2"/>
  <c r="L550" i="2" s="1"/>
  <c r="G550" i="2"/>
  <c r="N549" i="2"/>
  <c r="J549" i="2"/>
  <c r="L549" i="2" s="1"/>
  <c r="G549" i="2"/>
  <c r="N548" i="2"/>
  <c r="J548" i="2"/>
  <c r="L548" i="2" s="1"/>
  <c r="G548" i="2"/>
  <c r="N547" i="2"/>
  <c r="J547" i="2"/>
  <c r="L547" i="2" s="1"/>
  <c r="G547" i="2"/>
  <c r="N546" i="2"/>
  <c r="J546" i="2"/>
  <c r="L546" i="2" s="1"/>
  <c r="G546" i="2"/>
  <c r="N545" i="2"/>
  <c r="J545" i="2"/>
  <c r="L545" i="2" s="1"/>
  <c r="G545" i="2"/>
  <c r="N544" i="2"/>
  <c r="J544" i="2"/>
  <c r="L544" i="2" s="1"/>
  <c r="G544" i="2"/>
  <c r="N543" i="2"/>
  <c r="J543" i="2"/>
  <c r="L543" i="2" s="1"/>
  <c r="G543" i="2"/>
  <c r="N542" i="2"/>
  <c r="J542" i="2"/>
  <c r="L542" i="2" s="1"/>
  <c r="G542" i="2"/>
  <c r="N541" i="2"/>
  <c r="J541" i="2"/>
  <c r="L541" i="2" s="1"/>
  <c r="G541" i="2"/>
  <c r="N540" i="2"/>
  <c r="J540" i="2"/>
  <c r="L540" i="2" s="1"/>
  <c r="G540" i="2"/>
  <c r="N539" i="2"/>
  <c r="J539" i="2"/>
  <c r="L539" i="2" s="1"/>
  <c r="G539" i="2"/>
  <c r="N538" i="2"/>
  <c r="J538" i="2"/>
  <c r="L538" i="2" s="1"/>
  <c r="G538" i="2"/>
  <c r="N537" i="2"/>
  <c r="J537" i="2"/>
  <c r="L537" i="2" s="1"/>
  <c r="G537" i="2"/>
  <c r="N536" i="2"/>
  <c r="J536" i="2"/>
  <c r="L536" i="2" s="1"/>
  <c r="G536" i="2"/>
  <c r="N535" i="2"/>
  <c r="J535" i="2"/>
  <c r="L535" i="2" s="1"/>
  <c r="G535" i="2"/>
  <c r="N534" i="2"/>
  <c r="J534" i="2"/>
  <c r="L534" i="2" s="1"/>
  <c r="G534" i="2"/>
  <c r="N533" i="2"/>
  <c r="J533" i="2"/>
  <c r="L533" i="2" s="1"/>
  <c r="G533" i="2"/>
  <c r="N532" i="2"/>
  <c r="J532" i="2"/>
  <c r="L532" i="2" s="1"/>
  <c r="G532" i="2"/>
  <c r="N531" i="2"/>
  <c r="J531" i="2"/>
  <c r="L531" i="2" s="1"/>
  <c r="G531" i="2"/>
  <c r="N530" i="2"/>
  <c r="J530" i="2"/>
  <c r="L530" i="2" s="1"/>
  <c r="G530" i="2"/>
  <c r="N529" i="2"/>
  <c r="J529" i="2"/>
  <c r="L529" i="2" s="1"/>
  <c r="G529" i="2"/>
  <c r="N528" i="2"/>
  <c r="J528" i="2"/>
  <c r="L528" i="2" s="1"/>
  <c r="G528" i="2"/>
  <c r="N527" i="2"/>
  <c r="J527" i="2"/>
  <c r="L527" i="2" s="1"/>
  <c r="G527" i="2"/>
  <c r="N526" i="2"/>
  <c r="J526" i="2"/>
  <c r="L526" i="2" s="1"/>
  <c r="G526" i="2"/>
  <c r="N525" i="2"/>
  <c r="J525" i="2"/>
  <c r="L525" i="2" s="1"/>
  <c r="G525" i="2"/>
  <c r="N524" i="2"/>
  <c r="J524" i="2"/>
  <c r="L524" i="2" s="1"/>
  <c r="G524" i="2"/>
  <c r="N523" i="2"/>
  <c r="J523" i="2"/>
  <c r="L523" i="2" s="1"/>
  <c r="G523" i="2"/>
  <c r="N522" i="2"/>
  <c r="J522" i="2"/>
  <c r="L522" i="2" s="1"/>
  <c r="G522" i="2"/>
  <c r="N521" i="2"/>
  <c r="J521" i="2"/>
  <c r="L521" i="2" s="1"/>
  <c r="G521" i="2"/>
  <c r="N520" i="2"/>
  <c r="J520" i="2"/>
  <c r="L520" i="2" s="1"/>
  <c r="G520" i="2"/>
  <c r="N519" i="2"/>
  <c r="J519" i="2"/>
  <c r="L519" i="2" s="1"/>
  <c r="G519" i="2"/>
  <c r="N518" i="2"/>
  <c r="J518" i="2"/>
  <c r="L518" i="2" s="1"/>
  <c r="G518" i="2"/>
  <c r="N517" i="2"/>
  <c r="J517" i="2"/>
  <c r="L517" i="2" s="1"/>
  <c r="G517" i="2"/>
  <c r="N516" i="2"/>
  <c r="J516" i="2"/>
  <c r="L516" i="2" s="1"/>
  <c r="G516" i="2"/>
  <c r="N515" i="2"/>
  <c r="J515" i="2"/>
  <c r="L515" i="2" s="1"/>
  <c r="G515" i="2"/>
  <c r="N514" i="2"/>
  <c r="J514" i="2"/>
  <c r="L514" i="2" s="1"/>
  <c r="G514" i="2"/>
  <c r="N513" i="2"/>
  <c r="J513" i="2"/>
  <c r="L513" i="2" s="1"/>
  <c r="G513" i="2"/>
  <c r="N512" i="2"/>
  <c r="J512" i="2"/>
  <c r="L512" i="2" s="1"/>
  <c r="G512" i="2"/>
  <c r="N511" i="2"/>
  <c r="J511" i="2"/>
  <c r="L511" i="2" s="1"/>
  <c r="G511" i="2"/>
  <c r="N510" i="2"/>
  <c r="J510" i="2"/>
  <c r="L510" i="2" s="1"/>
  <c r="G510" i="2"/>
  <c r="N509" i="2"/>
  <c r="J509" i="2"/>
  <c r="L509" i="2" s="1"/>
  <c r="G509" i="2"/>
  <c r="N508" i="2"/>
  <c r="J508" i="2"/>
  <c r="L508" i="2" s="1"/>
  <c r="G508" i="2"/>
  <c r="N507" i="2"/>
  <c r="J507" i="2"/>
  <c r="L507" i="2" s="1"/>
  <c r="G507" i="2"/>
  <c r="N506" i="2"/>
  <c r="J506" i="2"/>
  <c r="L506" i="2" s="1"/>
  <c r="G506" i="2"/>
  <c r="N505" i="2"/>
  <c r="J505" i="2"/>
  <c r="L505" i="2" s="1"/>
  <c r="G505" i="2"/>
  <c r="N504" i="2"/>
  <c r="J504" i="2"/>
  <c r="L504" i="2" s="1"/>
  <c r="G504" i="2"/>
  <c r="N503" i="2"/>
  <c r="J503" i="2"/>
  <c r="L503" i="2" s="1"/>
  <c r="G503" i="2"/>
  <c r="N502" i="2"/>
  <c r="J502" i="2"/>
  <c r="L502" i="2" s="1"/>
  <c r="G502" i="2"/>
  <c r="N501" i="2"/>
  <c r="J501" i="2"/>
  <c r="L501" i="2" s="1"/>
  <c r="G501" i="2"/>
  <c r="N500" i="2"/>
  <c r="J500" i="2"/>
  <c r="L500" i="2" s="1"/>
  <c r="G500" i="2"/>
  <c r="N499" i="2"/>
  <c r="J499" i="2"/>
  <c r="L499" i="2" s="1"/>
  <c r="G499" i="2"/>
  <c r="N498" i="2"/>
  <c r="J498" i="2"/>
  <c r="L498" i="2" s="1"/>
  <c r="G498" i="2"/>
  <c r="N497" i="2"/>
  <c r="J497" i="2"/>
  <c r="L497" i="2" s="1"/>
  <c r="G497" i="2"/>
  <c r="N496" i="2"/>
  <c r="J496" i="2"/>
  <c r="L496" i="2" s="1"/>
  <c r="G496" i="2"/>
  <c r="N495" i="2"/>
  <c r="J495" i="2"/>
  <c r="L495" i="2" s="1"/>
  <c r="G495" i="2"/>
  <c r="N494" i="2"/>
  <c r="J494" i="2"/>
  <c r="L494" i="2" s="1"/>
  <c r="G494" i="2"/>
  <c r="N493" i="2"/>
  <c r="J493" i="2"/>
  <c r="L493" i="2" s="1"/>
  <c r="G493" i="2"/>
  <c r="N492" i="2"/>
  <c r="J492" i="2"/>
  <c r="L492" i="2" s="1"/>
  <c r="G492" i="2"/>
  <c r="N491" i="2"/>
  <c r="J491" i="2"/>
  <c r="L491" i="2" s="1"/>
  <c r="G491" i="2"/>
  <c r="N490" i="2"/>
  <c r="J490" i="2"/>
  <c r="L490" i="2" s="1"/>
  <c r="G490" i="2"/>
  <c r="N489" i="2"/>
  <c r="J489" i="2"/>
  <c r="L489" i="2" s="1"/>
  <c r="G489" i="2"/>
  <c r="N488" i="2"/>
  <c r="J488" i="2"/>
  <c r="L488" i="2" s="1"/>
  <c r="G488" i="2"/>
  <c r="N487" i="2"/>
  <c r="J487" i="2"/>
  <c r="L487" i="2" s="1"/>
  <c r="G487" i="2"/>
  <c r="N486" i="2"/>
  <c r="J486" i="2"/>
  <c r="L486" i="2" s="1"/>
  <c r="G486" i="2"/>
  <c r="N485" i="2"/>
  <c r="J485" i="2"/>
  <c r="L485" i="2" s="1"/>
  <c r="G485" i="2"/>
  <c r="N484" i="2"/>
  <c r="J484" i="2"/>
  <c r="L484" i="2" s="1"/>
  <c r="G484" i="2"/>
  <c r="N483" i="2"/>
  <c r="J483" i="2"/>
  <c r="L483" i="2" s="1"/>
  <c r="G483" i="2"/>
  <c r="N482" i="2"/>
  <c r="J482" i="2"/>
  <c r="L482" i="2" s="1"/>
  <c r="G482" i="2"/>
  <c r="N481" i="2"/>
  <c r="J481" i="2"/>
  <c r="L481" i="2" s="1"/>
  <c r="G481" i="2"/>
  <c r="N480" i="2"/>
  <c r="J480" i="2"/>
  <c r="L480" i="2" s="1"/>
  <c r="G480" i="2"/>
  <c r="N479" i="2"/>
  <c r="J479" i="2"/>
  <c r="L479" i="2" s="1"/>
  <c r="G479" i="2"/>
  <c r="N478" i="2"/>
  <c r="J478" i="2"/>
  <c r="L478" i="2" s="1"/>
  <c r="G478" i="2"/>
  <c r="N477" i="2"/>
  <c r="J477" i="2"/>
  <c r="L477" i="2" s="1"/>
  <c r="G477" i="2"/>
  <c r="N476" i="2"/>
  <c r="J476" i="2"/>
  <c r="L476" i="2" s="1"/>
  <c r="G476" i="2"/>
  <c r="N475" i="2"/>
  <c r="J475" i="2"/>
  <c r="L475" i="2" s="1"/>
  <c r="G475" i="2"/>
  <c r="N474" i="2"/>
  <c r="J474" i="2"/>
  <c r="L474" i="2" s="1"/>
  <c r="G474" i="2"/>
  <c r="N473" i="2"/>
  <c r="J473" i="2"/>
  <c r="L473" i="2" s="1"/>
  <c r="G473" i="2"/>
  <c r="N472" i="2"/>
  <c r="J472" i="2"/>
  <c r="L472" i="2" s="1"/>
  <c r="G472" i="2"/>
  <c r="N471" i="2"/>
  <c r="J471" i="2"/>
  <c r="L471" i="2" s="1"/>
  <c r="G471" i="2"/>
  <c r="N470" i="2"/>
  <c r="J470" i="2"/>
  <c r="L470" i="2" s="1"/>
  <c r="G470" i="2"/>
  <c r="N469" i="2"/>
  <c r="J469" i="2"/>
  <c r="L469" i="2" s="1"/>
  <c r="G469" i="2"/>
  <c r="N468" i="2"/>
  <c r="J468" i="2"/>
  <c r="L468" i="2" s="1"/>
  <c r="G468" i="2"/>
  <c r="N467" i="2"/>
  <c r="J467" i="2"/>
  <c r="L467" i="2" s="1"/>
  <c r="G467" i="2"/>
  <c r="N466" i="2"/>
  <c r="J466" i="2"/>
  <c r="L466" i="2" s="1"/>
  <c r="G466" i="2"/>
  <c r="N465" i="2"/>
  <c r="J465" i="2"/>
  <c r="L465" i="2" s="1"/>
  <c r="G465" i="2"/>
  <c r="N464" i="2"/>
  <c r="J464" i="2"/>
  <c r="L464" i="2" s="1"/>
  <c r="G464" i="2"/>
  <c r="N463" i="2"/>
  <c r="J463" i="2"/>
  <c r="L463" i="2" s="1"/>
  <c r="G463" i="2"/>
  <c r="N462" i="2"/>
  <c r="J462" i="2"/>
  <c r="L462" i="2" s="1"/>
  <c r="G462" i="2"/>
  <c r="N461" i="2"/>
  <c r="J461" i="2"/>
  <c r="L461" i="2" s="1"/>
  <c r="G461" i="2"/>
  <c r="N460" i="2"/>
  <c r="J460" i="2"/>
  <c r="L460" i="2" s="1"/>
  <c r="G460" i="2"/>
  <c r="N459" i="2"/>
  <c r="J459" i="2"/>
  <c r="L459" i="2" s="1"/>
  <c r="G459" i="2"/>
  <c r="N458" i="2"/>
  <c r="J458" i="2"/>
  <c r="L458" i="2" s="1"/>
  <c r="G458" i="2"/>
  <c r="N457" i="2"/>
  <c r="J457" i="2"/>
  <c r="L457" i="2" s="1"/>
  <c r="G457" i="2"/>
  <c r="N456" i="2"/>
  <c r="J456" i="2"/>
  <c r="L456" i="2" s="1"/>
  <c r="G456" i="2"/>
  <c r="N455" i="2"/>
  <c r="J455" i="2"/>
  <c r="L455" i="2" s="1"/>
  <c r="G455" i="2"/>
  <c r="N454" i="2"/>
  <c r="J454" i="2"/>
  <c r="L454" i="2" s="1"/>
  <c r="G454" i="2"/>
  <c r="N453" i="2"/>
  <c r="J453" i="2"/>
  <c r="L453" i="2" s="1"/>
  <c r="G453" i="2"/>
  <c r="N452" i="2"/>
  <c r="J452" i="2"/>
  <c r="L452" i="2" s="1"/>
  <c r="G452" i="2"/>
  <c r="N451" i="2"/>
  <c r="J451" i="2"/>
  <c r="L451" i="2" s="1"/>
  <c r="G451" i="2"/>
  <c r="N450" i="2"/>
  <c r="J450" i="2"/>
  <c r="L450" i="2" s="1"/>
  <c r="G450" i="2"/>
  <c r="N449" i="2"/>
  <c r="J449" i="2"/>
  <c r="L449" i="2" s="1"/>
  <c r="G449" i="2"/>
  <c r="N448" i="2"/>
  <c r="J448" i="2"/>
  <c r="L448" i="2" s="1"/>
  <c r="G448" i="2"/>
  <c r="N447" i="2"/>
  <c r="J447" i="2"/>
  <c r="L447" i="2" s="1"/>
  <c r="G447" i="2"/>
  <c r="N446" i="2"/>
  <c r="J446" i="2"/>
  <c r="L446" i="2" s="1"/>
  <c r="G446" i="2"/>
  <c r="N445" i="2"/>
  <c r="J445" i="2"/>
  <c r="L445" i="2" s="1"/>
  <c r="G445" i="2"/>
  <c r="N444" i="2"/>
  <c r="J444" i="2"/>
  <c r="L444" i="2" s="1"/>
  <c r="G444" i="2"/>
  <c r="N443" i="2"/>
  <c r="J443" i="2"/>
  <c r="L443" i="2" s="1"/>
  <c r="G443" i="2"/>
  <c r="N442" i="2"/>
  <c r="J442" i="2"/>
  <c r="L442" i="2" s="1"/>
  <c r="G442" i="2"/>
  <c r="N441" i="2"/>
  <c r="J441" i="2"/>
  <c r="L441" i="2" s="1"/>
  <c r="G441" i="2"/>
  <c r="N440" i="2"/>
  <c r="J440" i="2"/>
  <c r="L440" i="2" s="1"/>
  <c r="G440" i="2"/>
  <c r="N439" i="2"/>
  <c r="J439" i="2"/>
  <c r="L439" i="2" s="1"/>
  <c r="G439" i="2"/>
  <c r="N438" i="2"/>
  <c r="J438" i="2"/>
  <c r="L438" i="2" s="1"/>
  <c r="G438" i="2"/>
  <c r="N437" i="2"/>
  <c r="J437" i="2"/>
  <c r="L437" i="2" s="1"/>
  <c r="G437" i="2"/>
  <c r="N436" i="2"/>
  <c r="J436" i="2"/>
  <c r="L436" i="2" s="1"/>
  <c r="G436" i="2"/>
  <c r="N435" i="2"/>
  <c r="J435" i="2"/>
  <c r="L435" i="2" s="1"/>
  <c r="G435" i="2"/>
  <c r="N434" i="2"/>
  <c r="J434" i="2"/>
  <c r="L434" i="2" s="1"/>
  <c r="G434" i="2"/>
  <c r="N433" i="2"/>
  <c r="J433" i="2"/>
  <c r="L433" i="2" s="1"/>
  <c r="G433" i="2"/>
  <c r="N432" i="2"/>
  <c r="J432" i="2"/>
  <c r="L432" i="2" s="1"/>
  <c r="G432" i="2"/>
  <c r="N431" i="2"/>
  <c r="J431" i="2"/>
  <c r="L431" i="2" s="1"/>
  <c r="G431" i="2"/>
  <c r="N430" i="2"/>
  <c r="J430" i="2"/>
  <c r="L430" i="2" s="1"/>
  <c r="G430" i="2"/>
  <c r="N429" i="2"/>
  <c r="J429" i="2"/>
  <c r="L429" i="2" s="1"/>
  <c r="G429" i="2"/>
  <c r="N428" i="2"/>
  <c r="J428" i="2"/>
  <c r="L428" i="2" s="1"/>
  <c r="G428" i="2"/>
  <c r="N427" i="2"/>
  <c r="J427" i="2"/>
  <c r="L427" i="2" s="1"/>
  <c r="G427" i="2"/>
  <c r="N426" i="2"/>
  <c r="J426" i="2"/>
  <c r="L426" i="2" s="1"/>
  <c r="G426" i="2"/>
  <c r="N425" i="2"/>
  <c r="J425" i="2"/>
  <c r="L425" i="2" s="1"/>
  <c r="G425" i="2"/>
  <c r="N424" i="2"/>
  <c r="J424" i="2"/>
  <c r="L424" i="2" s="1"/>
  <c r="G424" i="2"/>
  <c r="N423" i="2"/>
  <c r="J423" i="2"/>
  <c r="L423" i="2" s="1"/>
  <c r="G423" i="2"/>
  <c r="N422" i="2"/>
  <c r="J422" i="2"/>
  <c r="L422" i="2" s="1"/>
  <c r="G422" i="2"/>
  <c r="N421" i="2"/>
  <c r="J421" i="2"/>
  <c r="L421" i="2" s="1"/>
  <c r="G421" i="2"/>
  <c r="N420" i="2"/>
  <c r="J420" i="2"/>
  <c r="L420" i="2" s="1"/>
  <c r="G420" i="2"/>
  <c r="N419" i="2"/>
  <c r="J419" i="2"/>
  <c r="L419" i="2" s="1"/>
  <c r="G419" i="2"/>
  <c r="N418" i="2"/>
  <c r="J418" i="2"/>
  <c r="L418" i="2" s="1"/>
  <c r="G418" i="2"/>
  <c r="N417" i="2"/>
  <c r="J417" i="2"/>
  <c r="L417" i="2" s="1"/>
  <c r="G417" i="2"/>
  <c r="N416" i="2"/>
  <c r="J416" i="2"/>
  <c r="L416" i="2" s="1"/>
  <c r="G416" i="2"/>
  <c r="N415" i="2"/>
  <c r="J415" i="2"/>
  <c r="L415" i="2" s="1"/>
  <c r="G415" i="2"/>
  <c r="N414" i="2"/>
  <c r="J414" i="2"/>
  <c r="L414" i="2" s="1"/>
  <c r="G414" i="2"/>
  <c r="N413" i="2"/>
  <c r="J413" i="2"/>
  <c r="L413" i="2" s="1"/>
  <c r="G413" i="2"/>
  <c r="N412" i="2"/>
  <c r="J412" i="2"/>
  <c r="L412" i="2" s="1"/>
  <c r="G412" i="2"/>
  <c r="N411" i="2"/>
  <c r="J411" i="2"/>
  <c r="L411" i="2" s="1"/>
  <c r="G411" i="2"/>
  <c r="N410" i="2"/>
  <c r="J410" i="2"/>
  <c r="L410" i="2" s="1"/>
  <c r="G410" i="2"/>
  <c r="N409" i="2"/>
  <c r="J409" i="2"/>
  <c r="L409" i="2" s="1"/>
  <c r="G409" i="2"/>
  <c r="N408" i="2"/>
  <c r="J408" i="2"/>
  <c r="L408" i="2" s="1"/>
  <c r="G408" i="2"/>
  <c r="N407" i="2"/>
  <c r="J407" i="2"/>
  <c r="L407" i="2" s="1"/>
  <c r="G407" i="2"/>
  <c r="N406" i="2"/>
  <c r="J406" i="2"/>
  <c r="L406" i="2" s="1"/>
  <c r="G406" i="2"/>
  <c r="N405" i="2"/>
  <c r="J405" i="2"/>
  <c r="L405" i="2" s="1"/>
  <c r="G405" i="2"/>
  <c r="N404" i="2"/>
  <c r="J404" i="2"/>
  <c r="L404" i="2" s="1"/>
  <c r="G404" i="2"/>
  <c r="N403" i="2"/>
  <c r="J403" i="2"/>
  <c r="L403" i="2" s="1"/>
  <c r="G403" i="2"/>
  <c r="N402" i="2"/>
  <c r="J402" i="2"/>
  <c r="L402" i="2" s="1"/>
  <c r="G402" i="2"/>
  <c r="N401" i="2"/>
  <c r="J401" i="2"/>
  <c r="L401" i="2" s="1"/>
  <c r="G401" i="2"/>
  <c r="N400" i="2"/>
  <c r="J400" i="2"/>
  <c r="L400" i="2" s="1"/>
  <c r="G400" i="2"/>
  <c r="N399" i="2"/>
  <c r="J399" i="2"/>
  <c r="L399" i="2" s="1"/>
  <c r="G399" i="2"/>
  <c r="N398" i="2"/>
  <c r="J398" i="2"/>
  <c r="L398" i="2" s="1"/>
  <c r="G398" i="2"/>
  <c r="N397" i="2"/>
  <c r="J397" i="2"/>
  <c r="L397" i="2" s="1"/>
  <c r="G397" i="2"/>
  <c r="N396" i="2"/>
  <c r="J396" i="2"/>
  <c r="L396" i="2" s="1"/>
  <c r="G396" i="2"/>
  <c r="N395" i="2"/>
  <c r="J395" i="2"/>
  <c r="L395" i="2" s="1"/>
  <c r="G395" i="2"/>
  <c r="N394" i="2"/>
  <c r="J394" i="2"/>
  <c r="L394" i="2" s="1"/>
  <c r="G394" i="2"/>
  <c r="N393" i="2"/>
  <c r="J393" i="2"/>
  <c r="L393" i="2" s="1"/>
  <c r="G393" i="2"/>
  <c r="N392" i="2"/>
  <c r="J392" i="2"/>
  <c r="L392" i="2" s="1"/>
  <c r="G392" i="2"/>
  <c r="N391" i="2"/>
  <c r="J391" i="2"/>
  <c r="L391" i="2" s="1"/>
  <c r="G391" i="2"/>
  <c r="N390" i="2"/>
  <c r="J390" i="2"/>
  <c r="L390" i="2" s="1"/>
  <c r="G390" i="2"/>
  <c r="N389" i="2"/>
  <c r="J389" i="2"/>
  <c r="L389" i="2" s="1"/>
  <c r="G389" i="2"/>
  <c r="N388" i="2"/>
  <c r="J388" i="2"/>
  <c r="L388" i="2" s="1"/>
  <c r="G388" i="2"/>
  <c r="N387" i="2"/>
  <c r="J387" i="2"/>
  <c r="L387" i="2" s="1"/>
  <c r="G387" i="2"/>
  <c r="N386" i="2"/>
  <c r="J386" i="2"/>
  <c r="L386" i="2" s="1"/>
  <c r="G386" i="2"/>
  <c r="N385" i="2"/>
  <c r="J385" i="2"/>
  <c r="L385" i="2" s="1"/>
  <c r="G385" i="2"/>
  <c r="N384" i="2"/>
  <c r="J384" i="2"/>
  <c r="L384" i="2" s="1"/>
  <c r="G384" i="2"/>
  <c r="N383" i="2"/>
  <c r="J383" i="2"/>
  <c r="L383" i="2" s="1"/>
  <c r="G383" i="2"/>
  <c r="N382" i="2"/>
  <c r="J382" i="2"/>
  <c r="L382" i="2" s="1"/>
  <c r="G382" i="2"/>
  <c r="N381" i="2"/>
  <c r="J381" i="2"/>
  <c r="L381" i="2" s="1"/>
  <c r="G381" i="2"/>
  <c r="N380" i="2"/>
  <c r="J380" i="2"/>
  <c r="L380" i="2" s="1"/>
  <c r="G380" i="2"/>
  <c r="N379" i="2"/>
  <c r="J379" i="2"/>
  <c r="L379" i="2" s="1"/>
  <c r="G379" i="2"/>
  <c r="N378" i="2"/>
  <c r="J378" i="2"/>
  <c r="L378" i="2" s="1"/>
  <c r="G378" i="2"/>
  <c r="N377" i="2"/>
  <c r="J377" i="2"/>
  <c r="L377" i="2" s="1"/>
  <c r="G377" i="2"/>
  <c r="N376" i="2"/>
  <c r="J376" i="2"/>
  <c r="L376" i="2" s="1"/>
  <c r="G376" i="2"/>
  <c r="N375" i="2"/>
  <c r="J375" i="2"/>
  <c r="L375" i="2" s="1"/>
  <c r="G375" i="2"/>
  <c r="N374" i="2"/>
  <c r="J374" i="2"/>
  <c r="L374" i="2" s="1"/>
  <c r="G374" i="2"/>
  <c r="N373" i="2"/>
  <c r="J373" i="2"/>
  <c r="L373" i="2" s="1"/>
  <c r="G373" i="2"/>
  <c r="N372" i="2"/>
  <c r="J372" i="2"/>
  <c r="L372" i="2" s="1"/>
  <c r="G372" i="2"/>
  <c r="N371" i="2"/>
  <c r="J371" i="2"/>
  <c r="L371" i="2" s="1"/>
  <c r="G371" i="2"/>
  <c r="N370" i="2"/>
  <c r="J370" i="2"/>
  <c r="L370" i="2" s="1"/>
  <c r="G370" i="2"/>
  <c r="N369" i="2"/>
  <c r="J369" i="2"/>
  <c r="L369" i="2" s="1"/>
  <c r="G369" i="2"/>
  <c r="N368" i="2"/>
  <c r="J368" i="2"/>
  <c r="L368" i="2" s="1"/>
  <c r="G368" i="2"/>
  <c r="N367" i="2"/>
  <c r="J367" i="2"/>
  <c r="L367" i="2" s="1"/>
  <c r="G367" i="2"/>
  <c r="N366" i="2"/>
  <c r="J366" i="2"/>
  <c r="L366" i="2" s="1"/>
  <c r="G366" i="2"/>
  <c r="N365" i="2"/>
  <c r="J365" i="2"/>
  <c r="L365" i="2" s="1"/>
  <c r="G365" i="2"/>
  <c r="N364" i="2"/>
  <c r="J364" i="2"/>
  <c r="L364" i="2" s="1"/>
  <c r="G364" i="2"/>
  <c r="N363" i="2"/>
  <c r="J363" i="2"/>
  <c r="L363" i="2" s="1"/>
  <c r="G363" i="2"/>
  <c r="N362" i="2"/>
  <c r="J362" i="2"/>
  <c r="L362" i="2" s="1"/>
  <c r="G362" i="2"/>
  <c r="N361" i="2"/>
  <c r="J361" i="2"/>
  <c r="L361" i="2" s="1"/>
  <c r="G361" i="2"/>
  <c r="N360" i="2"/>
  <c r="J360" i="2"/>
  <c r="L360" i="2" s="1"/>
  <c r="G360" i="2"/>
  <c r="N359" i="2"/>
  <c r="J359" i="2"/>
  <c r="L359" i="2" s="1"/>
  <c r="G359" i="2"/>
  <c r="N358" i="2"/>
  <c r="J358" i="2"/>
  <c r="L358" i="2" s="1"/>
  <c r="G358" i="2"/>
  <c r="N357" i="2"/>
  <c r="J357" i="2"/>
  <c r="L357" i="2" s="1"/>
  <c r="G357" i="2"/>
  <c r="N356" i="2"/>
  <c r="J356" i="2"/>
  <c r="L356" i="2" s="1"/>
  <c r="G356" i="2"/>
  <c r="N355" i="2"/>
  <c r="J355" i="2"/>
  <c r="L355" i="2" s="1"/>
  <c r="G355" i="2"/>
  <c r="N354" i="2"/>
  <c r="J354" i="2"/>
  <c r="L354" i="2" s="1"/>
  <c r="G354" i="2"/>
  <c r="N353" i="2"/>
  <c r="J353" i="2"/>
  <c r="L353" i="2" s="1"/>
  <c r="G353" i="2"/>
  <c r="N352" i="2"/>
  <c r="J352" i="2"/>
  <c r="L352" i="2" s="1"/>
  <c r="G352" i="2"/>
  <c r="N351" i="2"/>
  <c r="J351" i="2"/>
  <c r="L351" i="2" s="1"/>
  <c r="G351" i="2"/>
  <c r="N350" i="2"/>
  <c r="J350" i="2"/>
  <c r="L350" i="2" s="1"/>
  <c r="G350" i="2"/>
  <c r="N349" i="2"/>
  <c r="J349" i="2"/>
  <c r="L349" i="2" s="1"/>
  <c r="G349" i="2"/>
  <c r="N348" i="2"/>
  <c r="J348" i="2"/>
  <c r="L348" i="2" s="1"/>
  <c r="G348" i="2"/>
  <c r="N347" i="2"/>
  <c r="J347" i="2"/>
  <c r="L347" i="2" s="1"/>
  <c r="G347" i="2"/>
  <c r="N346" i="2"/>
  <c r="J346" i="2"/>
  <c r="L346" i="2" s="1"/>
  <c r="G346" i="2"/>
  <c r="N345" i="2"/>
  <c r="J345" i="2"/>
  <c r="L345" i="2" s="1"/>
  <c r="G345" i="2"/>
  <c r="N344" i="2"/>
  <c r="J344" i="2"/>
  <c r="L344" i="2" s="1"/>
  <c r="G344" i="2"/>
  <c r="N343" i="2"/>
  <c r="J343" i="2"/>
  <c r="L343" i="2" s="1"/>
  <c r="G343" i="2"/>
  <c r="N342" i="2"/>
  <c r="J342" i="2"/>
  <c r="L342" i="2" s="1"/>
  <c r="G342" i="2"/>
  <c r="N341" i="2"/>
  <c r="J341" i="2"/>
  <c r="L341" i="2" s="1"/>
  <c r="G341" i="2"/>
  <c r="N340" i="2"/>
  <c r="J340" i="2"/>
  <c r="L340" i="2" s="1"/>
  <c r="G340" i="2"/>
  <c r="N339" i="2"/>
  <c r="J339" i="2"/>
  <c r="L339" i="2" s="1"/>
  <c r="G339" i="2"/>
  <c r="N338" i="2"/>
  <c r="J338" i="2"/>
  <c r="L338" i="2" s="1"/>
  <c r="G338" i="2"/>
  <c r="N337" i="2"/>
  <c r="J337" i="2"/>
  <c r="L337" i="2" s="1"/>
  <c r="G337" i="2"/>
  <c r="N336" i="2"/>
  <c r="J336" i="2"/>
  <c r="L336" i="2" s="1"/>
  <c r="G336" i="2"/>
  <c r="N335" i="2"/>
  <c r="J335" i="2"/>
  <c r="L335" i="2" s="1"/>
  <c r="G335" i="2"/>
  <c r="N334" i="2"/>
  <c r="J334" i="2"/>
  <c r="L334" i="2" s="1"/>
  <c r="G334" i="2"/>
  <c r="N333" i="2"/>
  <c r="J333" i="2"/>
  <c r="L333" i="2" s="1"/>
  <c r="G333" i="2"/>
  <c r="N332" i="2"/>
  <c r="J332" i="2"/>
  <c r="L332" i="2" s="1"/>
  <c r="G332" i="2"/>
  <c r="N331" i="2"/>
  <c r="J331" i="2"/>
  <c r="L331" i="2" s="1"/>
  <c r="G331" i="2"/>
  <c r="N330" i="2"/>
  <c r="J330" i="2"/>
  <c r="L330" i="2" s="1"/>
  <c r="G330" i="2"/>
  <c r="N329" i="2"/>
  <c r="J329" i="2"/>
  <c r="L329" i="2" s="1"/>
  <c r="G329" i="2"/>
  <c r="N328" i="2"/>
  <c r="J328" i="2"/>
  <c r="L328" i="2" s="1"/>
  <c r="G328" i="2"/>
  <c r="N327" i="2"/>
  <c r="J327" i="2"/>
  <c r="L327" i="2" s="1"/>
  <c r="G327" i="2"/>
  <c r="N326" i="2"/>
  <c r="J326" i="2"/>
  <c r="L326" i="2" s="1"/>
  <c r="G326" i="2"/>
  <c r="N325" i="2"/>
  <c r="J325" i="2"/>
  <c r="L325" i="2" s="1"/>
  <c r="G325" i="2"/>
  <c r="N324" i="2"/>
  <c r="J324" i="2"/>
  <c r="L324" i="2" s="1"/>
  <c r="G324" i="2"/>
  <c r="N323" i="2"/>
  <c r="J323" i="2"/>
  <c r="L323" i="2" s="1"/>
  <c r="G323" i="2"/>
  <c r="N322" i="2"/>
  <c r="J322" i="2"/>
  <c r="L322" i="2" s="1"/>
  <c r="G322" i="2"/>
  <c r="N321" i="2"/>
  <c r="J321" i="2"/>
  <c r="L321" i="2" s="1"/>
  <c r="G321" i="2"/>
  <c r="N320" i="2"/>
  <c r="J320" i="2"/>
  <c r="L320" i="2" s="1"/>
  <c r="G320" i="2"/>
  <c r="N319" i="2"/>
  <c r="J319" i="2"/>
  <c r="L319" i="2" s="1"/>
  <c r="G319" i="2"/>
  <c r="N318" i="2"/>
  <c r="J318" i="2"/>
  <c r="L318" i="2" s="1"/>
  <c r="G318" i="2"/>
  <c r="N317" i="2"/>
  <c r="J317" i="2"/>
  <c r="L317" i="2" s="1"/>
  <c r="G317" i="2"/>
  <c r="N316" i="2"/>
  <c r="J316" i="2"/>
  <c r="L316" i="2" s="1"/>
  <c r="G316" i="2"/>
  <c r="N315" i="2"/>
  <c r="J315" i="2"/>
  <c r="L315" i="2" s="1"/>
  <c r="G315" i="2"/>
  <c r="N314" i="2"/>
  <c r="J314" i="2"/>
  <c r="L314" i="2" s="1"/>
  <c r="G314" i="2"/>
  <c r="N313" i="2"/>
  <c r="J313" i="2"/>
  <c r="L313" i="2" s="1"/>
  <c r="G313" i="2"/>
  <c r="N312" i="2"/>
  <c r="J312" i="2"/>
  <c r="L312" i="2" s="1"/>
  <c r="G312" i="2"/>
  <c r="N311" i="2"/>
  <c r="J311" i="2"/>
  <c r="L311" i="2" s="1"/>
  <c r="G311" i="2"/>
  <c r="N310" i="2"/>
  <c r="J310" i="2"/>
  <c r="L310" i="2" s="1"/>
  <c r="G310" i="2"/>
  <c r="N309" i="2"/>
  <c r="J309" i="2"/>
  <c r="L309" i="2" s="1"/>
  <c r="G309" i="2"/>
  <c r="N308" i="2"/>
  <c r="J308" i="2"/>
  <c r="L308" i="2" s="1"/>
  <c r="G308" i="2"/>
  <c r="N307" i="2"/>
  <c r="J307" i="2"/>
  <c r="L307" i="2" s="1"/>
  <c r="G307" i="2"/>
  <c r="N306" i="2"/>
  <c r="J306" i="2"/>
  <c r="L306" i="2" s="1"/>
  <c r="G306" i="2"/>
  <c r="N305" i="2"/>
  <c r="J305" i="2"/>
  <c r="L305" i="2" s="1"/>
  <c r="G305" i="2"/>
  <c r="N304" i="2"/>
  <c r="J304" i="2"/>
  <c r="L304" i="2" s="1"/>
  <c r="G304" i="2"/>
  <c r="N303" i="2"/>
  <c r="J303" i="2"/>
  <c r="L303" i="2" s="1"/>
  <c r="G303" i="2"/>
  <c r="N302" i="2"/>
  <c r="J302" i="2"/>
  <c r="L302" i="2" s="1"/>
  <c r="G302" i="2"/>
  <c r="N301" i="2"/>
  <c r="J301" i="2"/>
  <c r="L301" i="2" s="1"/>
  <c r="G301" i="2"/>
  <c r="N300" i="2"/>
  <c r="J300" i="2"/>
  <c r="L300" i="2" s="1"/>
  <c r="G300" i="2"/>
  <c r="N299" i="2"/>
  <c r="J299" i="2"/>
  <c r="L299" i="2" s="1"/>
  <c r="G299" i="2"/>
  <c r="N298" i="2"/>
  <c r="J298" i="2"/>
  <c r="L298" i="2" s="1"/>
  <c r="G298" i="2"/>
  <c r="N297" i="2"/>
  <c r="J297" i="2"/>
  <c r="L297" i="2" s="1"/>
  <c r="G297" i="2"/>
  <c r="N296" i="2"/>
  <c r="J296" i="2"/>
  <c r="L296" i="2" s="1"/>
  <c r="G296" i="2"/>
  <c r="N295" i="2"/>
  <c r="J295" i="2"/>
  <c r="L295" i="2" s="1"/>
  <c r="G295" i="2"/>
  <c r="N294" i="2"/>
  <c r="J294" i="2"/>
  <c r="L294" i="2" s="1"/>
  <c r="G294" i="2"/>
  <c r="N293" i="2"/>
  <c r="J293" i="2"/>
  <c r="L293" i="2" s="1"/>
  <c r="G293" i="2"/>
  <c r="N292" i="2"/>
  <c r="J292" i="2"/>
  <c r="L292" i="2" s="1"/>
  <c r="G292" i="2"/>
  <c r="N291" i="2"/>
  <c r="J291" i="2"/>
  <c r="L291" i="2" s="1"/>
  <c r="G291" i="2"/>
  <c r="N290" i="2"/>
  <c r="J290" i="2"/>
  <c r="L290" i="2" s="1"/>
  <c r="G290" i="2"/>
  <c r="N289" i="2"/>
  <c r="J289" i="2"/>
  <c r="L289" i="2" s="1"/>
  <c r="G289" i="2"/>
  <c r="N288" i="2"/>
  <c r="J288" i="2"/>
  <c r="L288" i="2" s="1"/>
  <c r="G288" i="2"/>
  <c r="N287" i="2"/>
  <c r="J287" i="2"/>
  <c r="L287" i="2" s="1"/>
  <c r="G287" i="2"/>
  <c r="N286" i="2"/>
  <c r="J286" i="2"/>
  <c r="L286" i="2" s="1"/>
  <c r="G286" i="2"/>
  <c r="N285" i="2"/>
  <c r="J285" i="2"/>
  <c r="L285" i="2" s="1"/>
  <c r="G285" i="2"/>
  <c r="N284" i="2"/>
  <c r="J284" i="2"/>
  <c r="L284" i="2" s="1"/>
  <c r="G284" i="2"/>
  <c r="N283" i="2"/>
  <c r="J283" i="2"/>
  <c r="L283" i="2" s="1"/>
  <c r="G283" i="2"/>
  <c r="N282" i="2"/>
  <c r="J282" i="2"/>
  <c r="L282" i="2" s="1"/>
  <c r="G282" i="2"/>
  <c r="N281" i="2"/>
  <c r="J281" i="2"/>
  <c r="L281" i="2" s="1"/>
  <c r="G281" i="2"/>
  <c r="N280" i="2"/>
  <c r="J280" i="2"/>
  <c r="L280" i="2" s="1"/>
  <c r="G280" i="2"/>
  <c r="N279" i="2"/>
  <c r="J279" i="2"/>
  <c r="L279" i="2" s="1"/>
  <c r="G279" i="2"/>
  <c r="N278" i="2"/>
  <c r="J278" i="2"/>
  <c r="L278" i="2" s="1"/>
  <c r="G278" i="2"/>
  <c r="N277" i="2"/>
  <c r="J277" i="2"/>
  <c r="L277" i="2" s="1"/>
  <c r="G277" i="2"/>
  <c r="N276" i="2"/>
  <c r="J276" i="2"/>
  <c r="L276" i="2" s="1"/>
  <c r="G276" i="2"/>
  <c r="N275" i="2"/>
  <c r="J275" i="2"/>
  <c r="L275" i="2" s="1"/>
  <c r="G275" i="2"/>
  <c r="N274" i="2"/>
  <c r="J274" i="2"/>
  <c r="L274" i="2" s="1"/>
  <c r="G274" i="2"/>
  <c r="N273" i="2"/>
  <c r="J273" i="2"/>
  <c r="L273" i="2" s="1"/>
  <c r="G273" i="2"/>
  <c r="N272" i="2"/>
  <c r="J272" i="2"/>
  <c r="L272" i="2" s="1"/>
  <c r="G272" i="2"/>
  <c r="N271" i="2"/>
  <c r="J271" i="2"/>
  <c r="L271" i="2" s="1"/>
  <c r="G271" i="2"/>
  <c r="N270" i="2"/>
  <c r="J270" i="2"/>
  <c r="L270" i="2" s="1"/>
  <c r="G270" i="2"/>
  <c r="N269" i="2"/>
  <c r="J269" i="2"/>
  <c r="L269" i="2" s="1"/>
  <c r="G269" i="2"/>
  <c r="N268" i="2"/>
  <c r="J268" i="2"/>
  <c r="L268" i="2" s="1"/>
  <c r="G268" i="2"/>
  <c r="N267" i="2"/>
  <c r="J267" i="2"/>
  <c r="L267" i="2" s="1"/>
  <c r="G267" i="2"/>
  <c r="N266" i="2"/>
  <c r="J266" i="2"/>
  <c r="L266" i="2" s="1"/>
  <c r="G266" i="2"/>
  <c r="N265" i="2"/>
  <c r="J265" i="2"/>
  <c r="L265" i="2" s="1"/>
  <c r="G265" i="2"/>
  <c r="N264" i="2"/>
  <c r="J264" i="2"/>
  <c r="L264" i="2" s="1"/>
  <c r="G264" i="2"/>
  <c r="N263" i="2"/>
  <c r="J263" i="2"/>
  <c r="L263" i="2" s="1"/>
  <c r="G263" i="2"/>
  <c r="N262" i="2"/>
  <c r="J262" i="2"/>
  <c r="L262" i="2" s="1"/>
  <c r="G262" i="2"/>
  <c r="N261" i="2"/>
  <c r="J261" i="2"/>
  <c r="L261" i="2" s="1"/>
  <c r="G261" i="2"/>
  <c r="N260" i="2"/>
  <c r="J260" i="2"/>
  <c r="L260" i="2" s="1"/>
  <c r="G260" i="2"/>
  <c r="N259" i="2"/>
  <c r="J259" i="2"/>
  <c r="L259" i="2" s="1"/>
  <c r="G259" i="2"/>
  <c r="N258" i="2"/>
  <c r="J258" i="2"/>
  <c r="L258" i="2" s="1"/>
  <c r="G258" i="2"/>
  <c r="N257" i="2"/>
  <c r="J257" i="2"/>
  <c r="L257" i="2" s="1"/>
  <c r="G257" i="2"/>
  <c r="N256" i="2"/>
  <c r="J256" i="2"/>
  <c r="L256" i="2" s="1"/>
  <c r="G256" i="2"/>
  <c r="N255" i="2"/>
  <c r="J255" i="2"/>
  <c r="L255" i="2" s="1"/>
  <c r="G255" i="2"/>
  <c r="N254" i="2"/>
  <c r="J254" i="2"/>
  <c r="L254" i="2" s="1"/>
  <c r="G254" i="2"/>
  <c r="N253" i="2"/>
  <c r="J253" i="2"/>
  <c r="L253" i="2" s="1"/>
  <c r="G253" i="2"/>
  <c r="N252" i="2"/>
  <c r="J252" i="2"/>
  <c r="L252" i="2" s="1"/>
  <c r="G252" i="2"/>
  <c r="N251" i="2"/>
  <c r="J251" i="2"/>
  <c r="L251" i="2" s="1"/>
  <c r="G251" i="2"/>
  <c r="N250" i="2"/>
  <c r="J250" i="2"/>
  <c r="L250" i="2" s="1"/>
  <c r="G250" i="2"/>
  <c r="N249" i="2"/>
  <c r="J249" i="2"/>
  <c r="L249" i="2" s="1"/>
  <c r="G249" i="2"/>
  <c r="N248" i="2"/>
  <c r="J248" i="2"/>
  <c r="L248" i="2" s="1"/>
  <c r="G248" i="2"/>
  <c r="N247" i="2"/>
  <c r="J247" i="2"/>
  <c r="L247" i="2" s="1"/>
  <c r="G247" i="2"/>
  <c r="N246" i="2"/>
  <c r="J246" i="2"/>
  <c r="L246" i="2" s="1"/>
  <c r="G246" i="2"/>
  <c r="N245" i="2"/>
  <c r="J245" i="2"/>
  <c r="L245" i="2" s="1"/>
  <c r="G245" i="2"/>
  <c r="N244" i="2"/>
  <c r="J244" i="2"/>
  <c r="L244" i="2" s="1"/>
  <c r="G244" i="2"/>
  <c r="N243" i="2"/>
  <c r="J243" i="2"/>
  <c r="L243" i="2" s="1"/>
  <c r="G243" i="2"/>
  <c r="N242" i="2"/>
  <c r="J242" i="2"/>
  <c r="L242" i="2" s="1"/>
  <c r="G242" i="2"/>
  <c r="N241" i="2"/>
  <c r="J241" i="2"/>
  <c r="L241" i="2" s="1"/>
  <c r="G241" i="2"/>
  <c r="N240" i="2"/>
  <c r="J240" i="2"/>
  <c r="L240" i="2" s="1"/>
  <c r="G240" i="2"/>
  <c r="N239" i="2"/>
  <c r="J239" i="2"/>
  <c r="L239" i="2" s="1"/>
  <c r="G239" i="2"/>
  <c r="N238" i="2"/>
  <c r="J238" i="2"/>
  <c r="L238" i="2" s="1"/>
  <c r="G238" i="2"/>
  <c r="N237" i="2"/>
  <c r="J237" i="2"/>
  <c r="L237" i="2" s="1"/>
  <c r="G237" i="2"/>
  <c r="N236" i="2"/>
  <c r="J236" i="2"/>
  <c r="L236" i="2" s="1"/>
  <c r="G236" i="2"/>
  <c r="N235" i="2"/>
  <c r="J235" i="2"/>
  <c r="L235" i="2" s="1"/>
  <c r="G235" i="2"/>
  <c r="N234" i="2"/>
  <c r="J234" i="2"/>
  <c r="L234" i="2" s="1"/>
  <c r="G234" i="2"/>
  <c r="N233" i="2"/>
  <c r="J233" i="2"/>
  <c r="L233" i="2" s="1"/>
  <c r="G233" i="2"/>
  <c r="N232" i="2"/>
  <c r="J232" i="2"/>
  <c r="L232" i="2" s="1"/>
  <c r="G232" i="2"/>
  <c r="N231" i="2"/>
  <c r="J231" i="2"/>
  <c r="L231" i="2" s="1"/>
  <c r="G231" i="2"/>
  <c r="N230" i="2"/>
  <c r="J230" i="2"/>
  <c r="L230" i="2" s="1"/>
  <c r="G230" i="2"/>
  <c r="N229" i="2"/>
  <c r="J229" i="2"/>
  <c r="L229" i="2" s="1"/>
  <c r="G229" i="2"/>
  <c r="N228" i="2"/>
  <c r="J228" i="2"/>
  <c r="L228" i="2" s="1"/>
  <c r="G228" i="2"/>
  <c r="N227" i="2"/>
  <c r="J227" i="2"/>
  <c r="L227" i="2" s="1"/>
  <c r="G227" i="2"/>
  <c r="N226" i="2"/>
  <c r="J226" i="2"/>
  <c r="L226" i="2" s="1"/>
  <c r="G226" i="2"/>
  <c r="N225" i="2"/>
  <c r="J225" i="2"/>
  <c r="L225" i="2" s="1"/>
  <c r="G225" i="2"/>
  <c r="N224" i="2"/>
  <c r="J224" i="2"/>
  <c r="L224" i="2" s="1"/>
  <c r="G224" i="2"/>
  <c r="N223" i="2"/>
  <c r="J223" i="2"/>
  <c r="L223" i="2" s="1"/>
  <c r="G223" i="2"/>
  <c r="N222" i="2"/>
  <c r="J222" i="2"/>
  <c r="L222" i="2" s="1"/>
  <c r="G222" i="2"/>
  <c r="N221" i="2"/>
  <c r="J221" i="2"/>
  <c r="L221" i="2" s="1"/>
  <c r="G221" i="2"/>
  <c r="N220" i="2"/>
  <c r="J220" i="2"/>
  <c r="L220" i="2" s="1"/>
  <c r="G220" i="2"/>
  <c r="N219" i="2"/>
  <c r="J219" i="2"/>
  <c r="L219" i="2" s="1"/>
  <c r="G219" i="2"/>
  <c r="N218" i="2"/>
  <c r="J218" i="2"/>
  <c r="L218" i="2" s="1"/>
  <c r="G218" i="2"/>
  <c r="N217" i="2"/>
  <c r="J217" i="2"/>
  <c r="L217" i="2" s="1"/>
  <c r="G217" i="2"/>
  <c r="N216" i="2"/>
  <c r="J216" i="2"/>
  <c r="L216" i="2" s="1"/>
  <c r="G216" i="2"/>
  <c r="N215" i="2"/>
  <c r="J215" i="2"/>
  <c r="L215" i="2" s="1"/>
  <c r="G215" i="2"/>
  <c r="N214" i="2"/>
  <c r="J214" i="2"/>
  <c r="L214" i="2" s="1"/>
  <c r="G214" i="2"/>
  <c r="N213" i="2"/>
  <c r="J213" i="2"/>
  <c r="L213" i="2" s="1"/>
  <c r="G213" i="2"/>
  <c r="N212" i="2"/>
  <c r="J212" i="2"/>
  <c r="L212" i="2" s="1"/>
  <c r="G212" i="2"/>
  <c r="N211" i="2"/>
  <c r="J211" i="2"/>
  <c r="L211" i="2" s="1"/>
  <c r="G211" i="2"/>
  <c r="N210" i="2"/>
  <c r="J210" i="2"/>
  <c r="L210" i="2" s="1"/>
  <c r="G210" i="2"/>
  <c r="N209" i="2"/>
  <c r="J209" i="2"/>
  <c r="L209" i="2" s="1"/>
  <c r="G209" i="2"/>
  <c r="N208" i="2"/>
  <c r="J208" i="2"/>
  <c r="L208" i="2" s="1"/>
  <c r="G208" i="2"/>
  <c r="N207" i="2"/>
  <c r="J207" i="2"/>
  <c r="L207" i="2" s="1"/>
  <c r="G207" i="2"/>
  <c r="N206" i="2"/>
  <c r="J206" i="2"/>
  <c r="L206" i="2" s="1"/>
  <c r="G206" i="2"/>
  <c r="N205" i="2"/>
  <c r="J205" i="2"/>
  <c r="L205" i="2" s="1"/>
  <c r="G205" i="2"/>
  <c r="N204" i="2"/>
  <c r="J204" i="2"/>
  <c r="L204" i="2" s="1"/>
  <c r="G204" i="2"/>
  <c r="N203" i="2"/>
  <c r="J203" i="2"/>
  <c r="L203" i="2" s="1"/>
  <c r="G203" i="2"/>
  <c r="N202" i="2"/>
  <c r="J202" i="2"/>
  <c r="L202" i="2" s="1"/>
  <c r="G202" i="2"/>
  <c r="N201" i="2"/>
  <c r="J201" i="2"/>
  <c r="L201" i="2" s="1"/>
  <c r="G201" i="2"/>
  <c r="N200" i="2"/>
  <c r="J200" i="2"/>
  <c r="L200" i="2" s="1"/>
  <c r="G200" i="2"/>
  <c r="N199" i="2"/>
  <c r="J199" i="2"/>
  <c r="L199" i="2" s="1"/>
  <c r="G199" i="2"/>
  <c r="N198" i="2"/>
  <c r="J198" i="2"/>
  <c r="L198" i="2" s="1"/>
  <c r="G198" i="2"/>
  <c r="N197" i="2"/>
  <c r="J197" i="2"/>
  <c r="L197" i="2" s="1"/>
  <c r="G197" i="2"/>
  <c r="N196" i="2"/>
  <c r="J196" i="2"/>
  <c r="L196" i="2" s="1"/>
  <c r="G196" i="2"/>
  <c r="N195" i="2"/>
  <c r="J195" i="2"/>
  <c r="L195" i="2" s="1"/>
  <c r="G195" i="2"/>
  <c r="N194" i="2"/>
  <c r="J194" i="2"/>
  <c r="L194" i="2" s="1"/>
  <c r="G194" i="2"/>
  <c r="N193" i="2"/>
  <c r="J193" i="2"/>
  <c r="L193" i="2" s="1"/>
  <c r="G193" i="2"/>
  <c r="N192" i="2"/>
  <c r="J192" i="2"/>
  <c r="L192" i="2" s="1"/>
  <c r="G192" i="2"/>
  <c r="N191" i="2"/>
  <c r="J191" i="2"/>
  <c r="L191" i="2" s="1"/>
  <c r="G191" i="2"/>
  <c r="N190" i="2"/>
  <c r="J190" i="2"/>
  <c r="L190" i="2" s="1"/>
  <c r="G190" i="2"/>
  <c r="N189" i="2"/>
  <c r="J189" i="2"/>
  <c r="L189" i="2" s="1"/>
  <c r="G189" i="2"/>
  <c r="N188" i="2"/>
  <c r="J188" i="2"/>
  <c r="L188" i="2" s="1"/>
  <c r="G188" i="2"/>
  <c r="N187" i="2"/>
  <c r="J187" i="2"/>
  <c r="L187" i="2" s="1"/>
  <c r="G187" i="2"/>
  <c r="N186" i="2"/>
  <c r="J186" i="2"/>
  <c r="L186" i="2" s="1"/>
  <c r="G186" i="2"/>
  <c r="N185" i="2"/>
  <c r="J185" i="2"/>
  <c r="L185" i="2" s="1"/>
  <c r="G185" i="2"/>
  <c r="N184" i="2"/>
  <c r="J184" i="2"/>
  <c r="L184" i="2" s="1"/>
  <c r="G184" i="2"/>
  <c r="N183" i="2"/>
  <c r="J183" i="2"/>
  <c r="L183" i="2" s="1"/>
  <c r="G183" i="2"/>
  <c r="N182" i="2"/>
  <c r="J182" i="2"/>
  <c r="L182" i="2" s="1"/>
  <c r="G182" i="2"/>
  <c r="N181" i="2"/>
  <c r="J181" i="2"/>
  <c r="L181" i="2" s="1"/>
  <c r="G181" i="2"/>
  <c r="N180" i="2"/>
  <c r="J180" i="2"/>
  <c r="L180" i="2" s="1"/>
  <c r="G180" i="2"/>
  <c r="N179" i="2"/>
  <c r="J179" i="2"/>
  <c r="L179" i="2" s="1"/>
  <c r="G179" i="2"/>
  <c r="N178" i="2"/>
  <c r="J178" i="2"/>
  <c r="L178" i="2" s="1"/>
  <c r="G178" i="2"/>
  <c r="N177" i="2"/>
  <c r="J177" i="2"/>
  <c r="L177" i="2" s="1"/>
  <c r="G177" i="2"/>
  <c r="N176" i="2"/>
  <c r="J176" i="2"/>
  <c r="L176" i="2" s="1"/>
  <c r="G176" i="2"/>
  <c r="N175" i="2"/>
  <c r="J175" i="2"/>
  <c r="L175" i="2" s="1"/>
  <c r="G175" i="2"/>
  <c r="N174" i="2"/>
  <c r="J174" i="2"/>
  <c r="L174" i="2" s="1"/>
  <c r="G174" i="2"/>
  <c r="N173" i="2"/>
  <c r="J173" i="2"/>
  <c r="L173" i="2" s="1"/>
  <c r="G173" i="2"/>
  <c r="N172" i="2"/>
  <c r="J172" i="2"/>
  <c r="L172" i="2" s="1"/>
  <c r="G172" i="2"/>
  <c r="N171" i="2"/>
  <c r="J171" i="2"/>
  <c r="L171" i="2" s="1"/>
  <c r="G171" i="2"/>
  <c r="N170" i="2"/>
  <c r="J170" i="2"/>
  <c r="L170" i="2" s="1"/>
  <c r="G170" i="2"/>
  <c r="N169" i="2"/>
  <c r="J169" i="2"/>
  <c r="L169" i="2" s="1"/>
  <c r="G169" i="2"/>
  <c r="N168" i="2"/>
  <c r="J168" i="2"/>
  <c r="L168" i="2" s="1"/>
  <c r="G168" i="2"/>
  <c r="N167" i="2"/>
  <c r="J167" i="2"/>
  <c r="L167" i="2" s="1"/>
  <c r="G167" i="2"/>
  <c r="N166" i="2"/>
  <c r="J166" i="2"/>
  <c r="L166" i="2" s="1"/>
  <c r="G166" i="2"/>
  <c r="N165" i="2"/>
  <c r="J165" i="2"/>
  <c r="L165" i="2" s="1"/>
  <c r="G165" i="2"/>
  <c r="N164" i="2"/>
  <c r="J164" i="2"/>
  <c r="L164" i="2" s="1"/>
  <c r="G164" i="2"/>
  <c r="N163" i="2"/>
  <c r="J163" i="2"/>
  <c r="L163" i="2" s="1"/>
  <c r="G163" i="2"/>
  <c r="N162" i="2"/>
  <c r="J162" i="2"/>
  <c r="L162" i="2" s="1"/>
  <c r="G162" i="2"/>
  <c r="N161" i="2"/>
  <c r="J161" i="2"/>
  <c r="L161" i="2" s="1"/>
  <c r="G161" i="2"/>
  <c r="N160" i="2"/>
  <c r="J160" i="2"/>
  <c r="L160" i="2" s="1"/>
  <c r="G160" i="2"/>
  <c r="N159" i="2"/>
  <c r="J159" i="2"/>
  <c r="L159" i="2" s="1"/>
  <c r="G159" i="2"/>
  <c r="N158" i="2"/>
  <c r="J158" i="2"/>
  <c r="L158" i="2" s="1"/>
  <c r="G158" i="2"/>
  <c r="N157" i="2"/>
  <c r="J157" i="2"/>
  <c r="L157" i="2" s="1"/>
  <c r="G157" i="2"/>
  <c r="N156" i="2"/>
  <c r="J156" i="2"/>
  <c r="L156" i="2" s="1"/>
  <c r="G156" i="2"/>
  <c r="N155" i="2"/>
  <c r="J155" i="2"/>
  <c r="L155" i="2" s="1"/>
  <c r="G155" i="2"/>
  <c r="N154" i="2"/>
  <c r="J154" i="2"/>
  <c r="L154" i="2" s="1"/>
  <c r="G154" i="2"/>
  <c r="N153" i="2"/>
  <c r="J153" i="2"/>
  <c r="L153" i="2" s="1"/>
  <c r="G153" i="2"/>
  <c r="N152" i="2"/>
  <c r="J152" i="2"/>
  <c r="L152" i="2" s="1"/>
  <c r="G152" i="2"/>
  <c r="N151" i="2"/>
  <c r="J151" i="2"/>
  <c r="L151" i="2" s="1"/>
  <c r="G151" i="2"/>
  <c r="N150" i="2"/>
  <c r="J150" i="2"/>
  <c r="L150" i="2" s="1"/>
  <c r="G150" i="2"/>
  <c r="N149" i="2"/>
  <c r="J149" i="2"/>
  <c r="L149" i="2" s="1"/>
  <c r="G149" i="2"/>
  <c r="N148" i="2"/>
  <c r="J148" i="2"/>
  <c r="L148" i="2" s="1"/>
  <c r="G148" i="2"/>
  <c r="N147" i="2"/>
  <c r="J147" i="2"/>
  <c r="L147" i="2" s="1"/>
  <c r="G147" i="2"/>
  <c r="N146" i="2"/>
  <c r="J146" i="2"/>
  <c r="L146" i="2" s="1"/>
  <c r="G146" i="2"/>
  <c r="N145" i="2"/>
  <c r="J145" i="2"/>
  <c r="L145" i="2" s="1"/>
  <c r="G145" i="2"/>
  <c r="N144" i="2"/>
  <c r="J144" i="2"/>
  <c r="L144" i="2" s="1"/>
  <c r="G144" i="2"/>
  <c r="N143" i="2"/>
  <c r="J143" i="2"/>
  <c r="L143" i="2" s="1"/>
  <c r="G143" i="2"/>
  <c r="N142" i="2"/>
  <c r="J142" i="2"/>
  <c r="L142" i="2" s="1"/>
  <c r="G142" i="2"/>
  <c r="N141" i="2"/>
  <c r="J141" i="2"/>
  <c r="L141" i="2" s="1"/>
  <c r="G141" i="2"/>
  <c r="N140" i="2"/>
  <c r="J140" i="2"/>
  <c r="L140" i="2" s="1"/>
  <c r="G140" i="2"/>
  <c r="N139" i="2"/>
  <c r="J139" i="2"/>
  <c r="L139" i="2" s="1"/>
  <c r="G139" i="2"/>
  <c r="N138" i="2"/>
  <c r="A11" i="16" l="1"/>
  <c r="B10" i="16" s="1"/>
  <c r="K72" i="16"/>
  <c r="C87" i="9" s="1"/>
  <c r="J138" i="2"/>
  <c r="L138" i="2" s="1"/>
  <c r="G138" i="2"/>
  <c r="N137" i="2"/>
  <c r="J137" i="2"/>
  <c r="L137" i="2" s="1"/>
  <c r="G137" i="2"/>
  <c r="N136" i="2"/>
  <c r="J136" i="2"/>
  <c r="L136" i="2" s="1"/>
  <c r="G136" i="2"/>
  <c r="N135" i="2"/>
  <c r="J135" i="2"/>
  <c r="L135" i="2" s="1"/>
  <c r="G135" i="2"/>
  <c r="N134" i="2"/>
  <c r="J134" i="2"/>
  <c r="L134" i="2" s="1"/>
  <c r="G134" i="2"/>
  <c r="N133" i="2"/>
  <c r="J133" i="2"/>
  <c r="L133" i="2" s="1"/>
  <c r="G133" i="2"/>
  <c r="N132" i="2"/>
  <c r="J132" i="2"/>
  <c r="L132" i="2" s="1"/>
  <c r="G132" i="2"/>
  <c r="N131" i="2"/>
  <c r="J131" i="2"/>
  <c r="L131" i="2" s="1"/>
  <c r="G131" i="2"/>
  <c r="N130" i="2"/>
  <c r="J130" i="2"/>
  <c r="L130" i="2" s="1"/>
  <c r="G130" i="2"/>
  <c r="N129" i="2"/>
  <c r="J129" i="2"/>
  <c r="L129" i="2" s="1"/>
  <c r="G129" i="2"/>
  <c r="N128" i="2"/>
  <c r="J128" i="2"/>
  <c r="L128" i="2" s="1"/>
  <c r="G128" i="2"/>
  <c r="N127" i="2"/>
  <c r="J127" i="2"/>
  <c r="L127" i="2" s="1"/>
  <c r="G127" i="2"/>
  <c r="N126" i="2"/>
  <c r="J126" i="2"/>
  <c r="L126" i="2" s="1"/>
  <c r="G126" i="2"/>
  <c r="N125" i="2"/>
  <c r="J125" i="2"/>
  <c r="L125" i="2" s="1"/>
  <c r="G125" i="2"/>
  <c r="N124" i="2"/>
  <c r="J124" i="2"/>
  <c r="L124" i="2" s="1"/>
  <c r="G124" i="2"/>
  <c r="N123" i="2"/>
  <c r="J123" i="2"/>
  <c r="L123" i="2" s="1"/>
  <c r="G123" i="2"/>
  <c r="N122" i="2"/>
  <c r="J122" i="2"/>
  <c r="L122" i="2" s="1"/>
  <c r="G122" i="2"/>
  <c r="N121" i="2"/>
  <c r="J121" i="2"/>
  <c r="L121" i="2" s="1"/>
  <c r="G121" i="2"/>
  <c r="N120" i="2"/>
  <c r="J120" i="2"/>
  <c r="L120" i="2" s="1"/>
  <c r="G120" i="2"/>
  <c r="N119" i="2"/>
  <c r="J119" i="2"/>
  <c r="L119" i="2" s="1"/>
  <c r="G119" i="2"/>
  <c r="N118" i="2"/>
  <c r="J118" i="2"/>
  <c r="L118" i="2" s="1"/>
  <c r="G118" i="2"/>
  <c r="N117" i="2"/>
  <c r="J117" i="2"/>
  <c r="L117" i="2" s="1"/>
  <c r="G117" i="2"/>
  <c r="N116" i="2"/>
  <c r="J116" i="2"/>
  <c r="L116" i="2" s="1"/>
  <c r="G116" i="2"/>
  <c r="N115" i="2"/>
  <c r="J115" i="2"/>
  <c r="L115" i="2" s="1"/>
  <c r="G115" i="2"/>
  <c r="N114" i="2"/>
  <c r="J114" i="2"/>
  <c r="L114" i="2" s="1"/>
  <c r="G114" i="2"/>
  <c r="N113" i="2"/>
  <c r="J113" i="2"/>
  <c r="L113" i="2" s="1"/>
  <c r="G113" i="2"/>
  <c r="N112" i="2"/>
  <c r="J112" i="2"/>
  <c r="L112" i="2" s="1"/>
  <c r="G112" i="2"/>
  <c r="N111" i="2"/>
  <c r="J111" i="2"/>
  <c r="L111" i="2" s="1"/>
  <c r="G111" i="2"/>
  <c r="N110" i="2"/>
  <c r="J110" i="2"/>
  <c r="L110" i="2" s="1"/>
  <c r="G110" i="2"/>
  <c r="N109" i="2"/>
  <c r="J109" i="2"/>
  <c r="L109" i="2" s="1"/>
  <c r="G109" i="2"/>
  <c r="N108" i="2"/>
  <c r="J108" i="2"/>
  <c r="L108" i="2" s="1"/>
  <c r="G108" i="2"/>
  <c r="N107" i="2"/>
  <c r="J107" i="2"/>
  <c r="L107" i="2" s="1"/>
  <c r="G107" i="2"/>
  <c r="N106" i="2"/>
  <c r="J106" i="2"/>
  <c r="L106" i="2" s="1"/>
  <c r="G106" i="2"/>
  <c r="N105" i="2"/>
  <c r="J105" i="2"/>
  <c r="L105" i="2" s="1"/>
  <c r="G105" i="2"/>
  <c r="N104" i="2"/>
  <c r="J104" i="2"/>
  <c r="L104" i="2" s="1"/>
  <c r="G104" i="2"/>
  <c r="N103" i="2"/>
  <c r="J103" i="2"/>
  <c r="L103" i="2" s="1"/>
  <c r="G103" i="2"/>
  <c r="N102" i="2"/>
  <c r="J102" i="2"/>
  <c r="L102" i="2" s="1"/>
  <c r="G102" i="2"/>
  <c r="N101" i="2"/>
  <c r="J101" i="2"/>
  <c r="L101" i="2" s="1"/>
  <c r="G101" i="2"/>
  <c r="N100" i="2"/>
  <c r="J100" i="2"/>
  <c r="L100" i="2" s="1"/>
  <c r="G100" i="2"/>
  <c r="N99" i="2"/>
  <c r="J99" i="2"/>
  <c r="L99" i="2" s="1"/>
  <c r="G99" i="2"/>
  <c r="N98" i="2"/>
  <c r="J98" i="2"/>
  <c r="L98" i="2" s="1"/>
  <c r="G98" i="2"/>
  <c r="N97" i="2"/>
  <c r="J97" i="2"/>
  <c r="L97" i="2" s="1"/>
  <c r="G97" i="2"/>
  <c r="N96" i="2"/>
  <c r="J96" i="2"/>
  <c r="L96" i="2" s="1"/>
  <c r="G96" i="2"/>
  <c r="N95" i="2"/>
  <c r="J95" i="2"/>
  <c r="L95" i="2" s="1"/>
  <c r="G95" i="2"/>
  <c r="N94" i="2"/>
  <c r="J94" i="2"/>
  <c r="L94" i="2" s="1"/>
  <c r="G94" i="2"/>
  <c r="N93" i="2"/>
  <c r="J93" i="2"/>
  <c r="L93" i="2" s="1"/>
  <c r="G93" i="2"/>
  <c r="N92" i="2"/>
  <c r="J92" i="2"/>
  <c r="L92" i="2" s="1"/>
  <c r="G92" i="2"/>
  <c r="N91" i="2"/>
  <c r="J91" i="2"/>
  <c r="L91" i="2" s="1"/>
  <c r="G91" i="2"/>
  <c r="N90" i="2"/>
  <c r="J90" i="2"/>
  <c r="L90" i="2" s="1"/>
  <c r="G90" i="2"/>
  <c r="N89" i="2"/>
  <c r="J89" i="2"/>
  <c r="L89" i="2" s="1"/>
  <c r="G89" i="2"/>
  <c r="N88" i="2"/>
  <c r="J88" i="2"/>
  <c r="L88" i="2" s="1"/>
  <c r="G88" i="2"/>
  <c r="N87" i="2"/>
  <c r="J87" i="2"/>
  <c r="L87" i="2" s="1"/>
  <c r="G87" i="2"/>
  <c r="N86" i="2"/>
  <c r="J86" i="2"/>
  <c r="L86" i="2" s="1"/>
  <c r="G86" i="2"/>
  <c r="N85" i="2"/>
  <c r="J85" i="2"/>
  <c r="L85" i="2" s="1"/>
  <c r="G85" i="2"/>
  <c r="N84" i="2"/>
  <c r="J84" i="2"/>
  <c r="L84" i="2" s="1"/>
  <c r="G84" i="2"/>
  <c r="N83" i="2"/>
  <c r="J83" i="2"/>
  <c r="L83" i="2" s="1"/>
  <c r="G83" i="2"/>
  <c r="N82" i="2"/>
  <c r="J82" i="2"/>
  <c r="L82" i="2" s="1"/>
  <c r="G82" i="2"/>
  <c r="N81" i="2"/>
  <c r="J81" i="2"/>
  <c r="L81" i="2" s="1"/>
  <c r="G81" i="2"/>
  <c r="N80" i="2"/>
  <c r="J80" i="2"/>
  <c r="L80" i="2" s="1"/>
  <c r="G80" i="2"/>
  <c r="N79" i="2"/>
  <c r="J79" i="2"/>
  <c r="L79" i="2" s="1"/>
  <c r="G79" i="2"/>
  <c r="N78" i="2"/>
  <c r="J78" i="2"/>
  <c r="L78" i="2" s="1"/>
  <c r="G78" i="2"/>
  <c r="N77" i="2"/>
  <c r="J77" i="2"/>
  <c r="L77" i="2" s="1"/>
  <c r="G77" i="2"/>
  <c r="N76" i="2"/>
  <c r="J76" i="2"/>
  <c r="L76" i="2" s="1"/>
  <c r="A12" i="16" l="1"/>
  <c r="B11" i="16" s="1"/>
  <c r="G76" i="2"/>
  <c r="N75" i="2"/>
  <c r="J75" i="2"/>
  <c r="L75" i="2" s="1"/>
  <c r="G75" i="2"/>
  <c r="N74" i="2"/>
  <c r="J74" i="2"/>
  <c r="L74" i="2" s="1"/>
  <c r="G74" i="2"/>
  <c r="N73" i="2"/>
  <c r="J73" i="2"/>
  <c r="L73" i="2" s="1"/>
  <c r="G73" i="2"/>
  <c r="N72" i="2"/>
  <c r="J72" i="2"/>
  <c r="L72" i="2" s="1"/>
  <c r="G72" i="2"/>
  <c r="N71" i="2"/>
  <c r="J71" i="2"/>
  <c r="L71" i="2" s="1"/>
  <c r="G71" i="2"/>
  <c r="N70" i="2"/>
  <c r="J70" i="2"/>
  <c r="L70" i="2" s="1"/>
  <c r="G70" i="2"/>
  <c r="N69" i="2"/>
  <c r="J69" i="2"/>
  <c r="L69" i="2" s="1"/>
  <c r="G69" i="2"/>
  <c r="N68" i="2"/>
  <c r="J68" i="2"/>
  <c r="L68" i="2" s="1"/>
  <c r="G68" i="2"/>
  <c r="N67" i="2"/>
  <c r="J67" i="2"/>
  <c r="L67" i="2" s="1"/>
  <c r="G67" i="2"/>
  <c r="N66" i="2"/>
  <c r="J66" i="2"/>
  <c r="L66" i="2" s="1"/>
  <c r="G66" i="2"/>
  <c r="N65" i="2"/>
  <c r="J65" i="2"/>
  <c r="L65" i="2" s="1"/>
  <c r="G65" i="2"/>
  <c r="N64" i="2"/>
  <c r="J64" i="2"/>
  <c r="L64" i="2" s="1"/>
  <c r="G64" i="2"/>
  <c r="N63" i="2"/>
  <c r="J63" i="2"/>
  <c r="L63" i="2" s="1"/>
  <c r="G63" i="2"/>
  <c r="N62" i="2"/>
  <c r="J62" i="2"/>
  <c r="L62" i="2" s="1"/>
  <c r="G62" i="2"/>
  <c r="N61" i="2"/>
  <c r="J61" i="2"/>
  <c r="L61" i="2" s="1"/>
  <c r="G61" i="2"/>
  <c r="N60" i="2"/>
  <c r="J60" i="2"/>
  <c r="L60" i="2" s="1"/>
  <c r="G60" i="2"/>
  <c r="N59" i="2"/>
  <c r="J59" i="2"/>
  <c r="L59" i="2" s="1"/>
  <c r="G59" i="2"/>
  <c r="J58" i="2"/>
  <c r="L58" i="2" s="1"/>
  <c r="G58" i="2"/>
  <c r="J57" i="2"/>
  <c r="L57" i="2" s="1"/>
  <c r="G57" i="2"/>
  <c r="J56" i="2"/>
  <c r="L56" i="2" s="1"/>
  <c r="G56" i="2"/>
  <c r="J55" i="2"/>
  <c r="L55" i="2" s="1"/>
  <c r="G55" i="2"/>
  <c r="J54" i="2"/>
  <c r="L54" i="2" s="1"/>
  <c r="G54" i="2"/>
  <c r="J53" i="2"/>
  <c r="L53" i="2" s="1"/>
  <c r="G53" i="2"/>
  <c r="J52" i="2"/>
  <c r="L52" i="2" s="1"/>
  <c r="G52" i="2"/>
  <c r="J51" i="2"/>
  <c r="L51" i="2" s="1"/>
  <c r="G51" i="2"/>
  <c r="J50" i="2"/>
  <c r="L50" i="2" s="1"/>
  <c r="G50" i="2"/>
  <c r="J49" i="2"/>
  <c r="L49" i="2" s="1"/>
  <c r="G49" i="2"/>
  <c r="J48" i="2"/>
  <c r="L48" i="2" s="1"/>
  <c r="G48" i="2"/>
  <c r="J47" i="2"/>
  <c r="L47" i="2" s="1"/>
  <c r="G47" i="2"/>
  <c r="J46" i="2"/>
  <c r="L46" i="2" s="1"/>
  <c r="G46" i="2"/>
  <c r="J45" i="2"/>
  <c r="L45" i="2" s="1"/>
  <c r="G45" i="2"/>
  <c r="J44" i="2"/>
  <c r="L44" i="2" s="1"/>
  <c r="G44" i="2"/>
  <c r="J43" i="2"/>
  <c r="L43" i="2" s="1"/>
  <c r="G43" i="2"/>
  <c r="J42" i="2"/>
  <c r="L42" i="2" s="1"/>
  <c r="G42" i="2"/>
  <c r="J41" i="2"/>
  <c r="L41" i="2" s="1"/>
  <c r="G41" i="2"/>
  <c r="J40" i="2"/>
  <c r="L40" i="2" s="1"/>
  <c r="G40" i="2"/>
  <c r="J39" i="2"/>
  <c r="L39" i="2" s="1"/>
  <c r="G39" i="2"/>
  <c r="J38" i="2"/>
  <c r="L38" i="2" s="1"/>
  <c r="G38" i="2"/>
  <c r="J37" i="2"/>
  <c r="L37" i="2" s="1"/>
  <c r="G37" i="2"/>
  <c r="J36" i="2"/>
  <c r="L36" i="2" s="1"/>
  <c r="G36" i="2"/>
  <c r="J35" i="2"/>
  <c r="L35" i="2" s="1"/>
  <c r="G35" i="2"/>
  <c r="J34" i="2"/>
  <c r="L34" i="2" s="1"/>
  <c r="G34" i="2"/>
  <c r="J33" i="2"/>
  <c r="L33" i="2" s="1"/>
  <c r="G33" i="2"/>
  <c r="J32" i="2"/>
  <c r="L32" i="2" s="1"/>
  <c r="G32" i="2"/>
  <c r="J31" i="2"/>
  <c r="L31" i="2" s="1"/>
  <c r="G31" i="2"/>
  <c r="J30" i="2"/>
  <c r="L30" i="2" s="1"/>
  <c r="G30" i="2"/>
  <c r="A13" i="16" l="1"/>
  <c r="B12" i="16" s="1"/>
  <c r="K30" i="16"/>
  <c r="K29" i="16"/>
  <c r="K59" i="16"/>
  <c r="K58" i="16"/>
  <c r="B8" i="16"/>
  <c r="K41" i="16"/>
  <c r="K8" i="16"/>
  <c r="K97" i="16" l="1"/>
  <c r="C112" i="9" s="1"/>
  <c r="K350" i="16"/>
  <c r="F99" i="9" s="1"/>
  <c r="K88" i="16"/>
  <c r="C103" i="9" s="1"/>
  <c r="K101" i="16"/>
  <c r="C116" i="9" s="1"/>
  <c r="K342" i="16"/>
  <c r="F91" i="9" s="1"/>
  <c r="K340" i="16"/>
  <c r="F89" i="9" s="1"/>
  <c r="K57" i="16"/>
  <c r="A14" i="16"/>
  <c r="B13" i="16" s="1"/>
  <c r="K27" i="16"/>
  <c r="G4" i="16"/>
  <c r="K7" i="16"/>
  <c r="K54" i="16"/>
  <c r="K40" i="16"/>
  <c r="K26" i="16"/>
  <c r="K55" i="16"/>
  <c r="K28" i="16"/>
  <c r="K39" i="16"/>
  <c r="K53" i="16"/>
  <c r="K56" i="16"/>
  <c r="M59" i="16" l="1"/>
  <c r="M30" i="16"/>
  <c r="A15" i="16"/>
  <c r="B14" i="16" s="1"/>
  <c r="G5" i="16"/>
  <c r="G9" i="16"/>
  <c r="G13" i="16"/>
  <c r="G8" i="16"/>
  <c r="G12" i="16"/>
  <c r="G7" i="16"/>
  <c r="G11" i="16"/>
  <c r="G15" i="16"/>
  <c r="G6" i="16"/>
  <c r="G10" i="16"/>
  <c r="G14" i="16"/>
  <c r="A16" i="16" l="1"/>
  <c r="B15" i="16" s="1"/>
  <c r="B16" i="16" l="1"/>
  <c r="A17" i="16"/>
  <c r="A18" i="16" l="1"/>
  <c r="B17" i="16"/>
  <c r="A19" i="16" l="1"/>
  <c r="B18" i="16" s="1"/>
  <c r="B19" i="16" l="1"/>
  <c r="A20" i="16"/>
  <c r="B20" i="16" l="1"/>
  <c r="A21" i="16"/>
  <c r="A22" i="16" l="1"/>
  <c r="B21" i="16" s="1"/>
  <c r="A23" i="16" l="1"/>
  <c r="B22" i="16" s="1"/>
  <c r="A24" i="16" l="1"/>
  <c r="B23" i="16"/>
  <c r="B24" i="16" l="1"/>
  <c r="A25" i="16"/>
  <c r="B25" i="16" l="1"/>
  <c r="A26" i="16"/>
  <c r="B26" i="16" l="1"/>
  <c r="A27" i="16"/>
  <c r="B27" i="16" l="1"/>
  <c r="A28" i="16"/>
  <c r="B28" i="16" l="1"/>
  <c r="A29" i="16"/>
  <c r="B29" i="16" l="1"/>
  <c r="A30" i="16"/>
  <c r="B30" i="16" l="1"/>
  <c r="A31" i="16"/>
  <c r="B31" i="16" l="1"/>
  <c r="A32" i="16"/>
  <c r="B32" i="16" l="1"/>
  <c r="A33" i="16"/>
  <c r="B33" i="16" l="1"/>
  <c r="A34" i="16"/>
  <c r="B34" i="16" l="1"/>
  <c r="A35" i="16"/>
  <c r="B35" i="16" l="1"/>
  <c r="A36" i="16"/>
  <c r="B36" i="16" l="1"/>
  <c r="A37" i="16"/>
  <c r="B37" i="16" l="1"/>
  <c r="A38" i="16"/>
  <c r="B38" i="16" l="1"/>
  <c r="A39" i="16"/>
  <c r="B39" i="16" l="1"/>
  <c r="A40" i="16"/>
  <c r="B40" i="16" l="1"/>
  <c r="A41" i="16"/>
  <c r="B41" i="16" l="1"/>
  <c r="A42" i="16"/>
  <c r="B42" i="16" l="1"/>
  <c r="A43" i="16"/>
  <c r="B43" i="16" l="1"/>
  <c r="A44" i="16"/>
  <c r="B44" i="16" l="1"/>
  <c r="A45" i="16"/>
  <c r="B45" i="16" l="1"/>
  <c r="A46" i="16"/>
  <c r="B46" i="16" l="1"/>
  <c r="A47" i="16"/>
  <c r="B47" i="16" l="1"/>
  <c r="A48" i="16"/>
  <c r="B48" i="16" l="1"/>
  <c r="A49" i="16"/>
  <c r="B49" i="16" l="1"/>
  <c r="A50" i="16"/>
  <c r="B50" i="16" l="1"/>
  <c r="A51" i="16"/>
  <c r="B51" i="16" l="1"/>
  <c r="A52" i="16"/>
  <c r="A53" i="16" l="1"/>
  <c r="B52" i="16" s="1"/>
  <c r="A54" i="16" l="1"/>
  <c r="B53" i="16" s="1"/>
  <c r="B54" i="16" l="1"/>
  <c r="A55" i="16"/>
  <c r="B55" i="16" l="1"/>
  <c r="A56" i="16"/>
  <c r="B56" i="16" l="1"/>
  <c r="A57" i="16"/>
  <c r="B57" i="16" l="1"/>
  <c r="A58" i="16"/>
  <c r="B58" i="16" l="1"/>
  <c r="A59" i="16"/>
  <c r="B59" i="16" l="1"/>
  <c r="A60" i="16"/>
  <c r="B60" i="16" l="1"/>
  <c r="A61" i="16"/>
  <c r="B61" i="16" l="1"/>
  <c r="A62" i="16"/>
  <c r="B62" i="16" l="1"/>
  <c r="A63" i="16"/>
  <c r="B63" i="16" l="1"/>
  <c r="A64" i="16"/>
  <c r="B64" i="16" l="1"/>
  <c r="A65" i="16"/>
  <c r="B65" i="16" l="1"/>
  <c r="A66" i="16"/>
  <c r="B66" i="16" s="1"/>
  <c r="C63" i="16" l="1"/>
  <c r="C64" i="16"/>
  <c r="C66" i="16"/>
  <c r="C39" i="16"/>
  <c r="C40" i="16"/>
  <c r="C42" i="16"/>
  <c r="C41" i="16"/>
  <c r="C43" i="16"/>
  <c r="C44" i="16"/>
  <c r="C45" i="16"/>
  <c r="C47" i="16"/>
  <c r="C46" i="16"/>
  <c r="C48" i="16"/>
  <c r="C49" i="16"/>
  <c r="C50" i="16"/>
  <c r="C51" i="16"/>
  <c r="C53" i="16"/>
  <c r="C52" i="16"/>
  <c r="C55" i="16"/>
  <c r="C54" i="16"/>
  <c r="C56" i="16"/>
  <c r="C57" i="16"/>
  <c r="C58" i="16"/>
  <c r="C61" i="16"/>
  <c r="C59" i="16"/>
  <c r="C60" i="16"/>
  <c r="C65" i="16"/>
  <c r="C62" i="16"/>
  <c r="C22" i="16"/>
  <c r="C23" i="16"/>
  <c r="C24" i="16"/>
  <c r="C25" i="16"/>
  <c r="C26" i="16"/>
  <c r="C27" i="16"/>
  <c r="C28" i="16"/>
  <c r="C30" i="16"/>
  <c r="C29" i="16"/>
  <c r="C31" i="16"/>
  <c r="C33" i="16"/>
  <c r="C32" i="16"/>
  <c r="C34" i="16"/>
  <c r="C35" i="16"/>
  <c r="C36" i="16"/>
  <c r="C37" i="16"/>
  <c r="C38" i="16"/>
  <c r="C9" i="16"/>
  <c r="C11" i="16"/>
  <c r="C12" i="16"/>
  <c r="C10" i="16"/>
  <c r="C13" i="16"/>
  <c r="C14" i="16"/>
  <c r="C15" i="16"/>
  <c r="C16" i="16"/>
  <c r="C17" i="16"/>
  <c r="C18" i="16"/>
  <c r="C19" i="16"/>
  <c r="C20" i="16"/>
  <c r="C21" i="16"/>
  <c r="C6" i="16"/>
  <c r="C5" i="16"/>
  <c r="C8" i="16"/>
  <c r="C7" i="16"/>
  <c r="C4" i="16"/>
</calcChain>
</file>

<file path=xl/comments1.xml><?xml version="1.0" encoding="utf-8"?>
<comments xmlns="http://schemas.openxmlformats.org/spreadsheetml/2006/main">
  <authors>
    <author>Amaiai</author>
    <author>amaiai</author>
  </authors>
  <commentList>
    <comment ref="B1" authorId="0">
      <text>
        <r>
          <rPr>
            <b/>
            <sz val="9"/>
            <color indexed="81"/>
            <rFont val="Tahoma"/>
            <family val="2"/>
          </rPr>
          <t>number of residents in the care home</t>
        </r>
        <r>
          <rPr>
            <sz val="9"/>
            <color indexed="81"/>
            <rFont val="Tahoma"/>
            <family val="2"/>
          </rPr>
          <t xml:space="preserve">
</t>
        </r>
      </text>
    </comment>
    <comment ref="G1" authorId="1">
      <text>
        <r>
          <rPr>
            <b/>
            <sz val="9"/>
            <color indexed="81"/>
            <rFont val="Tahoma"/>
            <family val="2"/>
          </rPr>
          <t>DO NOT INSERT DATA - This column is calculated automatically</t>
        </r>
      </text>
    </comment>
    <comment ref="H1" authorId="1">
      <text>
        <r>
          <rPr>
            <b/>
            <sz val="9"/>
            <color indexed="81"/>
            <rFont val="Tahoma"/>
            <family val="2"/>
          </rPr>
          <t>DO NOT INSERT DATA - This column is calculated automatically</t>
        </r>
      </text>
    </comment>
    <comment ref="I1" authorId="1">
      <text>
        <r>
          <rPr>
            <b/>
            <sz val="9"/>
            <color indexed="81"/>
            <rFont val="Tahoma"/>
            <family val="2"/>
          </rPr>
          <t>DO NOT INSERT DATA - This column is calculated automatically</t>
        </r>
      </text>
    </comment>
    <comment ref="J1" authorId="1">
      <text>
        <r>
          <rPr>
            <b/>
            <sz val="9"/>
            <color indexed="81"/>
            <rFont val="Tahoma"/>
            <family val="2"/>
          </rPr>
          <t>DO NOT INSERT DATA - This column is used to create the graphs</t>
        </r>
      </text>
    </comment>
    <comment ref="L1" authorId="0">
      <text>
        <r>
          <rPr>
            <b/>
            <sz val="9"/>
            <color indexed="81"/>
            <rFont val="Tahoma"/>
            <family val="2"/>
          </rPr>
          <t>DO NOT INSERT DATA - This column is calculated automatically</t>
        </r>
        <r>
          <rPr>
            <sz val="9"/>
            <color indexed="81"/>
            <rFont val="Tahoma"/>
            <family val="2"/>
          </rPr>
          <t xml:space="preserve">
</t>
        </r>
      </text>
    </comment>
    <comment ref="M1" authorId="0">
      <text>
        <r>
          <rPr>
            <b/>
            <sz val="9"/>
            <color indexed="81"/>
            <rFont val="Tahoma"/>
            <family val="2"/>
          </rPr>
          <t>REMEMBER to insert the time using a 24h format "hh:mm"</t>
        </r>
      </text>
    </comment>
    <comment ref="N1" authorId="1">
      <text>
        <r>
          <rPr>
            <b/>
            <sz val="9"/>
            <color indexed="81"/>
            <rFont val="Tahoma"/>
            <family val="2"/>
          </rPr>
          <t>DO NOT INSERT DATA - This column is calculated automatically</t>
        </r>
      </text>
    </comment>
    <comment ref="O1" authorId="0">
      <text>
        <r>
          <rPr>
            <b/>
            <sz val="9"/>
            <color indexed="81"/>
            <rFont val="Tahoma"/>
            <family val="2"/>
          </rPr>
          <t>The care home should come up with a list of locations. 
Use the column "comments" to include any relevant information related to the location</t>
        </r>
        <r>
          <rPr>
            <sz val="9"/>
            <color indexed="81"/>
            <rFont val="Tahoma"/>
            <family val="2"/>
          </rPr>
          <t xml:space="preserve">
</t>
        </r>
      </text>
    </comment>
    <comment ref="X1" authorId="1">
      <text>
        <r>
          <rPr>
            <b/>
            <sz val="9"/>
            <color indexed="81"/>
            <rFont val="Tahoma"/>
            <family val="2"/>
          </rPr>
          <t>This field is not in the diary as such, but it should be selected based on the text of the "Actions taken…" column.</t>
        </r>
      </text>
    </comment>
  </commentList>
</comments>
</file>

<file path=xl/sharedStrings.xml><?xml version="1.0" encoding="utf-8"?>
<sst xmlns="http://schemas.openxmlformats.org/spreadsheetml/2006/main" count="3059" uniqueCount="151">
  <si>
    <t>Resident's name</t>
  </si>
  <si>
    <t>Date</t>
  </si>
  <si>
    <t>Time</t>
  </si>
  <si>
    <t>Location / Room number</t>
  </si>
  <si>
    <t>Post-fall incident report completed?</t>
  </si>
  <si>
    <t>Type of injury sustained</t>
  </si>
  <si>
    <t>Notes from discussion with resident and family about impact of fall on quality of life</t>
  </si>
  <si>
    <t xml:space="preserve">Yes   </t>
  </si>
  <si>
    <t>No</t>
  </si>
  <si>
    <t>Hip fracture</t>
  </si>
  <si>
    <t>Other fracture</t>
  </si>
  <si>
    <t>Head injury</t>
  </si>
  <si>
    <t>Laceration/Bruising</t>
  </si>
  <si>
    <t>Other (specify):</t>
  </si>
  <si>
    <t>None contacted</t>
  </si>
  <si>
    <t>GP</t>
  </si>
  <si>
    <t>NHS 24</t>
  </si>
  <si>
    <t>SAS</t>
  </si>
  <si>
    <t>A&amp;E</t>
  </si>
  <si>
    <t>Comments (if required)</t>
  </si>
  <si>
    <t>Dining Room</t>
  </si>
  <si>
    <t>Other</t>
  </si>
  <si>
    <t>Month</t>
  </si>
  <si>
    <t>Time interval</t>
  </si>
  <si>
    <t>Completed by: (initials)</t>
  </si>
  <si>
    <t>Incident Number</t>
  </si>
  <si>
    <t>Physical/Mental Health</t>
  </si>
  <si>
    <t>History of Acute Illness</t>
  </si>
  <si>
    <t>Medication Review</t>
  </si>
  <si>
    <t>No injury</t>
  </si>
  <si>
    <t>Unknown</t>
  </si>
  <si>
    <t>Data from:</t>
  </si>
  <si>
    <t>Data until:</t>
  </si>
  <si>
    <t>08:00-14:00</t>
  </si>
  <si>
    <t>14:00-20:00</t>
  </si>
  <si>
    <t>20:00-00:00</t>
  </si>
  <si>
    <t>00:00-04:00</t>
  </si>
  <si>
    <t>04:00-08:00</t>
  </si>
  <si>
    <t>Validation - Date</t>
  </si>
  <si>
    <t>Validation</t>
  </si>
  <si>
    <t>Number of Falls by Injury Type</t>
  </si>
  <si>
    <t>Number of Falls by Time Interval</t>
  </si>
  <si>
    <t xml:space="preserve">                </t>
  </si>
  <si>
    <t>yes</t>
  </si>
  <si>
    <t>Number of Falls Where Services Contacted</t>
  </si>
  <si>
    <t>No. of Falls Over Time - RUN CHART</t>
  </si>
  <si>
    <t>Emergency admissions secondary to a fall?</t>
  </si>
  <si>
    <t xml:space="preserve">Week </t>
  </si>
  <si>
    <t>Median</t>
  </si>
  <si>
    <t>Number of Falls</t>
  </si>
  <si>
    <t>ADMISSION</t>
  </si>
  <si>
    <t>If yes (please, specify the date:)</t>
  </si>
  <si>
    <t>Comments:</t>
  </si>
  <si>
    <t>Resident Name</t>
  </si>
  <si>
    <r>
      <t>Change of resident's needs (</t>
    </r>
    <r>
      <rPr>
        <sz val="8"/>
        <color theme="1"/>
        <rFont val="Arial"/>
        <family val="2"/>
      </rPr>
      <t>eg. during or following a fall</t>
    </r>
    <r>
      <rPr>
        <sz val="9"/>
        <color theme="1"/>
        <rFont val="Arial"/>
        <family val="2"/>
      </rPr>
      <t>)</t>
    </r>
  </si>
  <si>
    <t>Fall</t>
  </si>
  <si>
    <t>Change in medication</t>
  </si>
  <si>
    <r>
      <t>Transferred from another setting (</t>
    </r>
    <r>
      <rPr>
        <sz val="8"/>
        <color theme="1"/>
        <rFont val="Arial"/>
        <family val="2"/>
      </rPr>
      <t>eg. on discharge from hospital</t>
    </r>
    <r>
      <rPr>
        <sz val="9"/>
        <color theme="1"/>
        <rFont val="Arial"/>
        <family val="2"/>
      </rPr>
      <t>)</t>
    </r>
  </si>
  <si>
    <t xml:space="preserve">More than 6 month since last RA </t>
  </si>
  <si>
    <t>no</t>
  </si>
  <si>
    <t>Weekday</t>
  </si>
  <si>
    <t>Care Home</t>
  </si>
  <si>
    <t>No. Residents</t>
  </si>
  <si>
    <t>Resident's Full name</t>
  </si>
  <si>
    <t>Service Contacted</t>
  </si>
  <si>
    <t>Bedroom</t>
  </si>
  <si>
    <t>Toilet</t>
  </si>
  <si>
    <t>Lounge</t>
  </si>
  <si>
    <t>Corridor</t>
  </si>
  <si>
    <t>GP and A&amp;E</t>
  </si>
  <si>
    <t>NHS 24, SAS and A&amp;E</t>
  </si>
  <si>
    <t>NHS 24, A&amp;E</t>
  </si>
  <si>
    <t>GP, SAS, A&amp;E</t>
  </si>
  <si>
    <t>District Nurse</t>
  </si>
  <si>
    <t>AHP</t>
  </si>
  <si>
    <t>Filter</t>
  </si>
  <si>
    <t>Sunday</t>
  </si>
  <si>
    <t>Respite</t>
  </si>
  <si>
    <t>Home</t>
  </si>
  <si>
    <t>Assessment period</t>
  </si>
  <si>
    <t>Hospital</t>
  </si>
  <si>
    <t>Permanent admission</t>
  </si>
  <si>
    <t>Deceased</t>
  </si>
  <si>
    <t>Admission Date</t>
  </si>
  <si>
    <t>Reason</t>
  </si>
  <si>
    <t>Discharge Date</t>
  </si>
  <si>
    <t>Friday</t>
  </si>
  <si>
    <t>Saturday</t>
  </si>
  <si>
    <t>JV</t>
  </si>
  <si>
    <t>BF</t>
  </si>
  <si>
    <t>BK</t>
  </si>
  <si>
    <t>Month No</t>
  </si>
  <si>
    <t>Time Interval</t>
  </si>
  <si>
    <t>Count</t>
  </si>
  <si>
    <t>Injury Type</t>
  </si>
  <si>
    <t>Monday</t>
  </si>
  <si>
    <t>Tuesday</t>
  </si>
  <si>
    <t>Wednesday</t>
  </si>
  <si>
    <t>Thursday</t>
  </si>
  <si>
    <t>Name</t>
  </si>
  <si>
    <t>Number of Falls by Resident</t>
  </si>
  <si>
    <t>Number of Falls by Location</t>
  </si>
  <si>
    <t>**</t>
  </si>
  <si>
    <t>W/C</t>
  </si>
  <si>
    <t>AMcK</t>
  </si>
  <si>
    <t>BG</t>
  </si>
  <si>
    <t>FA</t>
  </si>
  <si>
    <t>MC</t>
  </si>
  <si>
    <t xml:space="preserve">Resident names </t>
  </si>
  <si>
    <t>Unique initials</t>
  </si>
  <si>
    <t>Locations</t>
  </si>
  <si>
    <t>Please, enter the start and end date of the period of time you want to analyse in more detail:</t>
  </si>
  <si>
    <t>Select all values different from "0"</t>
  </si>
  <si>
    <t>20 different locations are allowed</t>
  </si>
  <si>
    <t>Comments (if required)2</t>
  </si>
  <si>
    <r>
      <t xml:space="preserve">Why did resident fall?   </t>
    </r>
    <r>
      <rPr>
        <b/>
        <i/>
        <sz val="12"/>
        <color theme="0"/>
        <rFont val="Calibri"/>
        <family val="2"/>
        <scheme val="minor"/>
      </rPr>
      <t>Description</t>
    </r>
  </si>
  <si>
    <r>
      <rPr>
        <b/>
        <u/>
        <sz val="12"/>
        <color theme="0"/>
        <rFont val="Calibri"/>
        <family val="2"/>
        <scheme val="minor"/>
      </rPr>
      <t>Action(s)</t>
    </r>
    <r>
      <rPr>
        <b/>
        <sz val="12"/>
        <color theme="0"/>
        <rFont val="Calibri"/>
        <family val="2"/>
        <scheme val="minor"/>
      </rPr>
      <t xml:space="preserve"> taken (both immediate and preventative actions)</t>
    </r>
  </si>
  <si>
    <t>TIP: if you enter the names and locations in alphabetical order, it will help you find the name/location required when completing the falls diary. Otherwise, you can order the tables by clicking here and then clicking</t>
  </si>
  <si>
    <t>Click here to update, select all numbers except "0" and select "Ok"</t>
  </si>
  <si>
    <r>
      <t xml:space="preserve">** NOTE: to </t>
    </r>
    <r>
      <rPr>
        <b/>
        <sz val="11"/>
        <color theme="1"/>
        <rFont val="Calibri"/>
        <family val="2"/>
        <scheme val="minor"/>
      </rPr>
      <t>update this graph</t>
    </r>
    <r>
      <rPr>
        <sz val="11"/>
        <color theme="1"/>
        <rFont val="Calibri"/>
        <family val="2"/>
        <scheme val="minor"/>
      </rPr>
      <t xml:space="preserve"> you should press this icon</t>
    </r>
  </si>
  <si>
    <t>January</t>
  </si>
  <si>
    <t>February</t>
  </si>
  <si>
    <t>March</t>
  </si>
  <si>
    <t>April</t>
  </si>
  <si>
    <t>May</t>
  </si>
  <si>
    <t>June</t>
  </si>
  <si>
    <t>July</t>
  </si>
  <si>
    <t>August</t>
  </si>
  <si>
    <t>September</t>
  </si>
  <si>
    <t>October</t>
  </si>
  <si>
    <t>November</t>
  </si>
  <si>
    <t>December</t>
  </si>
  <si>
    <t>Care Home A - FALLS DATA</t>
  </si>
  <si>
    <t>In the falls diary, you can record more details of the location where the fall happened in the "comment" cell next to location.</t>
  </si>
  <si>
    <t>MFRS reviewed and updated if required</t>
  </si>
  <si>
    <t>Validation - Name</t>
  </si>
  <si>
    <t>All</t>
  </si>
  <si>
    <t>Comments on location                     (if required)</t>
  </si>
  <si>
    <t>all</t>
  </si>
  <si>
    <t>Resident(s):</t>
  </si>
  <si>
    <t>If yes, was a fall care plan documented?</t>
  </si>
  <si>
    <r>
      <t xml:space="preserve">Multifactorial Falls Risk Screen (MFRS) completed on </t>
    </r>
    <r>
      <rPr>
        <b/>
        <u/>
        <sz val="11"/>
        <color theme="1"/>
        <rFont val="Calibri"/>
        <family val="2"/>
        <scheme val="minor"/>
      </rPr>
      <t>ADMISSION</t>
    </r>
    <r>
      <rPr>
        <b/>
        <sz val="11"/>
        <color theme="1"/>
        <rFont val="Calibri"/>
        <family val="2"/>
        <scheme val="minor"/>
      </rPr>
      <t>?</t>
    </r>
  </si>
  <si>
    <t>NEW MFRS completed?</t>
  </si>
  <si>
    <r>
      <rPr>
        <b/>
        <u/>
        <sz val="9"/>
        <color theme="1"/>
        <rFont val="Arial"/>
        <family val="2"/>
      </rPr>
      <t>If yes</t>
    </r>
    <r>
      <rPr>
        <b/>
        <sz val="9"/>
        <color theme="1"/>
        <rFont val="Arial"/>
        <family val="2"/>
      </rPr>
      <t>, was a falls care plan documented?</t>
    </r>
  </si>
  <si>
    <t>If yes (please, specify the date)</t>
  </si>
  <si>
    <t>Situation Check (Yes/No)</t>
  </si>
  <si>
    <t>Situation
Changed?</t>
  </si>
  <si>
    <t>Valid Falls Care Plan</t>
  </si>
  <si>
    <t>Situation Changed?</t>
  </si>
  <si>
    <t>Enter the names of your residents and unique initials in the table on the left. Also, enter the locations you would like to use for your falls data analysis in the table on the right. This information will be used in the drop down menus of your falls diary.</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</si>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</sst>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800]dddd\,\ mmmm\ dd\,\ yyyy"/>
    <numFmt numFmtId="165" formatCode="[$-409]d\-mmm\-yy;@"/>
    <numFmt numFmtId="166" formatCode="[$-409]mmm\-yy;@"/>
  </numFmts>
  <fonts count="42" x14ac:knownFonts="1">
    <font>
      <sz val="11"/>
      <color theme="1"/>
      <name val="Calibri"/>
      <family val="2"/>
      <scheme val="minor"/>
    </font>
    <font>
      <b/>
      <sz val="11"/>
      <color theme="1"/>
      <name val="Calibri"/>
      <family val="2"/>
      <scheme val="minor"/>
    </font>
    <font>
      <sz val="11"/>
      <color theme="0"/>
      <name val="Calibri"/>
      <family val="2"/>
      <scheme val="minor"/>
    </font>
    <font>
      <b/>
      <sz val="9"/>
      <color indexed="81"/>
      <name val="Tahoma"/>
      <family val="2"/>
    </font>
    <font>
      <sz val="11"/>
      <name val="Calibri"/>
      <family val="2"/>
      <scheme val="minor"/>
    </font>
    <font>
      <sz val="12"/>
      <color theme="1"/>
      <name val="Calibri"/>
      <family val="2"/>
      <scheme val="minor"/>
    </font>
    <font>
      <b/>
      <sz val="12"/>
      <color theme="1"/>
      <name val="Calibri"/>
      <family val="2"/>
      <scheme val="minor"/>
    </font>
    <font>
      <sz val="24"/>
      <color theme="3"/>
      <name val="Aharoni"/>
      <charset val="177"/>
    </font>
    <font>
      <sz val="11"/>
      <color theme="3"/>
      <name val="Calibri"/>
      <family val="2"/>
      <scheme val="minor"/>
    </font>
    <font>
      <b/>
      <sz val="24"/>
      <color theme="3"/>
      <name val="Aharoni"/>
      <charset val="177"/>
    </font>
    <font>
      <i/>
      <sz val="11"/>
      <color theme="5"/>
      <name val="Calibri"/>
      <family val="2"/>
      <scheme val="minor"/>
    </font>
    <font>
      <sz val="11"/>
      <color rgb="FF9C0006"/>
      <name val="Calibri"/>
      <family val="2"/>
      <scheme val="minor"/>
    </font>
    <font>
      <b/>
      <sz val="12"/>
      <color rgb="FF1F497D"/>
      <name val="Calibri"/>
      <family val="2"/>
      <scheme val="minor"/>
    </font>
    <font>
      <b/>
      <sz val="12"/>
      <color theme="3"/>
      <name val="Calibri"/>
      <family val="2"/>
      <scheme val="minor"/>
    </font>
    <font>
      <b/>
      <u/>
      <sz val="11"/>
      <color theme="1"/>
      <name val="Calibri"/>
      <family val="2"/>
      <scheme val="minor"/>
    </font>
    <font>
      <sz val="9"/>
      <color theme="1"/>
      <name val="Calibri"/>
      <family val="2"/>
      <scheme val="minor"/>
    </font>
    <font>
      <b/>
      <i/>
      <sz val="11"/>
      <color theme="1"/>
      <name val="Calibri"/>
      <family val="2"/>
      <scheme val="minor"/>
    </font>
    <font>
      <b/>
      <sz val="9"/>
      <color theme="1"/>
      <name val="Arial"/>
      <family val="2"/>
    </font>
    <font>
      <sz val="9"/>
      <color theme="1"/>
      <name val="Arial"/>
      <family val="2"/>
    </font>
    <font>
      <b/>
      <u/>
      <sz val="9"/>
      <color theme="1"/>
      <name val="Arial"/>
      <family val="2"/>
    </font>
    <font>
      <b/>
      <i/>
      <sz val="9"/>
      <color theme="1"/>
      <name val="Arial"/>
      <family val="2"/>
    </font>
    <font>
      <sz val="8"/>
      <color theme="1"/>
      <name val="Arial"/>
      <family val="2"/>
    </font>
    <font>
      <sz val="9"/>
      <color indexed="81"/>
      <name val="Tahoma"/>
      <family val="2"/>
    </font>
    <font>
      <sz val="10"/>
      <color theme="0"/>
      <name val="Calibri"/>
      <family val="2"/>
      <scheme val="minor"/>
    </font>
    <font>
      <i/>
      <sz val="9"/>
      <color theme="3"/>
      <name val="Calibri"/>
      <family val="2"/>
      <scheme val="minor"/>
    </font>
    <font>
      <b/>
      <sz val="14"/>
      <color theme="1"/>
      <name val="Calibri"/>
      <family val="2"/>
      <scheme val="minor"/>
    </font>
    <font>
      <sz val="11"/>
      <color theme="0"/>
      <name val="Arial"/>
      <family val="2"/>
    </font>
    <font>
      <b/>
      <sz val="11"/>
      <color theme="0"/>
      <name val="Calibri"/>
      <family val="2"/>
      <scheme val="minor"/>
    </font>
    <font>
      <sz val="10"/>
      <color rgb="FFFF0000"/>
      <name val="Calibri"/>
      <family val="2"/>
      <scheme val="minor"/>
    </font>
    <font>
      <b/>
      <sz val="12"/>
      <color theme="0"/>
      <name val="Calibri"/>
      <family val="2"/>
      <scheme val="minor"/>
    </font>
    <font>
      <b/>
      <u/>
      <sz val="12"/>
      <color theme="0"/>
      <name val="Calibri"/>
      <family val="2"/>
      <scheme val="minor"/>
    </font>
    <font>
      <b/>
      <sz val="14"/>
      <color rgb="FFFFFF00"/>
      <name val="Calibri"/>
      <family val="2"/>
      <scheme val="minor"/>
    </font>
    <font>
      <b/>
      <sz val="12"/>
      <name val="Calibri"/>
      <family val="2"/>
      <scheme val="minor"/>
    </font>
    <font>
      <sz val="11"/>
      <color theme="1" tint="0.499984740745262"/>
      <name val="Calibri"/>
      <family val="2"/>
      <scheme val="minor"/>
    </font>
    <font>
      <b/>
      <sz val="12"/>
      <color theme="1" tint="0.499984740745262"/>
      <name val="Calibri"/>
      <family val="2"/>
      <scheme val="minor"/>
    </font>
    <font>
      <i/>
      <sz val="12"/>
      <color theme="1"/>
      <name val="Calibri"/>
      <family val="2"/>
      <scheme val="minor"/>
    </font>
    <font>
      <sz val="10"/>
      <color theme="1"/>
      <name val="Calibri"/>
      <family val="2"/>
      <scheme val="minor"/>
    </font>
    <font>
      <b/>
      <i/>
      <sz val="12"/>
      <color theme="0"/>
      <name val="Calibri"/>
      <family val="2"/>
      <scheme val="minor"/>
    </font>
    <font>
      <sz val="12"/>
      <color theme="0"/>
      <name val="Calibri"/>
      <family val="2"/>
      <scheme val="minor"/>
    </font>
    <font>
      <sz val="12"/>
      <color theme="0"/>
      <name val="Arial"/>
      <family val="2"/>
    </font>
    <font>
      <i/>
      <sz val="9"/>
      <name val="Calibri"/>
      <family val="2"/>
      <scheme val="minor"/>
    </font>
    <font>
      <b/>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7CE"/>
      </patternFill>
    </fill>
    <fill>
      <patternFill patternType="solid">
        <fgColor theme="0" tint="-0.249977111117893"/>
        <bgColor indexed="64"/>
      </patternFill>
    </fill>
    <fill>
      <patternFill patternType="solid">
        <fgColor theme="2" tint="-0.249977111117893"/>
        <bgColor indexed="64"/>
      </patternFill>
    </fill>
    <fill>
      <patternFill patternType="solid">
        <fgColor theme="2"/>
        <bgColor indexed="64"/>
      </patternFill>
    </fill>
    <fill>
      <patternFill patternType="solid">
        <fgColor rgb="FFE1E1FF"/>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9"/>
        <bgColor indexed="64"/>
      </patternFill>
    </fill>
    <fill>
      <patternFill patternType="solid">
        <fgColor theme="9"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style="thin">
        <color indexed="64"/>
      </bottom>
      <diagonal/>
    </border>
  </borders>
  <cellStyleXfs count="2">
    <xf numFmtId="0" fontId="0" fillId="0" borderId="0"/>
    <xf numFmtId="0" fontId="11" fillId="7" borderId="0" applyNumberFormat="0" applyBorder="0" applyAlignment="0" applyProtection="0"/>
  </cellStyleXfs>
  <cellXfs count="236">
    <xf numFmtId="0" fontId="0" fillId="0" borderId="0" xfId="0"/>
    <xf numFmtId="0" fontId="0" fillId="0" borderId="0" xfId="0" applyFont="1" applyAlignment="1">
      <alignment horizontal="center"/>
    </xf>
    <xf numFmtId="0" fontId="0" fillId="0" borderId="0" xfId="0" applyNumberFormat="1"/>
    <xf numFmtId="0" fontId="2" fillId="2" borderId="0" xfId="0" applyFont="1" applyFill="1"/>
    <xf numFmtId="0" fontId="0" fillId="2" borderId="0" xfId="0" applyFill="1"/>
    <xf numFmtId="0" fontId="0" fillId="0" borderId="0" xfId="0" applyFill="1"/>
    <xf numFmtId="0" fontId="6" fillId="4" borderId="0" xfId="0" applyFont="1" applyFill="1"/>
    <xf numFmtId="0" fontId="0" fillId="2" borderId="0" xfId="0" applyFill="1" applyAlignment="1">
      <alignment horizontal="right"/>
    </xf>
    <xf numFmtId="0" fontId="2" fillId="2" borderId="0" xfId="0" applyFont="1" applyFill="1" applyAlignment="1">
      <alignment horizontal="center"/>
    </xf>
    <xf numFmtId="0" fontId="0" fillId="2" borderId="0" xfId="0" applyFont="1" applyFill="1"/>
    <xf numFmtId="0" fontId="7" fillId="2" borderId="0" xfId="0" applyFont="1" applyFill="1"/>
    <xf numFmtId="0" fontId="8" fillId="2" borderId="0" xfId="0" applyFont="1" applyFill="1"/>
    <xf numFmtId="0" fontId="10" fillId="2" borderId="0" xfId="0" applyFont="1" applyFill="1" applyAlignment="1">
      <alignment vertical="top"/>
    </xf>
    <xf numFmtId="0" fontId="1" fillId="2" borderId="0" xfId="0" applyFont="1" applyFill="1" applyAlignment="1">
      <alignment horizontal="right" vertical="center"/>
    </xf>
    <xf numFmtId="0" fontId="0" fillId="0" borderId="0" xfId="0" applyAlignment="1">
      <alignment horizontal="center"/>
    </xf>
    <xf numFmtId="0" fontId="5" fillId="4" borderId="0" xfId="0" applyFont="1" applyFill="1" applyAlignment="1">
      <alignment horizontal="center"/>
    </xf>
    <xf numFmtId="0" fontId="0" fillId="0" borderId="0" xfId="0" applyAlignment="1">
      <alignment horizontal="left"/>
    </xf>
    <xf numFmtId="0" fontId="5" fillId="0" borderId="0" xfId="0" applyFont="1" applyFill="1" applyAlignment="1">
      <alignment horizontal="center"/>
    </xf>
    <xf numFmtId="0" fontId="0" fillId="0" borderId="0" xfId="0" applyNumberFormat="1" applyAlignment="1">
      <alignment horizontal="center"/>
    </xf>
    <xf numFmtId="0" fontId="0" fillId="0" borderId="0" xfId="0" applyBorder="1" applyAlignment="1">
      <alignment horizontal="center" vertical="center"/>
    </xf>
    <xf numFmtId="0" fontId="0" fillId="0" borderId="0" xfId="0" applyAlignment="1">
      <alignment horizontal="center" vertical="center"/>
    </xf>
    <xf numFmtId="0" fontId="18" fillId="10" borderId="13"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2" fillId="0" borderId="0" xfId="0" applyFont="1" applyAlignment="1">
      <alignment horizontal="center" vertical="center"/>
    </xf>
    <xf numFmtId="0" fontId="1" fillId="3" borderId="24" xfId="0" applyFont="1" applyFill="1" applyBorder="1" applyAlignment="1">
      <alignment horizontal="center" vertical="center"/>
    </xf>
    <xf numFmtId="0" fontId="18" fillId="3" borderId="12" xfId="0" applyFont="1" applyFill="1" applyBorder="1" applyAlignment="1">
      <alignment horizontal="center" vertical="center" wrapText="1"/>
    </xf>
    <xf numFmtId="0" fontId="0" fillId="0" borderId="0" xfId="0" applyFill="1" applyAlignment="1">
      <alignment horizontal="center"/>
    </xf>
    <xf numFmtId="0" fontId="13" fillId="0" borderId="0" xfId="0" applyFont="1" applyBorder="1" applyAlignment="1">
      <alignment horizontal="center" vertical="center"/>
    </xf>
    <xf numFmtId="0" fontId="17" fillId="3" borderId="33" xfId="0" applyFont="1" applyFill="1" applyBorder="1" applyAlignment="1">
      <alignment horizontal="center" vertical="center" wrapText="1"/>
    </xf>
    <xf numFmtId="0" fontId="2" fillId="0" borderId="0" xfId="0" applyFont="1" applyAlignment="1">
      <alignment horizontal="left" vertical="center"/>
    </xf>
    <xf numFmtId="165" fontId="25" fillId="5" borderId="0" xfId="0" applyNumberFormat="1" applyFont="1" applyFill="1" applyAlignment="1" applyProtection="1">
      <alignment horizontal="center" vertical="center"/>
      <protection locked="0"/>
    </xf>
    <xf numFmtId="0" fontId="24" fillId="11" borderId="34" xfId="0" applyFont="1" applyFill="1" applyBorder="1" applyAlignment="1" applyProtection="1">
      <alignment horizontal="center" vertical="center"/>
      <protection locked="0"/>
    </xf>
    <xf numFmtId="0" fontId="24" fillId="11" borderId="38"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1" fillId="0" borderId="40" xfId="0" applyFont="1" applyBorder="1" applyAlignment="1">
      <alignment horizontal="center"/>
    </xf>
    <xf numFmtId="0" fontId="1" fillId="0" borderId="39" xfId="0" applyFont="1" applyBorder="1"/>
    <xf numFmtId="0" fontId="1" fillId="0" borderId="39" xfId="0" applyFont="1" applyBorder="1" applyAlignment="1">
      <alignment horizontal="left"/>
    </xf>
    <xf numFmtId="0" fontId="0" fillId="0" borderId="0" xfId="0" applyNumberFormat="1" applyFont="1" applyFill="1" applyAlignment="1">
      <alignment horizontal="center"/>
    </xf>
    <xf numFmtId="0" fontId="1" fillId="0" borderId="39" xfId="0" applyFont="1" applyBorder="1" applyAlignment="1">
      <alignment horizontal="center"/>
    </xf>
    <xf numFmtId="0" fontId="0" fillId="0" borderId="39" xfId="0" applyNumberFormat="1" applyFont="1" applyFill="1" applyBorder="1" applyAlignment="1">
      <alignment horizontal="center"/>
    </xf>
    <xf numFmtId="0" fontId="28" fillId="0" borderId="0" xfId="0" applyFont="1" applyAlignment="1">
      <alignment horizontal="center" wrapText="1"/>
    </xf>
    <xf numFmtId="0" fontId="27" fillId="13" borderId="39" xfId="0" applyFont="1" applyFill="1" applyBorder="1"/>
    <xf numFmtId="0" fontId="27" fillId="13" borderId="39" xfId="0" applyFont="1" applyFill="1" applyBorder="1" applyAlignment="1">
      <alignment horizontal="center"/>
    </xf>
    <xf numFmtId="0" fontId="0" fillId="0" borderId="40" xfId="0" applyFont="1" applyFill="1" applyBorder="1"/>
    <xf numFmtId="0" fontId="0" fillId="0" borderId="41" xfId="0" applyFont="1" applyFill="1" applyBorder="1"/>
    <xf numFmtId="0" fontId="0" fillId="0" borderId="0" xfId="0" applyNumberFormat="1" applyFont="1" applyFill="1" applyBorder="1" applyAlignment="1">
      <alignment horizontal="center"/>
    </xf>
    <xf numFmtId="0" fontId="6" fillId="0" borderId="0" xfId="0" applyFont="1" applyFill="1"/>
    <xf numFmtId="0" fontId="1" fillId="0" borderId="0" xfId="0" applyFont="1" applyFill="1" applyBorder="1" applyAlignment="1">
      <alignment horizontal="center"/>
    </xf>
    <xf numFmtId="0" fontId="0" fillId="0" borderId="0" xfId="0" applyFont="1" applyFill="1" applyAlignment="1">
      <alignment horizontal="center"/>
    </xf>
    <xf numFmtId="0" fontId="0" fillId="0" borderId="41" xfId="0" applyFill="1" applyBorder="1"/>
    <xf numFmtId="0" fontId="0" fillId="2" borderId="0" xfId="0" applyFont="1" applyFill="1" applyAlignment="1">
      <alignment vertical="center"/>
    </xf>
    <xf numFmtId="0" fontId="27" fillId="13" borderId="42" xfId="0" applyFont="1" applyFill="1" applyBorder="1" applyAlignment="1">
      <alignment horizontal="center"/>
    </xf>
    <xf numFmtId="0" fontId="0" fillId="4" borderId="0" xfId="0" applyFill="1"/>
    <xf numFmtId="0" fontId="9" fillId="2" borderId="0" xfId="0" applyFont="1" applyFill="1" applyAlignment="1" applyProtection="1">
      <alignment horizontal="left" vertical="center"/>
      <protection locked="0"/>
    </xf>
    <xf numFmtId="0" fontId="0" fillId="0" borderId="18" xfId="0" applyFill="1"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14" fontId="0" fillId="0" borderId="20" xfId="0" applyNumberFormat="1" applyBorder="1" applyAlignment="1" applyProtection="1">
      <alignment horizontal="center" vertical="center" wrapText="1"/>
      <protection locked="0"/>
    </xf>
    <xf numFmtId="14" fontId="0" fillId="0" borderId="19" xfId="0" applyNumberForma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0" fillId="5" borderId="21" xfId="0"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164" fontId="0" fillId="0" borderId="23" xfId="0" applyNumberForma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5" borderId="27" xfId="0" applyFill="1" applyBorder="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0" fillId="0" borderId="22" xfId="0" applyFill="1" applyBorder="1" applyAlignment="1" applyProtection="1">
      <alignment horizontal="center" vertical="center" wrapText="1"/>
      <protection locked="0"/>
    </xf>
    <xf numFmtId="14" fontId="0" fillId="0" borderId="20" xfId="0" applyNumberFormat="1" applyFill="1" applyBorder="1" applyAlignment="1" applyProtection="1">
      <alignment horizontal="center" vertical="center" wrapText="1"/>
      <protection locked="0"/>
    </xf>
    <xf numFmtId="14" fontId="0" fillId="0" borderId="7" xfId="0" applyNumberFormat="1" applyFill="1" applyBorder="1" applyAlignment="1" applyProtection="1">
      <alignment horizontal="center" vertical="center" wrapText="1"/>
      <protection locked="0"/>
    </xf>
    <xf numFmtId="0" fontId="0" fillId="0" borderId="21" xfId="0" applyFill="1" applyBorder="1" applyAlignment="1" applyProtection="1">
      <alignment horizontal="center" vertical="center" wrapText="1"/>
      <protection locked="0"/>
    </xf>
    <xf numFmtId="164" fontId="0" fillId="0" borderId="19" xfId="0" applyNumberFormat="1" applyFill="1" applyBorder="1" applyAlignment="1" applyProtection="1">
      <alignment horizontal="center" vertical="center" wrapText="1"/>
      <protection locked="0"/>
    </xf>
    <xf numFmtId="0" fontId="0" fillId="0" borderId="29" xfId="0" applyFill="1" applyBorder="1" applyAlignment="1" applyProtection="1">
      <alignment horizontal="center" vertical="center" wrapText="1"/>
      <protection locked="0"/>
    </xf>
    <xf numFmtId="0" fontId="0" fillId="0" borderId="21"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Alignment="1">
      <alignment horizontal="center" vertical="center" wrapText="1"/>
    </xf>
    <xf numFmtId="0" fontId="1" fillId="2" borderId="0" xfId="0" applyFont="1" applyFill="1" applyAlignment="1">
      <alignment horizontal="right"/>
    </xf>
    <xf numFmtId="165" fontId="0" fillId="12" borderId="0" xfId="0" applyNumberFormat="1" applyFont="1" applyFill="1" applyAlignment="1">
      <alignment horizontal="left"/>
    </xf>
    <xf numFmtId="165" fontId="0" fillId="0" borderId="0" xfId="0" applyNumberFormat="1" applyFont="1" applyAlignment="1">
      <alignment horizontal="left"/>
    </xf>
    <xf numFmtId="17" fontId="0" fillId="0" borderId="0" xfId="0" applyNumberFormat="1" applyFill="1" applyAlignment="1">
      <alignment horizontal="left"/>
    </xf>
    <xf numFmtId="0" fontId="0" fillId="0" borderId="0"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 fontId="0" fillId="0" borderId="39" xfId="0" applyNumberFormat="1" applyBorder="1" applyAlignment="1">
      <alignment horizontal="center"/>
    </xf>
    <xf numFmtId="0" fontId="0" fillId="2" borderId="0" xfId="0" applyFont="1" applyFill="1" applyAlignment="1">
      <alignment vertical="center" wrapText="1"/>
    </xf>
    <xf numFmtId="0" fontId="0" fillId="2" borderId="0" xfId="0" applyFont="1" applyFill="1" applyAlignment="1">
      <alignment horizontal="center" vertical="center" wrapText="1"/>
    </xf>
    <xf numFmtId="1" fontId="0" fillId="0" borderId="0" xfId="0" applyNumberFormat="1"/>
    <xf numFmtId="0" fontId="27" fillId="13" borderId="41" xfId="0" applyFont="1" applyFill="1" applyBorder="1"/>
    <xf numFmtId="0" fontId="0" fillId="2" borderId="0" xfId="0" applyFill="1" applyAlignment="1">
      <alignment horizontal="center"/>
    </xf>
    <xf numFmtId="0" fontId="4" fillId="2" borderId="0" xfId="0" applyFont="1" applyFill="1"/>
    <xf numFmtId="0" fontId="33" fillId="2" borderId="0" xfId="0" applyFont="1" applyFill="1"/>
    <xf numFmtId="0" fontId="34" fillId="2" borderId="0" xfId="0" applyFont="1" applyFill="1" applyAlignment="1" applyProtection="1">
      <alignment wrapText="1"/>
      <protection locked="0"/>
    </xf>
    <xf numFmtId="0" fontId="2" fillId="2" borderId="0" xfId="0" applyFont="1" applyFill="1" applyAlignment="1">
      <alignment horizontal="right"/>
    </xf>
    <xf numFmtId="0" fontId="0" fillId="0" borderId="0" xfId="0" applyFill="1" applyAlignment="1" applyProtection="1">
      <alignment horizontal="center" vertical="center" wrapText="1"/>
      <protection locked="0"/>
    </xf>
    <xf numFmtId="0" fontId="0" fillId="2" borderId="0" xfId="0" applyFill="1" applyAlignment="1">
      <alignment vertical="center"/>
    </xf>
    <xf numFmtId="0" fontId="0" fillId="2" borderId="0" xfId="0" applyFill="1" applyBorder="1"/>
    <xf numFmtId="0" fontId="1" fillId="5" borderId="0" xfId="0" applyFont="1" applyFill="1" applyAlignment="1">
      <alignment vertical="center"/>
    </xf>
    <xf numFmtId="0" fontId="0" fillId="0" borderId="0" xfId="0" applyFill="1" applyAlignment="1">
      <alignment vertical="center"/>
    </xf>
    <xf numFmtId="0" fontId="0" fillId="0" borderId="5" xfId="0" applyFill="1" applyBorder="1" applyAlignment="1" applyProtection="1">
      <alignment horizontal="center" vertical="center" wrapText="1"/>
      <protection locked="0"/>
    </xf>
    <xf numFmtId="14" fontId="0" fillId="0" borderId="19" xfId="0" applyNumberFormat="1" applyFill="1" applyBorder="1" applyAlignment="1" applyProtection="1">
      <alignment horizontal="center" vertical="center" wrapText="1"/>
      <protection locked="0"/>
    </xf>
    <xf numFmtId="0" fontId="4" fillId="0" borderId="0" xfId="0" applyFont="1" applyAlignment="1">
      <alignment horizontal="center" vertical="center"/>
    </xf>
    <xf numFmtId="0" fontId="29" fillId="0" borderId="29" xfId="0" applyFont="1" applyFill="1" applyBorder="1" applyAlignment="1" applyProtection="1">
      <alignment horizontal="center" wrapText="1"/>
      <protection locked="0"/>
    </xf>
    <xf numFmtId="0" fontId="29" fillId="0" borderId="36" xfId="0" applyFont="1" applyFill="1" applyBorder="1" applyAlignment="1" applyProtection="1">
      <alignment horizontal="center" wrapText="1"/>
      <protection locked="0"/>
    </xf>
    <xf numFmtId="0" fontId="38" fillId="0" borderId="36" xfId="1" applyFont="1" applyFill="1" applyBorder="1" applyAlignment="1" applyProtection="1">
      <alignment horizontal="center" wrapText="1"/>
      <protection locked="0"/>
    </xf>
    <xf numFmtId="0" fontId="38" fillId="0" borderId="0" xfId="0" applyFont="1" applyFill="1" applyAlignment="1">
      <alignment horizontal="center" wrapText="1"/>
    </xf>
    <xf numFmtId="0" fontId="39" fillId="0" borderId="0" xfId="0" applyFont="1" applyFill="1" applyBorder="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left" wrapText="1"/>
    </xf>
    <xf numFmtId="0" fontId="6" fillId="14" borderId="36" xfId="0" applyFont="1" applyFill="1" applyBorder="1" applyAlignment="1" applyProtection="1">
      <alignment horizontal="center" wrapText="1"/>
    </xf>
    <xf numFmtId="0" fontId="29" fillId="14" borderId="36" xfId="0" applyFont="1" applyFill="1" applyBorder="1" applyAlignment="1">
      <alignment horizontal="center" wrapText="1"/>
    </xf>
    <xf numFmtId="0" fontId="29" fillId="0" borderId="20" xfId="0" applyFont="1" applyFill="1" applyBorder="1" applyAlignment="1" applyProtection="1">
      <alignment horizontal="left" wrapText="1"/>
      <protection locked="0"/>
    </xf>
    <xf numFmtId="0" fontId="0" fillId="0" borderId="5" xfId="0"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0" fillId="15" borderId="1" xfId="0" applyFill="1" applyBorder="1" applyAlignment="1" applyProtection="1">
      <alignment horizontal="center" vertical="center" wrapText="1"/>
    </xf>
    <xf numFmtId="14" fontId="0" fillId="0" borderId="1" xfId="0" applyNumberFormat="1" applyFont="1" applyFill="1" applyBorder="1" applyAlignment="1" applyProtection="1">
      <alignment horizontal="center" vertical="center" wrapText="1"/>
      <protection locked="0"/>
    </xf>
    <xf numFmtId="1" fontId="4" fillId="15" borderId="1" xfId="0" applyNumberFormat="1" applyFont="1" applyFill="1" applyBorder="1" applyAlignment="1">
      <alignment horizontal="center" vertical="center" wrapText="1"/>
    </xf>
    <xf numFmtId="14" fontId="4" fillId="15" borderId="1" xfId="0" applyNumberFormat="1" applyFont="1" applyFill="1" applyBorder="1" applyAlignment="1">
      <alignment horizontal="center" vertical="center" wrapText="1"/>
    </xf>
    <xf numFmtId="166" fontId="4" fillId="15" borderId="1" xfId="0" applyNumberFormat="1" applyFont="1" applyFill="1" applyBorder="1" applyAlignment="1">
      <alignment horizontal="center" vertical="center" wrapText="1"/>
    </xf>
    <xf numFmtId="0" fontId="4" fillId="15" borderId="1" xfId="0" applyNumberFormat="1" applyFont="1" applyFill="1" applyBorder="1" applyAlignment="1">
      <alignment horizontal="center" vertical="center" wrapText="1"/>
    </xf>
    <xf numFmtId="20" fontId="4" fillId="0" borderId="1" xfId="0" applyNumberFormat="1" applyFont="1" applyBorder="1" applyAlignment="1" applyProtection="1">
      <alignment horizontal="center" vertical="center" wrapText="1"/>
      <protection locked="0"/>
    </xf>
    <xf numFmtId="0" fontId="4" fillId="15" borderId="1" xfId="0" applyFont="1" applyFill="1" applyBorder="1" applyAlignment="1">
      <alignment horizontal="center" vertical="center" wrapText="1"/>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43" xfId="0" applyFont="1" applyBorder="1" applyAlignment="1" applyProtection="1">
      <alignment horizontal="left" vertical="center" wrapText="1"/>
      <protection locked="0"/>
    </xf>
    <xf numFmtId="0" fontId="4" fillId="0" borderId="0" xfId="0" applyFont="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14" xfId="0"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1" fontId="4" fillId="15" borderId="14" xfId="0" applyNumberFormat="1" applyFont="1" applyFill="1" applyBorder="1" applyAlignment="1">
      <alignment horizontal="center" vertical="center" wrapText="1"/>
    </xf>
    <xf numFmtId="14" fontId="4" fillId="15" borderId="14" xfId="0" applyNumberFormat="1" applyFont="1" applyFill="1" applyBorder="1" applyAlignment="1">
      <alignment horizontal="center" vertical="center" wrapText="1"/>
    </xf>
    <xf numFmtId="166" fontId="4" fillId="15" borderId="14" xfId="0" applyNumberFormat="1" applyFont="1" applyFill="1" applyBorder="1" applyAlignment="1">
      <alignment horizontal="center" vertical="center" wrapText="1"/>
    </xf>
    <xf numFmtId="0" fontId="4" fillId="15" borderId="14" xfId="0" applyNumberFormat="1" applyFont="1" applyFill="1" applyBorder="1" applyAlignment="1">
      <alignment horizontal="center" vertical="center" wrapText="1"/>
    </xf>
    <xf numFmtId="20" fontId="4" fillId="0" borderId="14" xfId="0" applyNumberFormat="1" applyFont="1" applyBorder="1" applyAlignment="1" applyProtection="1">
      <alignment horizontal="center" vertical="center" wrapText="1"/>
      <protection locked="0"/>
    </xf>
    <xf numFmtId="0" fontId="4" fillId="15" borderId="14" xfId="0" applyFont="1" applyFill="1" applyBorder="1" applyAlignment="1">
      <alignment horizontal="center" vertical="center" wrapText="1"/>
    </xf>
    <xf numFmtId="0" fontId="0" fillId="0" borderId="14" xfId="0" applyBorder="1" applyAlignment="1" applyProtection="1">
      <alignment vertical="center" wrapText="1"/>
      <protection locked="0"/>
    </xf>
    <xf numFmtId="0" fontId="0" fillId="0" borderId="14" xfId="0" applyFill="1" applyBorder="1" applyAlignment="1" applyProtection="1">
      <alignment vertical="center" wrapText="1"/>
      <protection locked="0"/>
    </xf>
    <xf numFmtId="0" fontId="4" fillId="0" borderId="14" xfId="0" applyFont="1" applyFill="1" applyBorder="1" applyAlignment="1" applyProtection="1">
      <alignment horizontal="center" vertical="center" wrapText="1"/>
      <protection locked="0"/>
    </xf>
    <xf numFmtId="0" fontId="4" fillId="0" borderId="26" xfId="0" applyFont="1" applyBorder="1" applyAlignment="1" applyProtection="1">
      <alignment horizontal="left" vertical="center" wrapText="1"/>
      <protection locked="0"/>
    </xf>
    <xf numFmtId="0" fontId="4" fillId="15" borderId="0" xfId="0" applyFont="1" applyFill="1" applyAlignment="1" applyProtection="1">
      <alignment horizontal="center" vertical="center" wrapText="1"/>
    </xf>
    <xf numFmtId="0" fontId="4" fillId="15" borderId="0" xfId="0" applyFont="1" applyFill="1" applyAlignment="1">
      <alignment horizontal="center" vertical="center" wrapText="1"/>
    </xf>
    <xf numFmtId="0" fontId="4" fillId="0" borderId="0" xfId="0" applyFont="1" applyFill="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26"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0" xfId="0" applyFont="1" applyFill="1" applyAlignment="1">
      <alignment horizontal="left" vertical="center" wrapText="1"/>
    </xf>
    <xf numFmtId="0" fontId="23"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0" fontId="4" fillId="0" borderId="5" xfId="0" applyFont="1" applyBorder="1" applyAlignment="1" applyProtection="1">
      <alignment vertical="center" wrapText="1"/>
      <protection locked="0"/>
    </xf>
    <xf numFmtId="0" fontId="4" fillId="0" borderId="1" xfId="0" applyFont="1" applyFill="1" applyBorder="1" applyAlignment="1" applyProtection="1">
      <alignment vertical="center" wrapText="1"/>
      <protection locked="0"/>
    </xf>
    <xf numFmtId="0" fontId="4" fillId="0" borderId="0" xfId="0" applyFont="1" applyBorder="1" applyAlignment="1">
      <alignment horizontal="center" vertical="center"/>
    </xf>
    <xf numFmtId="0" fontId="32" fillId="0" borderId="0" xfId="0" applyFont="1" applyBorder="1" applyAlignment="1">
      <alignment vertical="center"/>
    </xf>
    <xf numFmtId="0" fontId="32" fillId="0" borderId="0" xfId="0" applyFont="1" applyBorder="1" applyAlignment="1">
      <alignment horizontal="center" vertical="center"/>
    </xf>
    <xf numFmtId="0" fontId="32" fillId="0" borderId="30" xfId="0" applyFont="1" applyBorder="1" applyAlignment="1">
      <alignment vertical="center"/>
    </xf>
    <xf numFmtId="0" fontId="32" fillId="0" borderId="6" xfId="0" applyFont="1" applyBorder="1" applyAlignment="1">
      <alignment horizontal="center" vertical="center" wrapText="1"/>
    </xf>
    <xf numFmtId="0" fontId="32" fillId="0" borderId="25" xfId="0" applyFont="1" applyBorder="1" applyAlignment="1">
      <alignment horizontal="center" vertical="center"/>
    </xf>
    <xf numFmtId="0" fontId="32" fillId="0" borderId="37" xfId="0" applyFont="1" applyBorder="1" applyAlignment="1">
      <alignment horizontal="center" vertical="center" wrapText="1"/>
    </xf>
    <xf numFmtId="0" fontId="40" fillId="11" borderId="34" xfId="0" applyFont="1" applyFill="1" applyBorder="1" applyAlignment="1" applyProtection="1">
      <alignment horizontal="center" vertical="center"/>
      <protection locked="0"/>
    </xf>
    <xf numFmtId="0" fontId="40" fillId="11" borderId="2" xfId="0" applyFont="1" applyFill="1" applyBorder="1" applyAlignment="1" applyProtection="1">
      <alignment horizontal="center" vertical="center"/>
      <protection locked="0"/>
    </xf>
    <xf numFmtId="0" fontId="40" fillId="11" borderId="37"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wrapText="1"/>
      <protection locked="0"/>
    </xf>
    <xf numFmtId="14" fontId="4" fillId="0" borderId="18" xfId="0" applyNumberFormat="1"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14" fontId="4" fillId="0" borderId="22" xfId="0" applyNumberFormat="1" applyFont="1" applyBorder="1" applyAlignment="1" applyProtection="1">
      <alignment horizontal="center" vertical="center" wrapText="1"/>
      <protection locked="0"/>
    </xf>
    <xf numFmtId="0" fontId="41" fillId="2" borderId="0" xfId="0" applyFont="1" applyFill="1" applyAlignment="1" applyProtection="1">
      <alignment wrapText="1"/>
      <protection locked="0"/>
    </xf>
    <xf numFmtId="0" fontId="32" fillId="0" borderId="38" xfId="0" applyFont="1" applyBorder="1" applyAlignment="1">
      <alignment horizontal="center" vertical="center"/>
    </xf>
    <xf numFmtId="20" fontId="23" fillId="0" borderId="0" xfId="0" applyNumberFormat="1" applyFont="1" applyAlignment="1">
      <alignment horizontal="center" vertical="center" wrapText="1"/>
    </xf>
    <xf numFmtId="0" fontId="0" fillId="0" borderId="0" xfId="0" applyAlignment="1" applyProtection="1">
      <alignment horizontal="left"/>
      <protection locked="0"/>
    </xf>
    <xf numFmtId="0" fontId="0" fillId="2" borderId="0" xfId="0" applyFill="1" applyAlignment="1"/>
    <xf numFmtId="0" fontId="0" fillId="0" borderId="0" xfId="0" applyAlignment="1" applyProtection="1">
      <protection locked="0"/>
    </xf>
    <xf numFmtId="0" fontId="0" fillId="0" borderId="0" xfId="0" applyFill="1" applyBorder="1" applyAlignment="1" applyProtection="1">
      <alignment vertical="center" wrapText="1"/>
      <protection locked="0"/>
    </xf>
    <xf numFmtId="0" fontId="0" fillId="0" borderId="0" xfId="0" applyFill="1" applyAlignment="1" applyProtection="1">
      <alignment vertical="center" wrapText="1"/>
      <protection locked="0"/>
    </xf>
    <xf numFmtId="0" fontId="0" fillId="2" borderId="0" xfId="0" applyFill="1" applyBorder="1" applyAlignment="1"/>
    <xf numFmtId="14" fontId="0" fillId="0" borderId="1" xfId="0" applyNumberFormat="1" applyFont="1" applyFill="1" applyBorder="1" applyAlignment="1" applyProtection="1">
      <alignment horizontal="center" vertical="center"/>
      <protection locked="0"/>
    </xf>
    <xf numFmtId="14" fontId="0" fillId="0" borderId="1" xfId="0" applyNumberFormat="1" applyFont="1" applyBorder="1" applyAlignment="1" applyProtection="1">
      <alignment horizontal="center" vertical="center"/>
      <protection locked="0"/>
    </xf>
    <xf numFmtId="14" fontId="0" fillId="0" borderId="1" xfId="0" applyNumberFormat="1" applyBorder="1" applyAlignment="1" applyProtection="1">
      <alignment horizontal="center" vertical="center"/>
      <protection locked="0"/>
    </xf>
    <xf numFmtId="0" fontId="4" fillId="2" borderId="0" xfId="0" applyFont="1" applyFill="1" applyAlignment="1">
      <alignment vertical="center"/>
    </xf>
    <xf numFmtId="0" fontId="2" fillId="2" borderId="0" xfId="0" applyFont="1" applyFill="1" applyAlignment="1">
      <alignment vertical="center"/>
    </xf>
    <xf numFmtId="49" fontId="2" fillId="2" borderId="0" xfId="0" applyNumberFormat="1" applyFont="1" applyFill="1"/>
    <xf numFmtId="0" fontId="4" fillId="2" borderId="0" xfId="0" applyFont="1" applyFill="1" applyBorder="1" applyAlignment="1">
      <alignment horizontal="center" wrapText="1"/>
    </xf>
    <xf numFmtId="0" fontId="4" fillId="2" borderId="0" xfId="0" applyFont="1" applyFill="1" applyAlignment="1">
      <alignment horizontal="center"/>
    </xf>
    <xf numFmtId="0" fontId="0" fillId="0" borderId="1" xfId="0" applyBorder="1" applyAlignment="1" applyProtection="1">
      <alignment vertical="center"/>
      <protection locked="0"/>
    </xf>
    <xf numFmtId="0" fontId="0" fillId="0" borderId="1" xfId="0" applyBorder="1" applyAlignment="1" applyProtection="1">
      <alignment horizontal="center" vertical="center"/>
      <protection locked="0"/>
    </xf>
    <xf numFmtId="0" fontId="0" fillId="0" borderId="1" xfId="0" applyFont="1" applyFill="1" applyBorder="1" applyAlignment="1" applyProtection="1">
      <alignment vertical="center"/>
      <protection locked="0"/>
    </xf>
    <xf numFmtId="20" fontId="4" fillId="0" borderId="1" xfId="0" applyNumberFormat="1" applyFont="1" applyBorder="1" applyAlignment="1" applyProtection="1">
      <alignment horizontal="center" vertical="center"/>
      <protection locked="0"/>
    </xf>
    <xf numFmtId="0" fontId="25" fillId="3" borderId="0" xfId="0" applyFont="1" applyFill="1" applyAlignment="1" applyProtection="1">
      <alignment horizontal="center"/>
      <protection locked="0"/>
    </xf>
    <xf numFmtId="0" fontId="36" fillId="0" borderId="0" xfId="0" applyFont="1"/>
    <xf numFmtId="14" fontId="0" fillId="0" borderId="0" xfId="0" applyNumberFormat="1"/>
    <xf numFmtId="14" fontId="0" fillId="0" borderId="1" xfId="0" applyNumberFormat="1" applyFill="1" applyBorder="1" applyAlignment="1" applyProtection="1">
      <alignment horizontal="center" vertical="center"/>
      <protection locked="0"/>
    </xf>
    <xf numFmtId="0" fontId="31" fillId="0" borderId="0" xfId="0" applyFont="1" applyFill="1" applyAlignment="1" applyProtection="1">
      <alignment horizontal="center" vertical="center" wrapText="1"/>
      <protection locked="0"/>
    </xf>
    <xf numFmtId="0" fontId="31"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0" fillId="0" borderId="0" xfId="0" applyFill="1" applyAlignment="1" applyProtection="1">
      <protection locked="0"/>
    </xf>
    <xf numFmtId="1" fontId="2" fillId="2" borderId="0" xfId="0" applyNumberFormat="1" applyFont="1" applyFill="1"/>
    <xf numFmtId="1" fontId="4" fillId="2" borderId="0" xfId="0" applyNumberFormat="1" applyFont="1" applyFill="1"/>
    <xf numFmtId="0" fontId="6" fillId="2" borderId="0" xfId="0" applyFont="1" applyFill="1" applyAlignment="1">
      <alignment horizontal="left" wrapText="1"/>
    </xf>
    <xf numFmtId="0" fontId="35" fillId="2" borderId="0" xfId="0" applyFont="1" applyFill="1" applyAlignment="1">
      <alignment horizontal="left" wrapText="1"/>
    </xf>
    <xf numFmtId="0" fontId="36" fillId="5" borderId="0" xfId="0" applyFont="1" applyFill="1" applyAlignment="1">
      <alignment horizontal="left" vertical="center" wrapText="1"/>
    </xf>
    <xf numFmtId="0" fontId="5" fillId="2" borderId="0" xfId="0" applyFont="1" applyFill="1" applyAlignment="1">
      <alignment horizontal="center" vertical="center" wrapText="1"/>
    </xf>
    <xf numFmtId="0" fontId="0" fillId="3" borderId="0" xfId="0" applyFill="1" applyAlignment="1">
      <alignment horizontal="right" vertical="center" wrapText="1"/>
    </xf>
    <xf numFmtId="17" fontId="12" fillId="8" borderId="2" xfId="0" applyNumberFormat="1"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17" fontId="12" fillId="9" borderId="2" xfId="0" applyNumberFormat="1"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31"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 fillId="10" borderId="10"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7" xfId="0" applyFont="1" applyFill="1" applyBorder="1" applyAlignment="1">
      <alignment horizontal="center" vertical="center"/>
    </xf>
    <xf numFmtId="0" fontId="17" fillId="10" borderId="6" xfId="0" applyFont="1" applyFill="1" applyBorder="1" applyAlignment="1">
      <alignment horizontal="center" vertical="center" wrapText="1"/>
    </xf>
    <xf numFmtId="0" fontId="17" fillId="10" borderId="16" xfId="0" applyFont="1" applyFill="1" applyBorder="1" applyAlignment="1">
      <alignment horizontal="center" vertical="center" wrapText="1"/>
    </xf>
    <xf numFmtId="0" fontId="18" fillId="10" borderId="12"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20" fillId="10" borderId="12" xfId="0" applyFont="1" applyFill="1" applyBorder="1" applyAlignment="1">
      <alignment horizontal="center" vertical="center" wrapText="1"/>
    </xf>
    <xf numFmtId="0" fontId="20" fillId="10" borderId="17" xfId="0" applyFont="1" applyFill="1" applyBorder="1" applyAlignment="1">
      <alignment horizontal="center" vertical="center" wrapText="1"/>
    </xf>
  </cellXfs>
  <cellStyles count="2">
    <cellStyle name="Bad" xfId="1" builtinId="27"/>
    <cellStyle name="Normal" xfId="0" builtinId="0"/>
  </cellStyles>
  <dxfs count="74">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1" relativeIndent="0" justifyLastLine="0" shrinkToFit="0" readingOrder="0"/>
      <border diagonalUp="0" diagonalDown="0">
        <left style="thin">
          <color theme="1"/>
        </left>
        <right/>
        <top style="thin">
          <color theme="1"/>
        </top>
        <bottom style="thin">
          <color theme="1"/>
        </bottom>
      </border>
    </dxf>
    <dxf>
      <border outline="0">
        <bottom style="thin">
          <color theme="1"/>
        </bottom>
      </border>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1" relativeIndent="0" justifyLastLine="0" shrinkToFit="0" readingOrder="0"/>
      <border diagonalUp="0" diagonalDown="0">
        <left style="thin">
          <color theme="1"/>
        </left>
        <right/>
        <top style="thin">
          <color theme="1"/>
        </top>
        <bottom style="thin">
          <color theme="1"/>
        </bottom>
      </border>
    </dxf>
    <dxf>
      <border outline="0">
        <bottom style="thin">
          <color theme="1"/>
        </bottom>
      </border>
    </dxf>
    <dxf>
      <numFmt numFmtId="0" formatCode="Genera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theme="1"/>
        </left>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theme="1"/>
        </top>
        <bottom style="thin">
          <color theme="1"/>
        </bottom>
      </border>
    </dxf>
    <dxf>
      <border outline="0">
        <left style="thin">
          <color theme="1"/>
        </left>
        <top style="thin">
          <color theme="1"/>
        </top>
      </border>
    </dxf>
    <dxf>
      <border outline="0">
        <bottom style="thin">
          <color theme="1"/>
        </bottom>
      </border>
    </dxf>
    <dxf>
      <font>
        <b val="0"/>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dxf>
    <dxf>
      <fill>
        <patternFill patternType="none">
          <fgColor indexed="64"/>
          <bgColor indexed="65"/>
        </patternFill>
      </fill>
    </dxf>
    <dxf>
      <border outline="0">
        <top style="thin">
          <color theme="1"/>
        </top>
      </border>
    </dxf>
    <dxf>
      <border outline="0">
        <bottom style="thin">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border outline="0">
        <top style="thin">
          <color theme="1"/>
        </top>
      </border>
    </dxf>
    <dxf>
      <border outline="0">
        <bottom style="thin">
          <color theme="1"/>
        </bottom>
      </border>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ill>
        <patternFill>
          <bgColor theme="6"/>
        </patternFill>
      </fill>
    </dxf>
    <dxf>
      <fill>
        <patternFill>
          <bgColor theme="9"/>
        </patternFill>
      </fill>
    </dxf>
    <dxf>
      <font>
        <b val="0"/>
        <i val="0"/>
        <strike val="0"/>
        <condense val="0"/>
        <extend val="0"/>
        <outline val="0"/>
        <shadow val="0"/>
        <u val="none"/>
        <vertAlign val="baseline"/>
        <sz val="11"/>
        <color auto="1"/>
        <name val="Calibri"/>
        <scheme val="minor"/>
      </font>
      <alignment horizontal="lef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25" formatCode="hh:mm"/>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6" formatCode="[$-409]mmm\-yy;@"/>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9" formatCode="dd/mm/yyyy"/>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9"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0" formatCode="General"/>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center" textRotation="0" wrapText="1" relative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fgColor indexed="64"/>
        </patternFill>
      </fill>
      <alignment horizontal="center" vertical="center" textRotation="0" wrapText="1" relativeIndent="0" justifyLastLine="0" shrinkToFit="0" readingOrder="0"/>
      <border diagonalUp="0" diagonalDown="0">
        <left style="thin">
          <color indexed="64"/>
        </left>
        <top/>
      </border>
      <protection locked="0" hidden="0"/>
    </dxf>
    <dxf>
      <border outline="0">
        <bottom style="thin">
          <color indexed="64"/>
        </bottom>
      </border>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0" wrapText="1" relativeIndent="0" justifyLastLine="0" shrinkToFit="0" readingOrder="0"/>
      <border diagonalUp="0" diagonalDown="0">
        <left style="thin">
          <color indexed="64"/>
        </left>
        <right style="thin">
          <color indexed="64"/>
        </right>
        <top/>
        <bottom/>
      </border>
      <protection locked="0" hidden="0"/>
    </dxf>
    <dxf>
      <fill>
        <patternFill patternType="none">
          <fgColor indexed="64"/>
          <bgColor indexed="65"/>
        </patternFill>
      </fill>
      <alignment horizontal="center" vertical="top" textRotation="0" wrapText="0" indent="0" justifyLastLine="0" shrinkToFit="0" readingOrder="0"/>
      <protection locked="0" hidden="0"/>
    </dxf>
    <dxf>
      <fill>
        <patternFill patternType="none">
          <fgColor indexed="64"/>
          <bgColor indexed="65"/>
        </patternFill>
      </fill>
      <alignment horizontal="center" vertical="top" textRotation="0" wrapText="0" indent="0" justifyLastLine="0" shrinkToFit="0" readingOrder="0"/>
      <protection locked="0" hidden="0"/>
    </dxf>
    <dxf>
      <font>
        <b/>
        <i val="0"/>
        <strike val="0"/>
        <condense val="0"/>
        <extend val="0"/>
        <outline val="0"/>
        <shadow val="0"/>
        <u val="none"/>
        <vertAlign val="baseline"/>
        <sz val="14"/>
        <color rgb="FFFFFF00"/>
        <name val="Calibri"/>
        <scheme val="minor"/>
      </font>
      <fill>
        <patternFill patternType="none">
          <fgColor indexed="64"/>
          <bgColor indexed="65"/>
        </patternFill>
      </fill>
      <alignment horizontal="center" vertical="center" textRotation="0" wrapText="0" indent="0" justifyLastLine="0" shrinkToFit="0" readingOrder="0"/>
      <protection locked="0" hidden="0"/>
    </dxf>
    <dxf>
      <fill>
        <patternFill patternType="none">
          <fgColor indexed="64"/>
          <bgColor indexed="65"/>
        </patternFill>
      </fill>
      <alignment horizontal="general" vertical="center" textRotation="0" wrapText="1" indent="0" justifyLastLine="0" shrinkToFit="0" readingOrder="0"/>
      <protection locked="0" hidden="0"/>
    </dxf>
    <dxf>
      <fill>
        <patternFill patternType="none">
          <fgColor indexed="64"/>
          <bgColor indexed="65"/>
        </patternFill>
      </fill>
      <alignment horizontal="center" vertical="center" textRotation="0" wrapText="1" relativeIndent="0" justifyLastLine="0" shrinkToFit="0" readingOrder="0"/>
      <protection locked="0" hidden="0"/>
    </dxf>
    <dxf>
      <border outline="0">
        <bottom style="thin">
          <color indexed="64"/>
        </bottom>
      </border>
    </dxf>
    <dxf>
      <fill>
        <patternFill patternType="none">
          <fgColor indexed="64"/>
          <bgColor indexed="65"/>
        </patternFill>
      </fill>
      <alignment horizontal="center" vertical="center" textRotation="0" wrapText="1" relativeIndent="0" justifyLastLine="0" shrinkToFit="0" readingOrder="0"/>
      <protection locked="0" hidden="0"/>
    </dxf>
    <dxf>
      <font>
        <strike val="0"/>
        <outline val="0"/>
        <shadow val="0"/>
        <vertAlign val="baseline"/>
        <sz val="14"/>
        <name val="Calibri"/>
        <scheme val="minor"/>
      </font>
      <fill>
        <patternFill patternType="none">
          <fgColor indexed="64"/>
          <bgColor indexed="65"/>
        </patternFill>
      </fill>
      <alignment horizontal="center" vertical="center" textRotation="0" indent="0" justifyLastLine="0" shrinkToFit="0" readingOrder="0"/>
      <protection locked="0" hidden="0"/>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Number of Falls Over</a:t>
            </a:r>
            <a:r>
              <a:rPr lang="en-US" sz="1600" baseline="0"/>
              <a:t> Time  (weekly)</a:t>
            </a:r>
            <a:endParaRPr lang="en-US" sz="1600"/>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a:pPr>
              <a:endParaRPr lang="en-US"/>
            </a:p>
          </c:txPr>
          <c:showLegendKey val="0"/>
          <c:showVal val="1"/>
          <c:showCatName val="0"/>
          <c:showSerName val="0"/>
          <c:showPercent val="0"/>
          <c:showBubbleSize val="0"/>
        </c:dLbl>
      </c:pivotFmt>
      <c:pivotFmt>
        <c:idx val="11"/>
        <c:marker>
          <c:symbol val="none"/>
        </c:marker>
        <c:dLbl>
          <c:idx val="0"/>
          <c:spPr/>
          <c:txPr>
            <a:bodyPr/>
            <a:lstStyle/>
            <a:p>
              <a:pPr>
                <a:defRPr/>
              </a:pPr>
              <a:endParaRPr lang="en-US"/>
            </a:p>
          </c:txPr>
          <c:showLegendKey val="0"/>
          <c:showVal val="1"/>
          <c:showCatName val="0"/>
          <c:showSerName val="0"/>
          <c:showPercent val="0"/>
          <c:showBubbleSize val="0"/>
        </c:dLbl>
      </c:pivotFmt>
      <c:pivotFmt>
        <c:idx val="12"/>
        <c:marker>
          <c:symbol val="none"/>
        </c:marker>
        <c:dLbl>
          <c:idx val="0"/>
          <c:spPr/>
          <c:txPr>
            <a:bodyPr/>
            <a:lstStyle/>
            <a:p>
              <a:pPr>
                <a:defRPr/>
              </a:pPr>
              <a:endParaRPr lang="en-US"/>
            </a:p>
          </c:txPr>
          <c:showLegendKey val="0"/>
          <c:showVal val="1"/>
          <c:showCatName val="0"/>
          <c:showSerName val="0"/>
          <c:showPercent val="0"/>
          <c:showBubbleSize val="0"/>
        </c:dLbl>
      </c:pivotFmt>
      <c:pivotFmt>
        <c:idx val="13"/>
        <c:marker>
          <c:symbol val="none"/>
        </c:marker>
        <c:dLbl>
          <c:idx val="0"/>
          <c:spPr/>
          <c:txPr>
            <a:bodyPr/>
            <a:lstStyle/>
            <a:p>
              <a:pPr>
                <a:defRPr/>
              </a:pPr>
              <a:endParaRPr lang="en-US"/>
            </a:p>
          </c:txPr>
          <c:showLegendKey val="0"/>
          <c:showVal val="1"/>
          <c:showCatName val="0"/>
          <c:showSerName val="0"/>
          <c:showPercent val="0"/>
          <c:showBubbleSize val="0"/>
        </c:dLbl>
      </c:pivotFmt>
      <c:pivotFmt>
        <c:idx val="14"/>
        <c:marker>
          <c:symbol val="none"/>
        </c:marker>
        <c:dLbl>
          <c:idx val="0"/>
          <c:spPr/>
          <c:txPr>
            <a:bodyPr/>
            <a:lstStyle/>
            <a:p>
              <a:pPr>
                <a:defRPr/>
              </a:pPr>
              <a:endParaRPr lang="en-US"/>
            </a:p>
          </c:txPr>
          <c:showLegendKey val="0"/>
          <c:showVal val="1"/>
          <c:showCatName val="0"/>
          <c:showSerName val="0"/>
          <c:showPercent val="0"/>
          <c:showBubbleSize val="0"/>
        </c:dLbl>
      </c:pivotFmt>
      <c:pivotFmt>
        <c:idx val="15"/>
        <c:marker>
          <c:symbol val="none"/>
        </c:marker>
        <c:dLbl>
          <c:idx val="0"/>
          <c:spPr/>
          <c:txPr>
            <a:bodyPr/>
            <a:lstStyle/>
            <a:p>
              <a:pPr>
                <a:defRPr sz="1100" b="1"/>
              </a:pPr>
              <a:endParaRPr lang="en-US"/>
            </a:p>
          </c:txPr>
          <c:showLegendKey val="0"/>
          <c:showVal val="1"/>
          <c:showCatName val="0"/>
          <c:showSerName val="0"/>
          <c:showPercent val="0"/>
          <c:showBubbleSize val="0"/>
        </c:dLbl>
      </c:pivotFmt>
    </c:pivotFmts>
    <c:plotArea>
      <c:layout/>
      <c:lineChart>
        <c:grouping val="standard"/>
        <c:varyColors val="0"/>
        <c:ser>
          <c:idx val="0"/>
          <c:order val="0"/>
          <c:marker>
            <c:symbol val="none"/>
          </c:marker>
          <c:dLbls>
            <c:txPr>
              <a:bodyPr/>
              <a:lstStyle/>
              <a:p>
                <a:pPr>
                  <a:defRPr sz="1100" b="1"/>
                </a:pPr>
                <a:endParaRPr lang="en-US"/>
              </a:p>
            </c:txPr>
            <c:showLegendKey val="0"/>
            <c:showVal val="1"/>
            <c:showCatName val="0"/>
            <c:showSerName val="0"/>
            <c:showPercent val="0"/>
            <c:showBubbleSize val="0"/>
            <c:showLeaderLines val="0"/>
          </c:dLbls>
          <c:cat>
            <c:numRef>
              <c:f>Data_Analysis!$A$4:$A$43</c:f>
              <c:numCache>
                <c:formatCode>[$-409]d\-mmm\-yy;@</c:formatCode>
                <c:ptCount val="40"/>
                <c:pt idx="0">
                  <c:v>42730</c:v>
                </c:pt>
                <c:pt idx="1">
                  <c:v>42737</c:v>
                </c:pt>
                <c:pt idx="2">
                  <c:v>42744</c:v>
                </c:pt>
                <c:pt idx="3">
                  <c:v>42751</c:v>
                </c:pt>
                <c:pt idx="4">
                  <c:v>42758</c:v>
                </c:pt>
                <c:pt idx="5">
                  <c:v>42765</c:v>
                </c:pt>
                <c:pt idx="6">
                  <c:v>42772</c:v>
                </c:pt>
                <c:pt idx="7">
                  <c:v>42779</c:v>
                </c:pt>
                <c:pt idx="8">
                  <c:v>42786</c:v>
                </c:pt>
                <c:pt idx="9">
                  <c:v>42793</c:v>
                </c:pt>
                <c:pt idx="10">
                  <c:v>42800</c:v>
                </c:pt>
                <c:pt idx="11">
                  <c:v>42807</c:v>
                </c:pt>
                <c:pt idx="12">
                  <c:v>42814</c:v>
                </c:pt>
                <c:pt idx="13">
                  <c:v>42821</c:v>
                </c:pt>
                <c:pt idx="14">
                  <c:v>42828</c:v>
                </c:pt>
                <c:pt idx="15">
                  <c:v>42835</c:v>
                </c:pt>
                <c:pt idx="16">
                  <c:v>42842</c:v>
                </c:pt>
                <c:pt idx="17">
                  <c:v>42849</c:v>
                </c:pt>
                <c:pt idx="18">
                  <c:v>42856</c:v>
                </c:pt>
                <c:pt idx="19">
                  <c:v>42863</c:v>
                </c:pt>
                <c:pt idx="20">
                  <c:v>42870</c:v>
                </c:pt>
                <c:pt idx="21">
                  <c:v>42877</c:v>
                </c:pt>
                <c:pt idx="22">
                  <c:v>42884</c:v>
                </c:pt>
                <c:pt idx="23">
                  <c:v>42891</c:v>
                </c:pt>
                <c:pt idx="24">
                  <c:v>42898</c:v>
                </c:pt>
                <c:pt idx="25">
                  <c:v>42905</c:v>
                </c:pt>
                <c:pt idx="26">
                  <c:v>42912</c:v>
                </c:pt>
                <c:pt idx="27">
                  <c:v>42919</c:v>
                </c:pt>
                <c:pt idx="28">
                  <c:v>42926</c:v>
                </c:pt>
                <c:pt idx="29">
                  <c:v>42933</c:v>
                </c:pt>
                <c:pt idx="30">
                  <c:v>42940</c:v>
                </c:pt>
                <c:pt idx="31">
                  <c:v>42947</c:v>
                </c:pt>
                <c:pt idx="32">
                  <c:v>42954</c:v>
                </c:pt>
                <c:pt idx="33">
                  <c:v>42961</c:v>
                </c:pt>
                <c:pt idx="34">
                  <c:v>42968</c:v>
                </c:pt>
                <c:pt idx="35">
                  <c:v>42975</c:v>
                </c:pt>
                <c:pt idx="36">
                  <c:v>42982</c:v>
                </c:pt>
                <c:pt idx="37">
                  <c:v>42989</c:v>
                </c:pt>
                <c:pt idx="38">
                  <c:v>42996</c:v>
                </c:pt>
                <c:pt idx="39">
                  <c:v>43003</c:v>
                </c:pt>
              </c:numCache>
            </c:numRef>
          </c:cat>
          <c:val>
            <c:numRef>
              <c:f>Data_Analysis!$B$4:$B$43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ser>
        <c:ser>
          <c:idx val="1"/>
          <c:order val="1"/>
          <c:tx>
            <c:v>Median</c:v>
          </c:tx>
          <c:spPr>
            <a:ln w="9525">
              <a:solidFill>
                <a:schemeClr val="accent2">
                  <a:lumMod val="60000"/>
                  <a:lumOff val="40000"/>
                </a:schemeClr>
              </a:solidFill>
            </a:ln>
          </c:spPr>
          <c:marker>
            <c:symbol val="none"/>
          </c:marker>
          <c:dLbls>
            <c:delete val="1"/>
          </c:dLbls>
          <c:val>
            <c:numRef>
              <c:f>Data_Analysis!$C$4:$C$43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ser>
        <c:dLbls>
          <c:showLegendKey val="0"/>
          <c:showVal val="1"/>
          <c:showCatName val="0"/>
          <c:showSerName val="0"/>
          <c:showPercent val="0"/>
          <c:showBubbleSize val="0"/>
        </c:dLbls>
        <c:marker val="1"/>
        <c:smooth val="0"/>
        <c:axId val="105239296"/>
        <c:axId val="105240832"/>
      </c:lineChart>
      <c:dateAx>
        <c:axId val="105239296"/>
        <c:scaling>
          <c:orientation val="minMax"/>
        </c:scaling>
        <c:delete val="0"/>
        <c:axPos val="b"/>
        <c:numFmt formatCode="[$-409]d\-mmm\-yy;@" sourceLinked="1"/>
        <c:majorTickMark val="out"/>
        <c:minorTickMark val="none"/>
        <c:tickLblPos val="nextTo"/>
        <c:crossAx val="105240832"/>
        <c:crosses val="autoZero"/>
        <c:auto val="1"/>
        <c:lblOffset val="100"/>
        <c:baseTimeUnit val="days"/>
      </c:dateAx>
      <c:valAx>
        <c:axId val="105240832"/>
        <c:scaling>
          <c:orientation val="minMax"/>
        </c:scaling>
        <c:delete val="0"/>
        <c:axPos val="l"/>
        <c:majorGridlines>
          <c:spPr>
            <a:ln w="0">
              <a:solidFill>
                <a:schemeClr val="bg1">
                  <a:lumMod val="95000"/>
                </a:schemeClr>
              </a:solidFill>
            </a:ln>
          </c:spPr>
        </c:majorGridlines>
        <c:numFmt formatCode="General" sourceLinked="1"/>
        <c:majorTickMark val="out"/>
        <c:minorTickMark val="none"/>
        <c:tickLblPos val="nextTo"/>
        <c:crossAx val="105239296"/>
        <c:crosses val="autoZero"/>
        <c:crossBetween val="between"/>
        <c:majorUnit val="1"/>
      </c:valAx>
    </c:plotArea>
    <c:plotVisOnly val="1"/>
    <c:dispBlanksAs val="zero"/>
    <c:showDLblsOverMax val="0"/>
  </c:chart>
  <c:spPr>
    <a:ln>
      <a:solidFill>
        <a:schemeClr val="accent1"/>
      </a:solidFill>
    </a:ln>
  </c:spPr>
  <c:printSettings>
    <c:headerFooter/>
    <c:pageMargins b="0.75000000000001188" l="0.70000000000000062" r="0.70000000000000062" t="0.750000000000011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Number of Falls by Injury Type</a:t>
            </a:r>
          </a:p>
        </c:rich>
      </c:tx>
      <c:layout/>
      <c:overlay val="0"/>
    </c:title>
    <c:autoTitleDeleted val="0"/>
    <c:pivotFmts>
      <c:pivotFmt>
        <c:idx val="0"/>
      </c:pivotFmt>
      <c:pivotFmt>
        <c:idx val="1"/>
      </c:pivotFmt>
      <c:pivotFmt>
        <c:idx val="2"/>
        <c:dLbl>
          <c:idx val="0"/>
          <c:showLegendKey val="0"/>
          <c:showVal val="1"/>
          <c:showCatName val="0"/>
          <c:showSerName val="0"/>
          <c:showPercent val="0"/>
          <c:showBubbleSize val="0"/>
        </c:dLbl>
      </c:pivotFmt>
      <c:pivotFmt>
        <c:idx val="3"/>
      </c:pivotFmt>
      <c:pivotFmt>
        <c:idx val="4"/>
      </c:pivotFmt>
      <c:pivotFmt>
        <c:idx val="5"/>
      </c:pivotFmt>
      <c:pivotFmt>
        <c:idx val="6"/>
      </c:pivotFmt>
      <c:pivotFmt>
        <c:idx val="7"/>
      </c:pivotFmt>
      <c:pivotFmt>
        <c:idx val="8"/>
        <c:marker>
          <c:symbol val="none"/>
        </c:marker>
        <c:dLbl>
          <c:idx val="0"/>
          <c:showLegendKey val="0"/>
          <c:showVal val="1"/>
          <c:showCatName val="0"/>
          <c:showSerName val="0"/>
          <c:showPercent val="0"/>
          <c:showBubbleSize val="0"/>
        </c:dLbl>
      </c:pivotFmt>
      <c:pivotFmt>
        <c:idx val="9"/>
      </c:pivotFmt>
      <c:pivotFmt>
        <c:idx val="10"/>
      </c:pivotFmt>
      <c:pivotFmt>
        <c:idx val="11"/>
      </c:pivotFmt>
      <c:pivotFmt>
        <c:idx val="12"/>
      </c:pivotFmt>
      <c:pivotFmt>
        <c:idx val="13"/>
      </c:pivotFmt>
    </c:pivotFmts>
    <c:plotArea>
      <c:layout>
        <c:manualLayout>
          <c:layoutTarget val="inner"/>
          <c:xMode val="edge"/>
          <c:yMode val="edge"/>
          <c:x val="0.22877717208425868"/>
          <c:y val="0.24131655075962224"/>
          <c:w val="0.41552392489401141"/>
          <c:h val="0.7097269958043565"/>
        </c:manualLayout>
      </c:layout>
      <c:pieChart>
        <c:varyColors val="1"/>
        <c:ser>
          <c:idx val="0"/>
          <c:order val="0"/>
          <c:tx>
            <c:strRef>
              <c:f>Data_Analysis!$K$38</c:f>
              <c:strCache>
                <c:ptCount val="1"/>
                <c:pt idx="0">
                  <c:v>Count</c:v>
                </c:pt>
              </c:strCache>
            </c:strRef>
          </c:tx>
          <c:dLbls>
            <c:txPr>
              <a:bodyPr/>
              <a:lstStyle/>
              <a:p>
                <a:pPr>
                  <a:defRPr sz="1200" b="1"/>
                </a:pPr>
                <a:endParaRPr lang="en-US"/>
              </a:p>
            </c:txPr>
            <c:showLegendKey val="0"/>
            <c:showVal val="1"/>
            <c:showCatName val="0"/>
            <c:showSerName val="0"/>
            <c:showPercent val="0"/>
            <c:showBubbleSize val="0"/>
            <c:showLeaderLines val="1"/>
          </c:dLbls>
          <c:cat>
            <c:strRef>
              <c:f>Data_Analysis!$J$39:$J$44</c:f>
              <c:strCache>
                <c:ptCount val="6"/>
                <c:pt idx="0">
                  <c:v>No injury</c:v>
                </c:pt>
                <c:pt idx="1">
                  <c:v>Hip fracture</c:v>
                </c:pt>
                <c:pt idx="2">
                  <c:v>Other fracture</c:v>
                </c:pt>
                <c:pt idx="3">
                  <c:v>Head injury</c:v>
                </c:pt>
                <c:pt idx="4">
                  <c:v>Laceration/Bruising</c:v>
                </c:pt>
                <c:pt idx="5">
                  <c:v>Other (specify):</c:v>
                </c:pt>
              </c:strCache>
            </c:strRef>
          </c:cat>
          <c:val>
            <c:numRef>
              <c:f>Data_Analysis!$K$39:$K$44</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showLeaderLines val="1"/>
        </c:dLbls>
        <c:firstSliceAng val="0"/>
      </c:pieChart>
    </c:plotArea>
    <c:legend>
      <c:legendPos val="r"/>
      <c:layout/>
      <c:overlay val="0"/>
    </c:legend>
    <c:plotVisOnly val="1"/>
    <c:dispBlanksAs val="zero"/>
    <c:showDLblsOverMax val="0"/>
  </c:chart>
  <c:spPr>
    <a:ln>
      <a:solidFill>
        <a:schemeClr val="accent1"/>
      </a:solidFill>
    </a:ln>
  </c:spPr>
  <c:printSettings>
    <c:headerFooter/>
    <c:pageMargins b="0.75000000000001188" l="0.70000000000000062" r="0.70000000000000062" t="0.750000000000011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600"/>
            </a:pPr>
            <a:r>
              <a:rPr lang="en-GB" sz="1600"/>
              <a:t>Number of Falls by Service</a:t>
            </a:r>
          </a:p>
          <a:p>
            <a:pPr algn="r">
              <a:defRPr sz="1600"/>
            </a:pPr>
            <a:r>
              <a:rPr lang="en-GB" sz="1600"/>
              <a:t> Contacted</a:t>
            </a:r>
          </a:p>
        </c:rich>
      </c:tx>
      <c:layout>
        <c:manualLayout>
          <c:xMode val="edge"/>
          <c:yMode val="edge"/>
          <c:x val="0.46739329150001518"/>
          <c:y val="2.7891715721191607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sz="1400" b="1"/>
              </a:pPr>
              <a:endParaRPr lang="en-US"/>
            </a:p>
          </c:txPr>
          <c:showLegendKey val="0"/>
          <c:showVal val="1"/>
          <c:showCatName val="0"/>
          <c:showSerName val="0"/>
          <c:showPercent val="0"/>
          <c:showBubbleSize val="0"/>
        </c:dLbl>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dLbl>
          <c:idx val="0"/>
          <c:spPr/>
          <c:txPr>
            <a:bodyPr/>
            <a:lstStyle/>
            <a:p>
              <a:pPr>
                <a:defRPr sz="1200" b="1"/>
              </a:pPr>
              <a:endParaRPr lang="en-US"/>
            </a:p>
          </c:txPr>
          <c:showLegendKey val="0"/>
          <c:showVal val="1"/>
          <c:showCatName val="0"/>
          <c:showSerName val="0"/>
          <c:showPercent val="0"/>
          <c:showBubbleSize val="0"/>
        </c:dLbl>
      </c:pivotFmt>
      <c:pivotFmt>
        <c:idx val="17"/>
        <c:spPr>
          <a:solidFill>
            <a:schemeClr val="accent3"/>
          </a:solidFill>
        </c:spPr>
      </c:pivotFmt>
      <c:pivotFmt>
        <c:idx val="18"/>
        <c:spPr>
          <a:solidFill>
            <a:schemeClr val="accent2"/>
          </a:solidFill>
        </c:spPr>
      </c:pivotFmt>
      <c:pivotFmt>
        <c:idx val="19"/>
        <c:spPr>
          <a:solidFill>
            <a:schemeClr val="accent1"/>
          </a:solidFill>
        </c:spPr>
      </c:pivotFmt>
      <c:pivotFmt>
        <c:idx val="20"/>
        <c:marker>
          <c:symbol val="none"/>
        </c:marker>
      </c:pivotFmt>
      <c:pivotFmt>
        <c:idx val="21"/>
        <c:spPr>
          <a:solidFill>
            <a:schemeClr val="accent2"/>
          </a:solidFill>
        </c:spPr>
      </c:pivotFmt>
      <c:pivotFmt>
        <c:idx val="22"/>
      </c:pivotFmt>
    </c:pivotFmts>
    <c:plotArea>
      <c:layout>
        <c:manualLayout>
          <c:layoutTarget val="inner"/>
          <c:xMode val="edge"/>
          <c:yMode val="edge"/>
          <c:x val="8.6091057393893236E-2"/>
          <c:y val="0.22201512887656424"/>
          <c:w val="0.43103127734033242"/>
          <c:h val="0.71838546223390065"/>
        </c:manualLayout>
      </c:layout>
      <c:pieChart>
        <c:varyColors val="1"/>
        <c:ser>
          <c:idx val="0"/>
          <c:order val="0"/>
          <c:tx>
            <c:strRef>
              <c:f>Data_Analysis!$K$3</c:f>
              <c:strCache>
                <c:ptCount val="1"/>
                <c:pt idx="0">
                  <c:v>Month No</c:v>
                </c:pt>
              </c:strCache>
            </c:strRef>
          </c:tx>
          <c:dLbls>
            <c:txPr>
              <a:bodyPr/>
              <a:lstStyle/>
              <a:p>
                <a:pPr>
                  <a:defRPr sz="1200" b="1"/>
                </a:pPr>
                <a:endParaRPr lang="en-US"/>
              </a:p>
            </c:txPr>
            <c:showLegendKey val="0"/>
            <c:showVal val="1"/>
            <c:showCatName val="0"/>
            <c:showSerName val="0"/>
            <c:showPercent val="0"/>
            <c:showBubbleSize val="0"/>
            <c:showLeaderLines val="1"/>
          </c:dLbls>
          <c:cat>
            <c:strRef>
              <c:f>Data_Analysis!$J$4:$J$15</c:f>
              <c:strCache>
                <c:ptCount val="12"/>
                <c:pt idx="0">
                  <c:v>None contacted</c:v>
                </c:pt>
                <c:pt idx="1">
                  <c:v>GP</c:v>
                </c:pt>
                <c:pt idx="2">
                  <c:v>NHS 24</c:v>
                </c:pt>
                <c:pt idx="3">
                  <c:v>SAS</c:v>
                </c:pt>
                <c:pt idx="4">
                  <c:v>A&amp;E</c:v>
                </c:pt>
                <c:pt idx="5">
                  <c:v>GP and A&amp;E</c:v>
                </c:pt>
                <c:pt idx="6">
                  <c:v>NHS 24, SAS and A&amp;E</c:v>
                </c:pt>
                <c:pt idx="7">
                  <c:v>NHS 24, A&amp;E</c:v>
                </c:pt>
                <c:pt idx="8">
                  <c:v>GP, SAS, A&amp;E</c:v>
                </c:pt>
                <c:pt idx="9">
                  <c:v>District Nurse</c:v>
                </c:pt>
                <c:pt idx="10">
                  <c:v>AHP</c:v>
                </c:pt>
                <c:pt idx="11">
                  <c:v>Other (specify):</c:v>
                </c:pt>
              </c:strCache>
            </c:strRef>
          </c:cat>
          <c:val>
            <c:numRef>
              <c:f>Data_Analysis!$K$4:$K$15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spPr>
    <a:ln>
      <a:solidFill>
        <a:schemeClr val="accent1"/>
      </a:solidFill>
    </a:ln>
  </c:spPr>
  <c:printSettings>
    <c:headerFooter/>
    <c:pageMargins b="0.75000000000001188" l="0.70000000000000062" r="0.70000000000000062" t="0.750000000000011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GB" sz="1600"/>
              <a:t>Number of Falls by Time Intervals over Time</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pPr/>
          <c:txPr>
            <a:bodyPr/>
            <a:lstStyle/>
            <a:p>
              <a:pPr>
                <a:defRPr sz="1100" b="1"/>
              </a:pPr>
              <a:endParaRPr lang="en-US"/>
            </a:p>
          </c:txPr>
          <c:showLegendKey val="0"/>
          <c:showVal val="1"/>
          <c:showCatName val="0"/>
          <c:showSerName val="0"/>
          <c:showPercent val="0"/>
          <c:showBubbleSize val="0"/>
        </c:dLbl>
      </c:pivotFmt>
      <c:pivotFmt>
        <c:idx val="4"/>
        <c:marker>
          <c:symbol val="none"/>
        </c:marker>
        <c:dLbl>
          <c:idx val="0"/>
          <c:spPr/>
          <c:txPr>
            <a:bodyPr/>
            <a:lstStyle/>
            <a:p>
              <a:pPr>
                <a:defRPr sz="1100" b="1"/>
              </a:pPr>
              <a:endParaRPr lang="en-US"/>
            </a:p>
          </c:txPr>
          <c:showLegendKey val="0"/>
          <c:showVal val="1"/>
          <c:showCatName val="0"/>
          <c:showSerName val="0"/>
          <c:showPercent val="0"/>
          <c:showBubbleSize val="0"/>
        </c:dLbl>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dLbl>
          <c:idx val="0"/>
          <c:spPr/>
          <c:txPr>
            <a:bodyPr/>
            <a:lstStyle/>
            <a:p>
              <a:pPr>
                <a:defRPr b="0"/>
              </a:pPr>
              <a:endParaRPr lang="en-US"/>
            </a:p>
          </c:txPr>
          <c:showLegendKey val="0"/>
          <c:showVal val="1"/>
          <c:showCatName val="0"/>
          <c:showSerName val="0"/>
          <c:showPercent val="0"/>
          <c:showBubbleSize val="0"/>
        </c:dLbl>
      </c:pivotFmt>
      <c:pivotFmt>
        <c:idx val="18"/>
        <c:marker>
          <c:symbol val="none"/>
        </c:marker>
        <c:dLbl>
          <c:idx val="0"/>
          <c:spPr/>
          <c:txPr>
            <a:bodyPr/>
            <a:lstStyle/>
            <a:p>
              <a:pPr>
                <a:defRPr sz="1100" b="1"/>
              </a:pPr>
              <a:endParaRPr lang="en-US"/>
            </a:p>
          </c:txPr>
          <c:showLegendKey val="0"/>
          <c:showVal val="1"/>
          <c:showCatName val="0"/>
          <c:showSerName val="0"/>
          <c:showPercent val="0"/>
          <c:showBubbleSize val="0"/>
        </c:dLbl>
      </c:pivotFmt>
      <c:pivotFmt>
        <c:idx val="19"/>
        <c:dLbl>
          <c:idx val="0"/>
          <c:spPr/>
          <c:txPr>
            <a:bodyPr/>
            <a:lstStyle/>
            <a:p>
              <a:pPr>
                <a:defRPr b="1"/>
              </a:pPr>
              <a:endParaRPr lang="en-US"/>
            </a:p>
          </c:txPr>
          <c:showLegendKey val="1"/>
          <c:showVal val="1"/>
          <c:showCatName val="1"/>
          <c:showSerName val="1"/>
          <c:showPercent val="1"/>
          <c:showBubbleSize val="1"/>
        </c:dLbl>
      </c:pivotFmt>
      <c:pivotFmt>
        <c:idx val="20"/>
        <c:marker>
          <c:symbol val="none"/>
        </c:marker>
        <c:dLbl>
          <c:idx val="0"/>
          <c:spPr/>
          <c:txPr>
            <a:bodyPr/>
            <a:lstStyle/>
            <a:p>
              <a:pPr>
                <a:defRPr sz="1100" b="1"/>
              </a:pPr>
              <a:endParaRPr lang="en-US"/>
            </a:p>
          </c:txPr>
          <c:showLegendKey val="0"/>
          <c:showVal val="1"/>
          <c:showCatName val="0"/>
          <c:showSerName val="0"/>
          <c:showPercent val="0"/>
          <c:showBubbleSize val="0"/>
        </c:dLbl>
      </c:pivotFmt>
    </c:pivotFmts>
    <c:plotArea>
      <c:layout/>
      <c:barChart>
        <c:barDir val="col"/>
        <c:grouping val="clustered"/>
        <c:varyColors val="0"/>
        <c:ser>
          <c:idx val="0"/>
          <c:order val="0"/>
          <c:tx>
            <c:strRef>
              <c:f>Data_Analysis!$K$25</c:f>
              <c:strCache>
                <c:ptCount val="1"/>
                <c:pt idx="0">
                  <c:v>Count</c:v>
                </c:pt>
              </c:strCache>
            </c:strRef>
          </c:tx>
          <c:invertIfNegative val="0"/>
          <c:dLbls>
            <c:txPr>
              <a:bodyPr/>
              <a:lstStyle/>
              <a:p>
                <a:pPr>
                  <a:defRPr sz="1200" b="1"/>
                </a:pPr>
                <a:endParaRPr lang="en-US"/>
              </a:p>
            </c:txPr>
            <c:showLegendKey val="0"/>
            <c:showVal val="1"/>
            <c:showCatName val="0"/>
            <c:showSerName val="0"/>
            <c:showPercent val="0"/>
            <c:showBubbleSize val="0"/>
            <c:showLeaderLines val="0"/>
          </c:dLbls>
          <c:cat>
            <c:strRef>
              <c:f>Data_Analysis!$J$26:$J$30</c:f>
              <c:strCache>
                <c:ptCount val="5"/>
                <c:pt idx="0">
                  <c:v>08:00-14:00</c:v>
                </c:pt>
                <c:pt idx="1">
                  <c:v>14:00-20:00</c:v>
                </c:pt>
                <c:pt idx="2">
                  <c:v>20:00-00:00</c:v>
                </c:pt>
                <c:pt idx="3">
                  <c:v>00:00-04:00</c:v>
                </c:pt>
                <c:pt idx="4">
                  <c:v>04:00-08:00</c:v>
                </c:pt>
              </c:strCache>
            </c:strRef>
          </c:cat>
          <c:val>
            <c:numRef>
              <c:f>Data_Analysis!$K$26:$K$30</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6414848"/>
        <c:axId val="106416384"/>
      </c:barChart>
      <c:catAx>
        <c:axId val="106414848"/>
        <c:scaling>
          <c:orientation val="minMax"/>
        </c:scaling>
        <c:delete val="0"/>
        <c:axPos val="b"/>
        <c:majorTickMark val="out"/>
        <c:minorTickMark val="none"/>
        <c:tickLblPos val="nextTo"/>
        <c:crossAx val="106416384"/>
        <c:crosses val="autoZero"/>
        <c:auto val="1"/>
        <c:lblAlgn val="ctr"/>
        <c:lblOffset val="100"/>
        <c:noMultiLvlLbl val="0"/>
      </c:catAx>
      <c:valAx>
        <c:axId val="106416384"/>
        <c:scaling>
          <c:orientation val="minMax"/>
        </c:scaling>
        <c:delete val="0"/>
        <c:axPos val="l"/>
        <c:majorGridlines>
          <c:spPr>
            <a:ln>
              <a:solidFill>
                <a:schemeClr val="bg1">
                  <a:lumMod val="95000"/>
                </a:schemeClr>
              </a:solidFill>
            </a:ln>
          </c:spPr>
        </c:majorGridlines>
        <c:numFmt formatCode="General" sourceLinked="1"/>
        <c:majorTickMark val="out"/>
        <c:minorTickMark val="none"/>
        <c:tickLblPos val="nextTo"/>
        <c:crossAx val="106414848"/>
        <c:crosses val="autoZero"/>
        <c:crossBetween val="between"/>
      </c:valAx>
    </c:plotArea>
    <c:plotVisOnly val="1"/>
    <c:dispBlanksAs val="gap"/>
    <c:showDLblsOverMax val="0"/>
  </c:chart>
  <c:spPr>
    <a:ln>
      <a:solidFill>
        <a:srgbClr val="4F81BD"/>
      </a:solidFill>
    </a:ln>
  </c:spPr>
  <c:printSettings>
    <c:headerFooter/>
    <c:pageMargins b="0.75000000000001188" l="0.70000000000000062" r="0.70000000000000062" t="0.750000000000011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GB" sz="1600"/>
              <a:t>Number of Falls by Location </a:t>
            </a:r>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sz="1400" b="1"/>
              </a:pPr>
              <a:endParaRPr lang="en-US"/>
            </a:p>
          </c:txPr>
          <c:showLegendKey val="0"/>
          <c:showVal val="1"/>
          <c:showCatName val="0"/>
          <c:showSerName val="0"/>
          <c:showPercent val="0"/>
          <c:showBubbleSize val="0"/>
        </c:dLbl>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c:txPr>
            <a:bodyPr/>
            <a:lstStyle/>
            <a:p>
              <a:pPr>
                <a:defRPr sz="1200" b="1"/>
              </a:pPr>
              <a:endParaRPr lang="en-US"/>
            </a:p>
          </c:txPr>
          <c:showLegendKey val="0"/>
          <c:showVal val="1"/>
          <c:showCatName val="0"/>
          <c:showSerName val="0"/>
          <c:showPercent val="0"/>
          <c:showBubbleSize val="0"/>
        </c:dLbl>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dLbl>
          <c:idx val="0"/>
          <c:spPr/>
          <c:txPr>
            <a:bodyPr/>
            <a:lstStyle/>
            <a:p>
              <a:pPr>
                <a:defRPr sz="1200" b="1"/>
              </a:pPr>
              <a:endParaRPr lang="en-US"/>
            </a:p>
          </c:txPr>
          <c:showLegendKey val="0"/>
          <c:showVal val="1"/>
          <c:showCatName val="0"/>
          <c:showSerName val="0"/>
          <c:showPercent val="0"/>
          <c:showBubbleSize val="0"/>
        </c:dLbl>
      </c:pivotFmt>
    </c:pivotFmts>
    <c:plotArea>
      <c:layout/>
      <c:barChart>
        <c:barDir val="col"/>
        <c:grouping val="clustered"/>
        <c:varyColors val="1"/>
        <c:ser>
          <c:idx val="0"/>
          <c:order val="0"/>
          <c:tx>
            <c:strRef>
              <c:f>Data_Analysis!$K$337</c:f>
              <c:strCache>
                <c:ptCount val="1"/>
                <c:pt idx="0">
                  <c:v>Count</c:v>
                </c:pt>
              </c:strCache>
            </c:strRef>
          </c:tx>
          <c:invertIfNegative val="0"/>
          <c:dLbls>
            <c:txPr>
              <a:bodyPr/>
              <a:lstStyle/>
              <a:p>
                <a:pPr>
                  <a:defRPr sz="1200" b="1"/>
                </a:pPr>
                <a:endParaRPr lang="en-US"/>
              </a:p>
            </c:txPr>
            <c:showLegendKey val="0"/>
            <c:showVal val="1"/>
            <c:showCatName val="0"/>
            <c:showSerName val="0"/>
            <c:showPercent val="0"/>
            <c:showBubbleSize val="0"/>
            <c:showLeaderLines val="0"/>
          </c:dLbls>
          <c:cat>
            <c:numRef>
              <c:f>Data_Analysis!$J$338:$J$357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Data_Analysis!$K$338:$K$357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00"/>
        <c:axId val="106538112"/>
        <c:axId val="106539648"/>
      </c:barChart>
      <c:catAx>
        <c:axId val="106538112"/>
        <c:scaling>
          <c:orientation val="minMax"/>
        </c:scaling>
        <c:delete val="0"/>
        <c:axPos val="b"/>
        <c:numFmt formatCode="General" sourceLinked="1"/>
        <c:majorTickMark val="out"/>
        <c:minorTickMark val="none"/>
        <c:tickLblPos val="nextTo"/>
        <c:crossAx val="106539648"/>
        <c:crosses val="autoZero"/>
        <c:auto val="1"/>
        <c:lblAlgn val="ctr"/>
        <c:lblOffset val="100"/>
        <c:noMultiLvlLbl val="0"/>
      </c:catAx>
      <c:valAx>
        <c:axId val="106539648"/>
        <c:scaling>
          <c:orientation val="minMax"/>
        </c:scaling>
        <c:delete val="0"/>
        <c:axPos val="l"/>
        <c:majorGridlines>
          <c:spPr>
            <a:ln>
              <a:solidFill>
                <a:schemeClr val="bg1">
                  <a:lumMod val="95000"/>
                </a:schemeClr>
              </a:solidFill>
            </a:ln>
          </c:spPr>
        </c:majorGridlines>
        <c:numFmt formatCode="0" sourceLinked="1"/>
        <c:majorTickMark val="out"/>
        <c:minorTickMark val="none"/>
        <c:tickLblPos val="nextTo"/>
        <c:crossAx val="106538112"/>
        <c:crosses val="autoZero"/>
        <c:crossBetween val="between"/>
      </c:valAx>
    </c:plotArea>
    <c:plotVisOnly val="1"/>
    <c:dispBlanksAs val="gap"/>
    <c:showDLblsOverMax val="0"/>
  </c:chart>
  <c:spPr>
    <a:ln>
      <a:solidFill>
        <a:srgbClr val="4F81BD"/>
      </a:solidFill>
    </a:ln>
  </c:spPr>
  <c:printSettings>
    <c:headerFooter/>
    <c:pageMargins b="0.75000000000001188" l="0.70000000000000062" r="0.70000000000000062" t="0.7500000000000118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6"/>
    </mc:Choice>
    <mc:Fallback>
      <c:style val="16"/>
    </mc:Fallback>
  </mc:AlternateContent>
  <c:chart>
    <c:title>
      <c:tx>
        <c:rich>
          <a:bodyPr/>
          <a:lstStyle/>
          <a:p>
            <a:pPr>
              <a:defRPr sz="1600"/>
            </a:pPr>
            <a:r>
              <a:rPr lang="en-US" sz="1600"/>
              <a:t>Number of Falls per</a:t>
            </a:r>
            <a:r>
              <a:rPr lang="en-US" sz="1600" baseline="0"/>
              <a:t> Weekday</a:t>
            </a:r>
            <a:endParaRPr lang="en-US" sz="1600"/>
          </a:p>
        </c:rich>
      </c:tx>
      <c:layout>
        <c:manualLayout>
          <c:xMode val="edge"/>
          <c:yMode val="edge"/>
          <c:x val="0.30491087782233661"/>
          <c:y val="2.7777777777778699E-2"/>
        </c:manualLayout>
      </c:layout>
      <c:overlay val="0"/>
    </c:title>
    <c:autoTitleDeleted val="0"/>
    <c:pivotFmts>
      <c:pivotFmt>
        <c:idx val="0"/>
      </c:pivotFmt>
      <c:pivotFmt>
        <c:idx val="1"/>
      </c:pivotFmt>
      <c:pivotFmt>
        <c:idx val="2"/>
        <c:marker>
          <c:symbol val="none"/>
        </c:marker>
        <c:dLbl>
          <c:idx val="0"/>
          <c:showLegendKey val="0"/>
          <c:showVal val="1"/>
          <c:showCatName val="0"/>
          <c:showSerName val="0"/>
          <c:showPercent val="0"/>
          <c:showBubbleSize val="0"/>
        </c:dLbl>
      </c:pivotFmt>
      <c:pivotFmt>
        <c:idx val="3"/>
      </c:pivotFmt>
      <c:pivotFmt>
        <c:idx val="4"/>
      </c:pivotFmt>
      <c:pivotFmt>
        <c:idx val="5"/>
      </c:pivotFmt>
    </c:pivotFmts>
    <c:plotArea>
      <c:layout/>
      <c:barChart>
        <c:barDir val="col"/>
        <c:grouping val="clustered"/>
        <c:varyColors val="0"/>
        <c:ser>
          <c:idx val="0"/>
          <c:order val="0"/>
          <c:tx>
            <c:strRef>
              <c:f>Data_Analysis!$K$52</c:f>
              <c:strCache>
                <c:ptCount val="1"/>
                <c:pt idx="0">
                  <c:v>Count</c:v>
                </c:pt>
              </c:strCache>
            </c:strRef>
          </c:tx>
          <c:invertIfNegative val="0"/>
          <c:dLbls>
            <c:txPr>
              <a:bodyPr/>
              <a:lstStyle/>
              <a:p>
                <a:pPr>
                  <a:defRPr sz="1200" b="1"/>
                </a:pPr>
                <a:endParaRPr lang="en-US"/>
              </a:p>
            </c:txPr>
            <c:showLegendKey val="0"/>
            <c:showVal val="1"/>
            <c:showCatName val="0"/>
            <c:showSerName val="0"/>
            <c:showPercent val="0"/>
            <c:showBubbleSize val="0"/>
            <c:showLeaderLines val="0"/>
          </c:dLbls>
          <c:cat>
            <c:strRef>
              <c:f>Data_Analysis!$J$53:$J$59</c:f>
              <c:strCache>
                <c:ptCount val="7"/>
                <c:pt idx="0">
                  <c:v>Monday</c:v>
                </c:pt>
                <c:pt idx="1">
                  <c:v>Tuesday</c:v>
                </c:pt>
                <c:pt idx="2">
                  <c:v>Wednesday</c:v>
                </c:pt>
                <c:pt idx="3">
                  <c:v>Thursday</c:v>
                </c:pt>
                <c:pt idx="4">
                  <c:v>Friday</c:v>
                </c:pt>
                <c:pt idx="5">
                  <c:v>Saturday</c:v>
                </c:pt>
                <c:pt idx="6">
                  <c:v>Sunday</c:v>
                </c:pt>
              </c:strCache>
            </c:strRef>
          </c:cat>
          <c:val>
            <c:numRef>
              <c:f>Data_Analysis!$K$53:$K$59</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6560512"/>
        <c:axId val="106570496"/>
      </c:barChart>
      <c:catAx>
        <c:axId val="106560512"/>
        <c:scaling>
          <c:orientation val="minMax"/>
        </c:scaling>
        <c:delete val="0"/>
        <c:axPos val="b"/>
        <c:majorTickMark val="out"/>
        <c:minorTickMark val="none"/>
        <c:tickLblPos val="nextTo"/>
        <c:txPr>
          <a:bodyPr/>
          <a:lstStyle/>
          <a:p>
            <a:pPr>
              <a:defRPr sz="1100" b="1"/>
            </a:pPr>
            <a:endParaRPr lang="en-US"/>
          </a:p>
        </c:txPr>
        <c:crossAx val="106570496"/>
        <c:crosses val="autoZero"/>
        <c:auto val="1"/>
        <c:lblAlgn val="ctr"/>
        <c:lblOffset val="100"/>
        <c:noMultiLvlLbl val="0"/>
      </c:catAx>
      <c:valAx>
        <c:axId val="106570496"/>
        <c:scaling>
          <c:orientation val="minMax"/>
        </c:scaling>
        <c:delete val="0"/>
        <c:axPos val="l"/>
        <c:majorGridlines>
          <c:spPr>
            <a:ln>
              <a:solidFill>
                <a:schemeClr val="bg1">
                  <a:lumMod val="95000"/>
                </a:schemeClr>
              </a:solidFill>
            </a:ln>
          </c:spPr>
        </c:majorGridlines>
        <c:numFmt formatCode="General" sourceLinked="1"/>
        <c:majorTickMark val="out"/>
        <c:minorTickMark val="none"/>
        <c:tickLblPos val="nextTo"/>
        <c:crossAx val="106560512"/>
        <c:crosses val="autoZero"/>
        <c:crossBetween val="between"/>
      </c:valAx>
    </c:plotArea>
    <c:plotVisOnly val="1"/>
    <c:dispBlanksAs val="gap"/>
    <c:showDLblsOverMax val="0"/>
  </c:chart>
  <c:spPr>
    <a:ln>
      <a:solidFill>
        <a:schemeClr val="accent1"/>
      </a:solidFill>
    </a:ln>
  </c:spPr>
  <c:printSettings>
    <c:headerFooter/>
    <c:pageMargins b="0.75000000000000899" l="0.70000000000000062" r="0.70000000000000062" t="0.7500000000000089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600"/>
            </a:pPr>
            <a:r>
              <a:rPr lang="en-US" sz="1600"/>
              <a:t>Number of Falls Over</a:t>
            </a:r>
            <a:r>
              <a:rPr lang="en-US" sz="1600" baseline="0"/>
              <a:t> Time (monthly) *</a:t>
            </a:r>
            <a:endParaRPr lang="en-US" sz="1600"/>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a:pPr>
              <a:endParaRPr lang="en-US"/>
            </a:p>
          </c:txPr>
          <c:showLegendKey val="0"/>
          <c:showVal val="1"/>
          <c:showCatName val="0"/>
          <c:showSerName val="0"/>
          <c:showPercent val="0"/>
          <c:showBubbleSize val="0"/>
        </c:dLbl>
      </c:pivotFmt>
      <c:pivotFmt>
        <c:idx val="11"/>
        <c:marker>
          <c:symbol val="none"/>
        </c:marker>
        <c:dLbl>
          <c:idx val="0"/>
          <c:spPr/>
          <c:txPr>
            <a:bodyPr/>
            <a:lstStyle/>
            <a:p>
              <a:pPr>
                <a:defRPr/>
              </a:pPr>
              <a:endParaRPr lang="en-US"/>
            </a:p>
          </c:txPr>
          <c:showLegendKey val="0"/>
          <c:showVal val="1"/>
          <c:showCatName val="0"/>
          <c:showSerName val="0"/>
          <c:showPercent val="0"/>
          <c:showBubbleSize val="0"/>
        </c:dLbl>
      </c:pivotFmt>
      <c:pivotFmt>
        <c:idx val="12"/>
        <c:marker>
          <c:symbol val="none"/>
        </c:marker>
        <c:dLbl>
          <c:idx val="0"/>
          <c:spPr/>
          <c:txPr>
            <a:bodyPr/>
            <a:lstStyle/>
            <a:p>
              <a:pPr>
                <a:defRPr/>
              </a:pPr>
              <a:endParaRPr lang="en-US"/>
            </a:p>
          </c:txPr>
          <c:showLegendKey val="0"/>
          <c:showVal val="1"/>
          <c:showCatName val="0"/>
          <c:showSerName val="0"/>
          <c:showPercent val="0"/>
          <c:showBubbleSize val="0"/>
        </c:dLbl>
      </c:pivotFmt>
      <c:pivotFmt>
        <c:idx val="13"/>
        <c:marker>
          <c:symbol val="none"/>
        </c:marker>
        <c:dLbl>
          <c:idx val="0"/>
          <c:spPr/>
          <c:txPr>
            <a:bodyPr/>
            <a:lstStyle/>
            <a:p>
              <a:pPr>
                <a:defRPr/>
              </a:pPr>
              <a:endParaRPr lang="en-US"/>
            </a:p>
          </c:txPr>
          <c:showLegendKey val="0"/>
          <c:showVal val="1"/>
          <c:showCatName val="0"/>
          <c:showSerName val="0"/>
          <c:showPercent val="0"/>
          <c:showBubbleSize val="0"/>
        </c:dLbl>
      </c:pivotFmt>
      <c:pivotFmt>
        <c:idx val="14"/>
        <c:marker>
          <c:symbol val="none"/>
        </c:marker>
        <c:dLbl>
          <c:idx val="0"/>
          <c:spPr/>
          <c:txPr>
            <a:bodyPr/>
            <a:lstStyle/>
            <a:p>
              <a:pPr>
                <a:defRPr/>
              </a:pPr>
              <a:endParaRPr lang="en-US"/>
            </a:p>
          </c:txPr>
          <c:showLegendKey val="0"/>
          <c:showVal val="1"/>
          <c:showCatName val="0"/>
          <c:showSerName val="0"/>
          <c:showPercent val="0"/>
          <c:showBubbleSize val="0"/>
        </c:dLbl>
      </c:pivotFmt>
      <c:pivotFmt>
        <c:idx val="15"/>
        <c:marker>
          <c:symbol val="none"/>
        </c:marker>
        <c:dLbl>
          <c:idx val="0"/>
          <c:spPr/>
          <c:txPr>
            <a:bodyPr/>
            <a:lstStyle/>
            <a:p>
              <a:pPr>
                <a:defRPr sz="1100" b="1"/>
              </a:pPr>
              <a:endParaRPr lang="en-US"/>
            </a:p>
          </c:txPr>
          <c:showLegendKey val="0"/>
          <c:showVal val="1"/>
          <c:showCatName val="0"/>
          <c:showSerName val="0"/>
          <c:showPercent val="0"/>
          <c:showBubbleSize val="0"/>
        </c:dLbl>
      </c:pivotFmt>
    </c:pivotFmts>
    <c:plotArea>
      <c:layout/>
      <c:lineChart>
        <c:grouping val="standard"/>
        <c:varyColors val="0"/>
        <c:ser>
          <c:idx val="1"/>
          <c:order val="0"/>
          <c:tx>
            <c:strRef>
              <c:f>Data_Analysis!$F$3</c:f>
              <c:strCache>
                <c:ptCount val="1"/>
                <c:pt idx="0">
                  <c:v>Number of Falls</c:v>
                </c:pt>
              </c:strCache>
            </c:strRef>
          </c:tx>
          <c:spPr>
            <a:ln w="38100">
              <a:solidFill>
                <a:schemeClr val="tx2"/>
              </a:solidFill>
            </a:ln>
          </c:spPr>
          <c:marker>
            <c:symbol val="none"/>
          </c:marker>
          <c:dLbls>
            <c:dLbl>
              <c:idx val="2"/>
              <c:layout>
                <c:manualLayout>
                  <c:x val="-9.0594167554627816E-3"/>
                  <c:y val="-2.7777777777778213E-2"/>
                </c:manualLayout>
              </c:layout>
              <c:showLegendKey val="0"/>
              <c:showVal val="1"/>
              <c:showCatName val="0"/>
              <c:showSerName val="0"/>
              <c:showPercent val="0"/>
              <c:showBubbleSize val="0"/>
            </c:dLbl>
            <c:txPr>
              <a:bodyPr/>
              <a:lstStyle/>
              <a:p>
                <a:pPr>
                  <a:defRPr sz="1400" b="1"/>
                </a:pPr>
                <a:endParaRPr lang="en-US"/>
              </a:p>
            </c:txPr>
            <c:showLegendKey val="0"/>
            <c:showVal val="1"/>
            <c:showCatName val="0"/>
            <c:showSerName val="0"/>
            <c:showPercent val="0"/>
            <c:showBubbleSize val="0"/>
            <c:showLeaderLines val="0"/>
          </c:dLbls>
          <c:cat>
            <c:numRef>
              <c:f>Data_Analysis!$E$4:$E$15</c:f>
              <c:numCache>
                <c:formatCode>mmm\-yy</c:formatCode>
                <c:ptCount val="12"/>
                <c:pt idx="0">
                  <c:v>42401</c:v>
                </c:pt>
                <c:pt idx="1">
                  <c:v>42430</c:v>
                </c:pt>
                <c:pt idx="2">
                  <c:v>42461</c:v>
                </c:pt>
                <c:pt idx="3">
                  <c:v>42491</c:v>
                </c:pt>
                <c:pt idx="4">
                  <c:v>42522</c:v>
                </c:pt>
                <c:pt idx="5">
                  <c:v>42552</c:v>
                </c:pt>
                <c:pt idx="6">
                  <c:v>42583</c:v>
                </c:pt>
                <c:pt idx="7">
                  <c:v>42614</c:v>
                </c:pt>
                <c:pt idx="8">
                  <c:v>42644</c:v>
                </c:pt>
                <c:pt idx="9">
                  <c:v>42675</c:v>
                </c:pt>
                <c:pt idx="10">
                  <c:v>42705</c:v>
                </c:pt>
                <c:pt idx="11">
                  <c:v>42736</c:v>
                </c:pt>
              </c:numCache>
            </c:numRef>
          </c:cat>
          <c:val>
            <c:numRef>
              <c:f>Data_Analysis!$F$4:$F$15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0"/>
          <c:order val="1"/>
          <c:tx>
            <c:strRef>
              <c:f>Data_Analysis!$G$3</c:f>
              <c:strCache>
                <c:ptCount val="1"/>
                <c:pt idx="0">
                  <c:v>Median</c:v>
                </c:pt>
              </c:strCache>
            </c:strRef>
          </c:tx>
          <c:spPr>
            <a:ln w="19050">
              <a:solidFill>
                <a:schemeClr val="accent2"/>
              </a:solidFill>
            </a:ln>
          </c:spPr>
          <c:marker>
            <c:symbol val="none"/>
          </c:marker>
          <c:dLbls>
            <c:delete val="1"/>
          </c:dLbls>
          <c:cat>
            <c:numRef>
              <c:f>Data_Analysis!$E$4:$E$15</c:f>
              <c:numCache>
                <c:formatCode>mmm\-yy</c:formatCode>
                <c:ptCount val="12"/>
                <c:pt idx="0">
                  <c:v>42401</c:v>
                </c:pt>
                <c:pt idx="1">
                  <c:v>42430</c:v>
                </c:pt>
                <c:pt idx="2">
                  <c:v>42461</c:v>
                </c:pt>
                <c:pt idx="3">
                  <c:v>42491</c:v>
                </c:pt>
                <c:pt idx="4">
                  <c:v>42522</c:v>
                </c:pt>
                <c:pt idx="5">
                  <c:v>42552</c:v>
                </c:pt>
                <c:pt idx="6">
                  <c:v>42583</c:v>
                </c:pt>
                <c:pt idx="7">
                  <c:v>42614</c:v>
                </c:pt>
                <c:pt idx="8">
                  <c:v>42644</c:v>
                </c:pt>
                <c:pt idx="9">
                  <c:v>42675</c:v>
                </c:pt>
                <c:pt idx="10">
                  <c:v>42705</c:v>
                </c:pt>
                <c:pt idx="11">
                  <c:v>42736</c:v>
                </c:pt>
              </c:numCache>
            </c:numRef>
          </c:cat>
          <c:val>
            <c:numRef>
              <c:f>Data_Analysis!$G$4:$G$15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1"/>
          <c:showCatName val="0"/>
          <c:showSerName val="0"/>
          <c:showPercent val="0"/>
          <c:showBubbleSize val="0"/>
        </c:dLbls>
        <c:marker val="1"/>
        <c:smooth val="0"/>
        <c:axId val="106618240"/>
        <c:axId val="106185856"/>
      </c:lineChart>
      <c:dateAx>
        <c:axId val="106618240"/>
        <c:scaling>
          <c:orientation val="minMax"/>
        </c:scaling>
        <c:delete val="0"/>
        <c:axPos val="b"/>
        <c:numFmt formatCode="mmm\-yy" sourceLinked="1"/>
        <c:majorTickMark val="out"/>
        <c:minorTickMark val="none"/>
        <c:tickLblPos val="nextTo"/>
        <c:txPr>
          <a:bodyPr/>
          <a:lstStyle/>
          <a:p>
            <a:pPr>
              <a:defRPr sz="1200"/>
            </a:pPr>
            <a:endParaRPr lang="en-US"/>
          </a:p>
        </c:txPr>
        <c:crossAx val="106185856"/>
        <c:crosses val="autoZero"/>
        <c:auto val="1"/>
        <c:lblOffset val="100"/>
        <c:baseTimeUnit val="months"/>
      </c:dateAx>
      <c:valAx>
        <c:axId val="106185856"/>
        <c:scaling>
          <c:orientation val="minMax"/>
        </c:scaling>
        <c:delete val="0"/>
        <c:axPos val="l"/>
        <c:majorGridlines>
          <c:spPr>
            <a:ln>
              <a:solidFill>
                <a:schemeClr val="bg1">
                  <a:lumMod val="95000"/>
                </a:schemeClr>
              </a:solidFill>
            </a:ln>
          </c:spPr>
        </c:majorGridlines>
        <c:numFmt formatCode="General" sourceLinked="1"/>
        <c:majorTickMark val="out"/>
        <c:minorTickMark val="none"/>
        <c:tickLblPos val="nextTo"/>
        <c:crossAx val="106618240"/>
        <c:crosses val="autoZero"/>
        <c:crossBetween val="between"/>
        <c:majorUnit val="1"/>
      </c:valAx>
    </c:plotArea>
    <c:plotVisOnly val="1"/>
    <c:dispBlanksAs val="zero"/>
    <c:showDLblsOverMax val="0"/>
  </c:chart>
  <c:spPr>
    <a:ln>
      <a:noFill/>
    </a:ln>
  </c:spPr>
  <c:printSettings>
    <c:headerFooter/>
    <c:pageMargins b="0.7500000000000121" l="0.70000000000000062" r="0.70000000000000062" t="0.7500000000000121"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Number of Falls by</a:t>
            </a:r>
            <a:r>
              <a:rPr lang="en-US" sz="1600" baseline="0"/>
              <a:t> Resident **</a:t>
            </a:r>
            <a:endParaRPr lang="en-US" sz="1600"/>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sz="1200" b="1"/>
              </a:pPr>
              <a:endParaRPr lang="en-US"/>
            </a:p>
          </c:txPr>
          <c:showLegendKey val="0"/>
          <c:showVal val="1"/>
          <c:showCatName val="0"/>
          <c:showSerName val="0"/>
          <c:showPercent val="0"/>
          <c:showBubbleSize val="0"/>
        </c:dLbl>
      </c:pivotFmt>
    </c:pivotFmts>
    <c:plotArea>
      <c:layout>
        <c:manualLayout>
          <c:layoutTarget val="inner"/>
          <c:xMode val="edge"/>
          <c:yMode val="edge"/>
          <c:x val="4.2124078771463756E-2"/>
          <c:y val="0.16017303795921237"/>
          <c:w val="0.93564773754641395"/>
          <c:h val="0.63033259713588774"/>
        </c:manualLayout>
      </c:layout>
      <c:barChart>
        <c:barDir val="col"/>
        <c:grouping val="clustered"/>
        <c:varyColors val="1"/>
        <c:ser>
          <c:idx val="0"/>
          <c:order val="0"/>
          <c:invertIfNegative val="0"/>
          <c:dLbls>
            <c:txPr>
              <a:bodyPr/>
              <a:lstStyle/>
              <a:p>
                <a:pPr>
                  <a:defRPr sz="1200" b="1"/>
                </a:pPr>
                <a:endParaRPr lang="en-US"/>
              </a:p>
            </c:txPr>
            <c:showLegendKey val="0"/>
            <c:showVal val="1"/>
            <c:showCatName val="0"/>
            <c:showSerName val="0"/>
            <c:showPercent val="0"/>
            <c:showBubbleSize val="0"/>
            <c:showLeaderLines val="0"/>
          </c:dLbls>
          <c:cat>
            <c:numRef>
              <c:f>Graphs!$B$87:$B$336</c:f>
              <c:numCache>
                <c:formatCode>General</c:formatCode>
                <c:ptCount val="1"/>
                <c:pt idx="0">
                  <c:v>0</c:v>
                </c:pt>
              </c:numCache>
            </c:numRef>
          </c:cat>
          <c:val>
            <c:numRef>
              <c:f>Graphs!$C$87:$C$336</c:f>
              <c:numCache>
                <c:formatCode>0</c:formatCode>
                <c:ptCount val="1"/>
                <c:pt idx="0">
                  <c:v>0</c:v>
                </c:pt>
              </c:numCache>
            </c:numRef>
          </c:val>
        </c:ser>
        <c:dLbls>
          <c:showLegendKey val="0"/>
          <c:showVal val="0"/>
          <c:showCatName val="0"/>
          <c:showSerName val="0"/>
          <c:showPercent val="0"/>
          <c:showBubbleSize val="0"/>
        </c:dLbls>
        <c:gapWidth val="150"/>
        <c:axId val="106198528"/>
        <c:axId val="106200064"/>
      </c:barChart>
      <c:catAx>
        <c:axId val="106198528"/>
        <c:scaling>
          <c:orientation val="minMax"/>
        </c:scaling>
        <c:delete val="0"/>
        <c:axPos val="b"/>
        <c:numFmt formatCode="General" sourceLinked="1"/>
        <c:majorTickMark val="out"/>
        <c:minorTickMark val="none"/>
        <c:tickLblPos val="nextTo"/>
        <c:txPr>
          <a:bodyPr/>
          <a:lstStyle/>
          <a:p>
            <a:pPr>
              <a:defRPr b="1"/>
            </a:pPr>
            <a:endParaRPr lang="en-US"/>
          </a:p>
        </c:txPr>
        <c:crossAx val="106200064"/>
        <c:crosses val="autoZero"/>
        <c:auto val="1"/>
        <c:lblAlgn val="ctr"/>
        <c:lblOffset val="100"/>
        <c:noMultiLvlLbl val="0"/>
      </c:catAx>
      <c:valAx>
        <c:axId val="106200064"/>
        <c:scaling>
          <c:orientation val="minMax"/>
        </c:scaling>
        <c:delete val="0"/>
        <c:axPos val="l"/>
        <c:majorGridlines>
          <c:spPr>
            <a:ln>
              <a:solidFill>
                <a:schemeClr val="bg1">
                  <a:lumMod val="95000"/>
                </a:schemeClr>
              </a:solidFill>
            </a:ln>
          </c:spPr>
        </c:majorGridlines>
        <c:numFmt formatCode="0" sourceLinked="1"/>
        <c:majorTickMark val="out"/>
        <c:minorTickMark val="none"/>
        <c:tickLblPos val="nextTo"/>
        <c:crossAx val="106198528"/>
        <c:crosses val="autoZero"/>
        <c:crossBetween val="between"/>
      </c:valAx>
    </c:plotArea>
    <c:plotVisOnly val="1"/>
    <c:dispBlanksAs val="gap"/>
    <c:showDLblsOverMax val="0"/>
  </c:chart>
  <c:spPr>
    <a:ln>
      <a:solidFill>
        <a:schemeClr val="accent1"/>
      </a:solidFill>
    </a:ln>
  </c:spPr>
  <c:printSettings>
    <c:headerFooter/>
    <c:pageMargins b="0.75000000000000488" l="0.70000000000000062" r="0.70000000000000062" t="0.7500000000000048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66675</xdr:colOff>
      <xdr:row>6</xdr:row>
      <xdr:rowOff>9525</xdr:rowOff>
    </xdr:from>
    <xdr:to>
      <xdr:col>5</xdr:col>
      <xdr:colOff>304800</xdr:colOff>
      <xdr:row>25</xdr:row>
      <xdr:rowOff>180975</xdr:rowOff>
    </xdr:to>
    <xdr:sp macro="" textlink="">
      <xdr:nvSpPr>
        <xdr:cNvPr id="2" name="Right Brace 1"/>
        <xdr:cNvSpPr/>
      </xdr:nvSpPr>
      <xdr:spPr>
        <a:xfrm>
          <a:off x="8248650" y="1933575"/>
          <a:ext cx="238125" cy="3790950"/>
        </a:xfrm>
        <a:prstGeom prst="rightBrace">
          <a:avLst>
            <a:gd name="adj1" fmla="val 8333"/>
            <a:gd name="adj2" fmla="val 47990"/>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GB" sz="1100"/>
        </a:p>
      </xdr:txBody>
    </xdr:sp>
    <xdr:clientData/>
  </xdr:twoCellAnchor>
  <xdr:twoCellAnchor>
    <xdr:from>
      <xdr:col>3</xdr:col>
      <xdr:colOff>219074</xdr:colOff>
      <xdr:row>7</xdr:row>
      <xdr:rowOff>19049</xdr:rowOff>
    </xdr:from>
    <xdr:to>
      <xdr:col>3</xdr:col>
      <xdr:colOff>1400175</xdr:colOff>
      <xdr:row>14</xdr:row>
      <xdr:rowOff>85724</xdr:rowOff>
    </xdr:to>
    <xdr:sp macro="" textlink="">
      <xdr:nvSpPr>
        <xdr:cNvPr id="3" name="TextBox 2"/>
        <xdr:cNvSpPr txBox="1"/>
      </xdr:nvSpPr>
      <xdr:spPr>
        <a:xfrm>
          <a:off x="4495799" y="2133599"/>
          <a:ext cx="1181101" cy="140017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Remember the initials need to be unique           </a:t>
          </a:r>
          <a:r>
            <a:rPr lang="en-GB" sz="1000"/>
            <a:t>so that individual</a:t>
          </a:r>
          <a:r>
            <a:rPr lang="en-GB" sz="1000" baseline="0"/>
            <a:t> resident's </a:t>
          </a:r>
          <a:r>
            <a:rPr lang="en-GB" sz="1000"/>
            <a:t>falls data can be analysed </a:t>
          </a:r>
        </a:p>
      </xdr:txBody>
    </xdr:sp>
    <xdr:clientData/>
  </xdr:twoCellAnchor>
  <xdr:twoCellAnchor>
    <xdr:from>
      <xdr:col>3</xdr:col>
      <xdr:colOff>142875</xdr:colOff>
      <xdr:row>6</xdr:row>
      <xdr:rowOff>38100</xdr:rowOff>
    </xdr:from>
    <xdr:to>
      <xdr:col>3</xdr:col>
      <xdr:colOff>142875</xdr:colOff>
      <xdr:row>16</xdr:row>
      <xdr:rowOff>57150</xdr:rowOff>
    </xdr:to>
    <xdr:cxnSp macro="">
      <xdr:nvCxnSpPr>
        <xdr:cNvPr id="5" name="Straight Connector 4"/>
        <xdr:cNvCxnSpPr/>
      </xdr:nvCxnSpPr>
      <xdr:spPr>
        <a:xfrm>
          <a:off x="4419600" y="1962150"/>
          <a:ext cx="0" cy="1924050"/>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15</xdr:row>
      <xdr:rowOff>180975</xdr:rowOff>
    </xdr:from>
    <xdr:to>
      <xdr:col>3</xdr:col>
      <xdr:colOff>142875</xdr:colOff>
      <xdr:row>26</xdr:row>
      <xdr:rowOff>9525</xdr:rowOff>
    </xdr:to>
    <xdr:cxnSp macro="">
      <xdr:nvCxnSpPr>
        <xdr:cNvPr id="6" name="Straight Connector 5"/>
        <xdr:cNvCxnSpPr/>
      </xdr:nvCxnSpPr>
      <xdr:spPr>
        <a:xfrm>
          <a:off x="4419600" y="3819525"/>
          <a:ext cx="0" cy="1924050"/>
        </a:xfrm>
        <a:prstGeom prst="line">
          <a:avLst/>
        </a:prstGeom>
        <a:ln w="19050">
          <a:solidFill>
            <a:srgbClr val="FFC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457200</xdr:colOff>
      <xdr:row>3</xdr:row>
      <xdr:rowOff>323850</xdr:rowOff>
    </xdr:from>
    <xdr:to>
      <xdr:col>4</xdr:col>
      <xdr:colOff>1609725</xdr:colOff>
      <xdr:row>4</xdr:row>
      <xdr:rowOff>9525</xdr:rowOff>
    </xdr:to>
    <xdr:pic>
      <xdr:nvPicPr>
        <xdr:cNvPr id="6145" name="Picture 1"/>
        <xdr:cNvPicPr>
          <a:picLocks noChangeAspect="1" noChangeArrowheads="1"/>
        </xdr:cNvPicPr>
      </xdr:nvPicPr>
      <xdr:blipFill>
        <a:blip xmlns:r="http://schemas.openxmlformats.org/officeDocument/2006/relationships" r:embed="rId1" cstate="print"/>
        <a:srcRect l="5833" t="35926" r="87865" b="62129"/>
        <a:stretch>
          <a:fillRect/>
        </a:stretch>
      </xdr:blipFill>
      <xdr:spPr bwMode="auto">
        <a:xfrm>
          <a:off x="6524625" y="1104900"/>
          <a:ext cx="1152525" cy="200025"/>
        </a:xfrm>
        <a:prstGeom prst="rect">
          <a:avLst/>
        </a:prstGeom>
        <a:noFill/>
        <a:ln w="1">
          <a:noFill/>
          <a:miter lim="800000"/>
          <a:headEnd/>
          <a:tailEnd type="none" w="med" len="med"/>
        </a:ln>
        <a:effectLst/>
      </xdr:spPr>
    </xdr:pic>
    <xdr:clientData/>
  </xdr:twoCellAnchor>
  <xdr:twoCellAnchor>
    <xdr:from>
      <xdr:col>1</xdr:col>
      <xdr:colOff>2505076</xdr:colOff>
      <xdr:row>3</xdr:row>
      <xdr:rowOff>485775</xdr:rowOff>
    </xdr:from>
    <xdr:to>
      <xdr:col>3</xdr:col>
      <xdr:colOff>942975</xdr:colOff>
      <xdr:row>5</xdr:row>
      <xdr:rowOff>228600</xdr:rowOff>
    </xdr:to>
    <xdr:cxnSp macro="">
      <xdr:nvCxnSpPr>
        <xdr:cNvPr id="9" name="Straight Arrow Connector 8"/>
        <xdr:cNvCxnSpPr/>
      </xdr:nvCxnSpPr>
      <xdr:spPr>
        <a:xfrm flipH="1">
          <a:off x="3000376" y="1266825"/>
          <a:ext cx="2219324" cy="619125"/>
        </a:xfrm>
        <a:prstGeom prst="straightConnector1">
          <a:avLst/>
        </a:prstGeom>
        <a:ln w="19050">
          <a:solidFill>
            <a:srgbClr val="FFC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1019175</xdr:colOff>
      <xdr:row>4</xdr:row>
      <xdr:rowOff>0</xdr:rowOff>
    </xdr:from>
    <xdr:to>
      <xdr:col>4</xdr:col>
      <xdr:colOff>1962150</xdr:colOff>
      <xdr:row>5</xdr:row>
      <xdr:rowOff>257175</xdr:rowOff>
    </xdr:to>
    <xdr:cxnSp macro="">
      <xdr:nvCxnSpPr>
        <xdr:cNvPr id="15" name="Straight Arrow Connector 14"/>
        <xdr:cNvCxnSpPr/>
      </xdr:nvCxnSpPr>
      <xdr:spPr>
        <a:xfrm>
          <a:off x="5295900" y="1295400"/>
          <a:ext cx="2733675" cy="619125"/>
        </a:xfrm>
        <a:prstGeom prst="straightConnector1">
          <a:avLst/>
        </a:prstGeom>
        <a:ln w="19050">
          <a:solidFill>
            <a:srgbClr val="FFC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149087</xdr:colOff>
      <xdr:row>0</xdr:row>
      <xdr:rowOff>21534</xdr:rowOff>
    </xdr:from>
    <xdr:to>
      <xdr:col>13</xdr:col>
      <xdr:colOff>1076738</xdr:colOff>
      <xdr:row>0</xdr:row>
      <xdr:rowOff>888309</xdr:rowOff>
    </xdr:to>
    <xdr:sp macro="" textlink="">
      <xdr:nvSpPr>
        <xdr:cNvPr id="2" name="TextBox 1"/>
        <xdr:cNvSpPr txBox="1"/>
      </xdr:nvSpPr>
      <xdr:spPr>
        <a:xfrm>
          <a:off x="9508435" y="21534"/>
          <a:ext cx="2236303" cy="86677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t>Remember</a:t>
          </a:r>
          <a:r>
            <a:rPr lang="en-GB" sz="1000" b="1" baseline="0"/>
            <a:t> </a:t>
          </a:r>
        </a:p>
        <a:p>
          <a:r>
            <a:rPr lang="en-GB" sz="1200" b="1" baseline="0">
              <a:solidFill>
                <a:srgbClr val="00B050"/>
              </a:solidFill>
            </a:rPr>
            <a:t>24h format: hh:dd </a:t>
          </a:r>
          <a:r>
            <a:rPr lang="en-GB" sz="1000" b="1" baseline="0"/>
            <a:t>(eg. 13:15)</a:t>
          </a:r>
        </a:p>
        <a:p>
          <a:r>
            <a:rPr lang="en-GB" sz="1000" b="1" baseline="0"/>
            <a:t>Other formats (</a:t>
          </a:r>
          <a:r>
            <a:rPr lang="en-GB" sz="1000" b="1" baseline="0">
              <a:solidFill>
                <a:schemeClr val="accent2"/>
              </a:solidFill>
            </a:rPr>
            <a:t>hh.mm</a:t>
          </a:r>
          <a:r>
            <a:rPr lang="en-GB" sz="1000" b="1" baseline="0"/>
            <a:t>, </a:t>
          </a:r>
          <a:r>
            <a:rPr lang="en-GB" sz="1000" b="1" baseline="0">
              <a:solidFill>
                <a:schemeClr val="accent2"/>
              </a:solidFill>
            </a:rPr>
            <a:t>hhmm</a:t>
          </a:r>
          <a:r>
            <a:rPr lang="en-GB" sz="1000" b="1" baseline="0">
              <a:solidFill>
                <a:schemeClr val="dk1"/>
              </a:solidFill>
            </a:rPr>
            <a:t>, </a:t>
          </a:r>
          <a:r>
            <a:rPr lang="en-GB" sz="1000" b="1" baseline="0">
              <a:solidFill>
                <a:schemeClr val="accent2"/>
              </a:solidFill>
            </a:rPr>
            <a:t>h:mm pm</a:t>
          </a:r>
          <a:r>
            <a:rPr lang="en-GB" sz="1000" b="1" baseline="0">
              <a:solidFill>
                <a:sysClr val="windowText" lastClr="000000"/>
              </a:solidFill>
            </a:rPr>
            <a:t>) will not </a:t>
          </a:r>
          <a:r>
            <a:rPr lang="en-GB" sz="1000" b="1" baseline="0"/>
            <a:t>allow calculating the time interval)</a:t>
          </a:r>
          <a:endParaRPr lang="en-GB" sz="1000"/>
        </a:p>
      </xdr:txBody>
    </xdr:sp>
    <xdr:clientData/>
  </xdr:twoCellAnchor>
  <xdr:twoCellAnchor>
    <xdr:from>
      <xdr:col>6</xdr:col>
      <xdr:colOff>572745</xdr:colOff>
      <xdr:row>0</xdr:row>
      <xdr:rowOff>16565</xdr:rowOff>
    </xdr:from>
    <xdr:to>
      <xdr:col>8</xdr:col>
      <xdr:colOff>637761</xdr:colOff>
      <xdr:row>0</xdr:row>
      <xdr:rowOff>886239</xdr:rowOff>
    </xdr:to>
    <xdr:sp macro="" textlink="">
      <xdr:nvSpPr>
        <xdr:cNvPr id="3" name="TextBox 2"/>
        <xdr:cNvSpPr txBox="1"/>
      </xdr:nvSpPr>
      <xdr:spPr>
        <a:xfrm>
          <a:off x="7306506" y="16565"/>
          <a:ext cx="1920320" cy="869674"/>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chemeClr val="accent6">
                  <a:lumMod val="50000"/>
                </a:schemeClr>
              </a:solidFill>
            </a:rPr>
            <a:t>Orange</a:t>
          </a:r>
          <a:r>
            <a:rPr lang="en-GB" sz="1000" b="1" baseline="0">
              <a:solidFill>
                <a:schemeClr val="accent6">
                  <a:lumMod val="50000"/>
                </a:schemeClr>
              </a:solidFill>
            </a:rPr>
            <a:t> shaded columns </a:t>
          </a:r>
          <a:r>
            <a:rPr lang="en-GB" sz="1000" b="1" baseline="0"/>
            <a:t>will be populated </a:t>
          </a:r>
          <a:r>
            <a:rPr lang="en-GB" sz="1000" b="1" u="sng" baseline="0"/>
            <a:t>automatically</a:t>
          </a:r>
          <a:r>
            <a:rPr lang="en-GB" sz="1000" b="1" baseline="0"/>
            <a:t> if the previous blue column is correct. You don't need to insert any data.</a:t>
          </a:r>
        </a:p>
      </xdr:txBody>
    </xdr:sp>
    <xdr:clientData/>
  </xdr:twoCellAnchor>
  <xdr:twoCellAnchor>
    <xdr:from>
      <xdr:col>12</xdr:col>
      <xdr:colOff>695325</xdr:colOff>
      <xdr:row>0</xdr:row>
      <xdr:rowOff>885825</xdr:rowOff>
    </xdr:from>
    <xdr:to>
      <xdr:col>12</xdr:col>
      <xdr:colOff>695325</xdr:colOff>
      <xdr:row>0</xdr:row>
      <xdr:rowOff>1029825</xdr:rowOff>
    </xdr:to>
    <xdr:cxnSp macro="">
      <xdr:nvCxnSpPr>
        <xdr:cNvPr id="5" name="Straight Arrow Connector 4"/>
        <xdr:cNvCxnSpPr/>
      </xdr:nvCxnSpPr>
      <xdr:spPr>
        <a:xfrm flipV="1">
          <a:off x="12144375" y="885825"/>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13</xdr:col>
      <xdr:colOff>571500</xdr:colOff>
      <xdr:row>0</xdr:row>
      <xdr:rowOff>884699</xdr:rowOff>
    </xdr:from>
    <xdr:to>
      <xdr:col>13</xdr:col>
      <xdr:colOff>571500</xdr:colOff>
      <xdr:row>0</xdr:row>
      <xdr:rowOff>1028699</xdr:rowOff>
    </xdr:to>
    <xdr:cxnSp macro="">
      <xdr:nvCxnSpPr>
        <xdr:cNvPr id="6" name="Straight Arrow Connector 5"/>
        <xdr:cNvCxnSpPr/>
      </xdr:nvCxnSpPr>
      <xdr:spPr>
        <a:xfrm rot="10800000" flipV="1">
          <a:off x="13325475"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476250</xdr:colOff>
      <xdr:row>0</xdr:row>
      <xdr:rowOff>866775</xdr:rowOff>
    </xdr:from>
    <xdr:to>
      <xdr:col>5</xdr:col>
      <xdr:colOff>476250</xdr:colOff>
      <xdr:row>0</xdr:row>
      <xdr:rowOff>1010775</xdr:rowOff>
    </xdr:to>
    <xdr:cxnSp macro="">
      <xdr:nvCxnSpPr>
        <xdr:cNvPr id="7" name="Straight Arrow Connector 6"/>
        <xdr:cNvCxnSpPr/>
      </xdr:nvCxnSpPr>
      <xdr:spPr>
        <a:xfrm flipV="1">
          <a:off x="6305550" y="866775"/>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428625</xdr:colOff>
      <xdr:row>0</xdr:row>
      <xdr:rowOff>884699</xdr:rowOff>
    </xdr:from>
    <xdr:to>
      <xdr:col>6</xdr:col>
      <xdr:colOff>428625</xdr:colOff>
      <xdr:row>0</xdr:row>
      <xdr:rowOff>1028699</xdr:rowOff>
    </xdr:to>
    <xdr:cxnSp macro="">
      <xdr:nvCxnSpPr>
        <xdr:cNvPr id="8" name="Straight Arrow Connector 7"/>
        <xdr:cNvCxnSpPr/>
      </xdr:nvCxnSpPr>
      <xdr:spPr>
        <a:xfrm rot="10800000" flipV="1">
          <a:off x="71628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297759</xdr:colOff>
      <xdr:row>0</xdr:row>
      <xdr:rowOff>826604</xdr:rowOff>
    </xdr:from>
    <xdr:to>
      <xdr:col>8</xdr:col>
      <xdr:colOff>422413</xdr:colOff>
      <xdr:row>0</xdr:row>
      <xdr:rowOff>836543</xdr:rowOff>
    </xdr:to>
    <xdr:cxnSp macro="">
      <xdr:nvCxnSpPr>
        <xdr:cNvPr id="10" name="Straight Connector 9"/>
        <xdr:cNvCxnSpPr/>
      </xdr:nvCxnSpPr>
      <xdr:spPr>
        <a:xfrm>
          <a:off x="6128716" y="826604"/>
          <a:ext cx="2882762" cy="9939"/>
        </a:xfrm>
        <a:prstGeom prst="line">
          <a:avLst/>
        </a:prstGeom>
        <a:ln w="28575">
          <a:solidFill>
            <a:schemeClr val="bg1"/>
          </a:solidFill>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533400</xdr:colOff>
      <xdr:row>0</xdr:row>
      <xdr:rowOff>884699</xdr:rowOff>
    </xdr:from>
    <xdr:to>
      <xdr:col>7</xdr:col>
      <xdr:colOff>533400</xdr:colOff>
      <xdr:row>0</xdr:row>
      <xdr:rowOff>1028699</xdr:rowOff>
    </xdr:to>
    <xdr:cxnSp macro="">
      <xdr:nvCxnSpPr>
        <xdr:cNvPr id="11" name="Straight Arrow Connector 10"/>
        <xdr:cNvCxnSpPr/>
      </xdr:nvCxnSpPr>
      <xdr:spPr>
        <a:xfrm rot="10800000" flipV="1">
          <a:off x="81915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409575</xdr:colOff>
      <xdr:row>0</xdr:row>
      <xdr:rowOff>884699</xdr:rowOff>
    </xdr:from>
    <xdr:to>
      <xdr:col>8</xdr:col>
      <xdr:colOff>409575</xdr:colOff>
      <xdr:row>0</xdr:row>
      <xdr:rowOff>1028699</xdr:rowOff>
    </xdr:to>
    <xdr:cxnSp macro="">
      <xdr:nvCxnSpPr>
        <xdr:cNvPr id="12" name="Straight Arrow Connector 11"/>
        <xdr:cNvCxnSpPr/>
      </xdr:nvCxnSpPr>
      <xdr:spPr>
        <a:xfrm rot="10800000" flipV="1">
          <a:off x="89916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666750</xdr:colOff>
      <xdr:row>0</xdr:row>
      <xdr:rowOff>884699</xdr:rowOff>
    </xdr:from>
    <xdr:to>
      <xdr:col>9</xdr:col>
      <xdr:colOff>666750</xdr:colOff>
      <xdr:row>0</xdr:row>
      <xdr:rowOff>1028699</xdr:rowOff>
    </xdr:to>
    <xdr:cxnSp macro="">
      <xdr:nvCxnSpPr>
        <xdr:cNvPr id="13" name="Straight Arrow Connector 12"/>
        <xdr:cNvCxnSpPr/>
      </xdr:nvCxnSpPr>
      <xdr:spPr>
        <a:xfrm rot="10800000" flipV="1">
          <a:off x="10020300" y="884699"/>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714375</xdr:colOff>
      <xdr:row>0</xdr:row>
      <xdr:rowOff>867901</xdr:rowOff>
    </xdr:from>
    <xdr:to>
      <xdr:col>3</xdr:col>
      <xdr:colOff>714375</xdr:colOff>
      <xdr:row>0</xdr:row>
      <xdr:rowOff>1011901</xdr:rowOff>
    </xdr:to>
    <xdr:cxnSp macro="">
      <xdr:nvCxnSpPr>
        <xdr:cNvPr id="15" name="Straight Arrow Connector 14"/>
        <xdr:cNvCxnSpPr/>
      </xdr:nvCxnSpPr>
      <xdr:spPr>
        <a:xfrm flipV="1">
          <a:off x="3829050" y="867901"/>
          <a:ext cx="0" cy="144000"/>
        </a:xfrm>
        <a:prstGeom prst="straightConnector1">
          <a:avLst/>
        </a:prstGeom>
        <a:ln w="28575">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590550</xdr:colOff>
      <xdr:row>0</xdr:row>
      <xdr:rowOff>866775</xdr:rowOff>
    </xdr:from>
    <xdr:to>
      <xdr:col>4</xdr:col>
      <xdr:colOff>590550</xdr:colOff>
      <xdr:row>0</xdr:row>
      <xdr:rowOff>1010775</xdr:rowOff>
    </xdr:to>
    <xdr:cxnSp macro="">
      <xdr:nvCxnSpPr>
        <xdr:cNvPr id="16" name="Straight Arrow Connector 15"/>
        <xdr:cNvCxnSpPr/>
      </xdr:nvCxnSpPr>
      <xdr:spPr>
        <a:xfrm rot="10800000" flipV="1">
          <a:off x="5143500" y="866775"/>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714375</xdr:colOff>
      <xdr:row>0</xdr:row>
      <xdr:rowOff>876300</xdr:rowOff>
    </xdr:from>
    <xdr:to>
      <xdr:col>4</xdr:col>
      <xdr:colOff>608100</xdr:colOff>
      <xdr:row>0</xdr:row>
      <xdr:rowOff>876300</xdr:rowOff>
    </xdr:to>
    <xdr:cxnSp macro="">
      <xdr:nvCxnSpPr>
        <xdr:cNvPr id="17" name="Straight Connector 16"/>
        <xdr:cNvCxnSpPr/>
      </xdr:nvCxnSpPr>
      <xdr:spPr>
        <a:xfrm>
          <a:off x="3829050" y="876300"/>
          <a:ext cx="1332000" cy="0"/>
        </a:xfrm>
        <a:prstGeom prst="line">
          <a:avLst/>
        </a:prstGeom>
        <a:ln w="28575">
          <a:solidFill>
            <a:schemeClr val="bg1"/>
          </a:solidFill>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xdr:col>
      <xdr:colOff>637762</xdr:colOff>
      <xdr:row>0</xdr:row>
      <xdr:rowOff>43068</xdr:rowOff>
    </xdr:from>
    <xdr:to>
      <xdr:col>4</xdr:col>
      <xdr:colOff>704023</xdr:colOff>
      <xdr:row>0</xdr:row>
      <xdr:rowOff>911087</xdr:rowOff>
    </xdr:to>
    <xdr:sp macro="" textlink="">
      <xdr:nvSpPr>
        <xdr:cNvPr id="18" name="TextBox 17"/>
        <xdr:cNvSpPr txBox="1"/>
      </xdr:nvSpPr>
      <xdr:spPr>
        <a:xfrm>
          <a:off x="2542762" y="43068"/>
          <a:ext cx="2716696" cy="868019"/>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ysClr val="windowText" lastClr="000000"/>
              </a:solidFill>
            </a:rPr>
            <a:t>Enter your residents' names in the first sheet </a:t>
          </a:r>
        </a:p>
        <a:p>
          <a:endParaRPr lang="en-GB" sz="1000" b="1" baseline="0">
            <a:solidFill>
              <a:sysClr val="windowText" lastClr="000000"/>
            </a:solidFill>
          </a:endParaRPr>
        </a:p>
        <a:p>
          <a:r>
            <a:rPr lang="en-GB" sz="1000" b="1" baseline="0">
              <a:solidFill>
                <a:sysClr val="windowText" lastClr="000000"/>
              </a:solidFill>
            </a:rPr>
            <a:t>so that the residents' full names appear in the drop down menu </a:t>
          </a:r>
          <a:r>
            <a:rPr lang="en-GB" sz="900" b="1" i="1" baseline="0">
              <a:solidFill>
                <a:sysClr val="windowText" lastClr="000000"/>
              </a:solidFill>
            </a:rPr>
            <a:t>(scroll up if you cannot see the names)</a:t>
          </a:r>
        </a:p>
      </xdr:txBody>
    </xdr:sp>
    <xdr:clientData/>
  </xdr:twoCellAnchor>
  <xdr:twoCellAnchor editAs="oneCell">
    <xdr:from>
      <xdr:col>3</xdr:col>
      <xdr:colOff>104776</xdr:colOff>
      <xdr:row>0</xdr:row>
      <xdr:rowOff>285327</xdr:rowOff>
    </xdr:from>
    <xdr:to>
      <xdr:col>4</xdr:col>
      <xdr:colOff>476251</xdr:colOff>
      <xdr:row>0</xdr:row>
      <xdr:rowOff>438150</xdr:rowOff>
    </xdr:to>
    <xdr:pic>
      <xdr:nvPicPr>
        <xdr:cNvPr id="1294" name="Picture 270"/>
        <xdr:cNvPicPr>
          <a:picLocks noChangeAspect="1" noChangeArrowheads="1"/>
        </xdr:cNvPicPr>
      </xdr:nvPicPr>
      <xdr:blipFill>
        <a:blip xmlns:r="http://schemas.openxmlformats.org/officeDocument/2006/relationships" r:embed="rId1" cstate="print"/>
        <a:srcRect/>
        <a:stretch>
          <a:fillRect/>
        </a:stretch>
      </xdr:blipFill>
      <xdr:spPr bwMode="auto">
        <a:xfrm>
          <a:off x="3219451" y="285327"/>
          <a:ext cx="1809750" cy="152823"/>
        </a:xfrm>
        <a:prstGeom prst="rect">
          <a:avLst/>
        </a:prstGeom>
        <a:noFill/>
        <a:ln w="1">
          <a:noFill/>
          <a:miter lim="800000"/>
          <a:headEnd/>
          <a:tailEnd type="none" w="med" len="med"/>
        </a:ln>
        <a:effectLst/>
      </xdr:spPr>
    </xdr:pic>
    <xdr:clientData/>
  </xdr:twoCellAnchor>
  <xdr:twoCellAnchor>
    <xdr:from>
      <xdr:col>14</xdr:col>
      <xdr:colOff>85725</xdr:colOff>
      <xdr:row>0</xdr:row>
      <xdr:rowOff>47625</xdr:rowOff>
    </xdr:from>
    <xdr:to>
      <xdr:col>16</xdr:col>
      <xdr:colOff>115957</xdr:colOff>
      <xdr:row>0</xdr:row>
      <xdr:rowOff>781050</xdr:rowOff>
    </xdr:to>
    <xdr:sp macro="" textlink="">
      <xdr:nvSpPr>
        <xdr:cNvPr id="20" name="TextBox 19"/>
        <xdr:cNvSpPr txBox="1"/>
      </xdr:nvSpPr>
      <xdr:spPr>
        <a:xfrm>
          <a:off x="11913290" y="47625"/>
          <a:ext cx="3898210" cy="733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ysClr val="windowText" lastClr="000000"/>
              </a:solidFill>
            </a:rPr>
            <a:t>Enter the location names in the first sheet </a:t>
          </a:r>
        </a:p>
        <a:p>
          <a:r>
            <a:rPr lang="en-GB" sz="1000" b="1" baseline="0">
              <a:solidFill>
                <a:sysClr val="windowText" lastClr="000000"/>
              </a:solidFill>
            </a:rPr>
            <a:t>so that the locations appear in the drop down menus </a:t>
          </a:r>
          <a:r>
            <a:rPr lang="en-GB" sz="900" b="1" i="1" baseline="0">
              <a:solidFill>
                <a:schemeClr val="dk1"/>
              </a:solidFill>
              <a:latin typeface="+mn-lt"/>
              <a:ea typeface="+mn-ea"/>
              <a:cs typeface="+mn-cs"/>
            </a:rPr>
            <a:t>(scroll up if you cannot see the names). </a:t>
          </a:r>
        </a:p>
        <a:p>
          <a:r>
            <a:rPr lang="en-GB" sz="1000" b="1" i="0" baseline="0">
              <a:solidFill>
                <a:schemeClr val="dk1"/>
              </a:solidFill>
              <a:latin typeface="+mn-lt"/>
              <a:ea typeface="+mn-ea"/>
              <a:cs typeface="+mn-cs"/>
            </a:rPr>
            <a:t>You can write more details about the location (eg room number) here</a:t>
          </a:r>
          <a:endParaRPr lang="en-GB" sz="1000" b="1" i="0" baseline="0">
            <a:solidFill>
              <a:sysClr val="windowText" lastClr="000000"/>
            </a:solidFill>
          </a:endParaRPr>
        </a:p>
      </xdr:txBody>
    </xdr:sp>
    <xdr:clientData/>
  </xdr:twoCellAnchor>
  <xdr:twoCellAnchor editAs="oneCell">
    <xdr:from>
      <xdr:col>15</xdr:col>
      <xdr:colOff>828676</xdr:colOff>
      <xdr:row>0</xdr:row>
      <xdr:rowOff>104352</xdr:rowOff>
    </xdr:from>
    <xdr:to>
      <xdr:col>16</xdr:col>
      <xdr:colOff>424899</xdr:colOff>
      <xdr:row>0</xdr:row>
      <xdr:rowOff>257175</xdr:rowOff>
    </xdr:to>
    <xdr:pic>
      <xdr:nvPicPr>
        <xdr:cNvPr id="21" name="Picture 270"/>
        <xdr:cNvPicPr>
          <a:picLocks noChangeAspect="1" noChangeArrowheads="1"/>
        </xdr:cNvPicPr>
      </xdr:nvPicPr>
      <xdr:blipFill>
        <a:blip xmlns:r="http://schemas.openxmlformats.org/officeDocument/2006/relationships" r:embed="rId1" cstate="print"/>
        <a:srcRect/>
        <a:stretch>
          <a:fillRect/>
        </a:stretch>
      </xdr:blipFill>
      <xdr:spPr bwMode="auto">
        <a:xfrm>
          <a:off x="16402051" y="104352"/>
          <a:ext cx="1809750" cy="152823"/>
        </a:xfrm>
        <a:prstGeom prst="rect">
          <a:avLst/>
        </a:prstGeom>
        <a:noFill/>
        <a:ln w="1">
          <a:noFill/>
          <a:miter lim="800000"/>
          <a:headEnd/>
          <a:tailEnd type="none" w="med" len="med"/>
        </a:ln>
        <a:effectLst/>
      </xdr:spPr>
    </xdr:pic>
    <xdr:clientData/>
  </xdr:twoCellAnchor>
  <xdr:twoCellAnchor>
    <xdr:from>
      <xdr:col>15</xdr:col>
      <xdr:colOff>0</xdr:colOff>
      <xdr:row>0</xdr:row>
      <xdr:rowOff>0</xdr:rowOff>
    </xdr:from>
    <xdr:to>
      <xdr:col>15</xdr:col>
      <xdr:colOff>0</xdr:colOff>
      <xdr:row>0</xdr:row>
      <xdr:rowOff>144000</xdr:rowOff>
    </xdr:to>
    <xdr:cxnSp macro="">
      <xdr:nvCxnSpPr>
        <xdr:cNvPr id="22" name="Straight Arrow Connector 21"/>
        <xdr:cNvCxnSpPr/>
      </xdr:nvCxnSpPr>
      <xdr:spPr>
        <a:xfrm rot="10800000" flipV="1">
          <a:off x="15573375" y="0"/>
          <a:ext cx="0" cy="144000"/>
        </a:xfrm>
        <a:prstGeom prst="straightConnector1">
          <a:avLst/>
        </a:prstGeom>
        <a:ln w="28575">
          <a:solidFill>
            <a:schemeClr val="bg1"/>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2038350</xdr:colOff>
      <xdr:row>0</xdr:row>
      <xdr:rowOff>695325</xdr:rowOff>
    </xdr:from>
    <xdr:to>
      <xdr:col>15</xdr:col>
      <xdr:colOff>2038350</xdr:colOff>
      <xdr:row>0</xdr:row>
      <xdr:rowOff>866775</xdr:rowOff>
    </xdr:to>
    <xdr:cxnSp macro="">
      <xdr:nvCxnSpPr>
        <xdr:cNvPr id="23" name="Straight Arrow Connector 22"/>
        <xdr:cNvCxnSpPr/>
      </xdr:nvCxnSpPr>
      <xdr:spPr>
        <a:xfrm flipH="1">
          <a:off x="17611725" y="695325"/>
          <a:ext cx="0" cy="171450"/>
        </a:xfrm>
        <a:prstGeom prst="straightConnector1">
          <a:avLst/>
        </a:prstGeom>
        <a:ln w="28575">
          <a:solidFill>
            <a:schemeClr val="accent6"/>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778567</xdr:colOff>
      <xdr:row>0</xdr:row>
      <xdr:rowOff>0</xdr:rowOff>
    </xdr:from>
    <xdr:to>
      <xdr:col>6</xdr:col>
      <xdr:colOff>472109</xdr:colOff>
      <xdr:row>0</xdr:row>
      <xdr:rowOff>944218</xdr:rowOff>
    </xdr:to>
    <xdr:sp macro="" textlink="">
      <xdr:nvSpPr>
        <xdr:cNvPr id="24" name="TextBox 23"/>
        <xdr:cNvSpPr txBox="1"/>
      </xdr:nvSpPr>
      <xdr:spPr>
        <a:xfrm>
          <a:off x="5334002" y="0"/>
          <a:ext cx="1871868" cy="944218"/>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t>Remember</a:t>
          </a:r>
          <a:r>
            <a:rPr lang="en-GB" sz="1000" b="1" baseline="0"/>
            <a:t> </a:t>
          </a:r>
        </a:p>
        <a:p>
          <a:r>
            <a:rPr lang="en-GB" sz="1200" b="1" baseline="0">
              <a:solidFill>
                <a:srgbClr val="00B050"/>
              </a:solidFill>
            </a:rPr>
            <a:t>Date format: dd/mm/yy</a:t>
          </a:r>
        </a:p>
        <a:p>
          <a:r>
            <a:rPr lang="en-GB" sz="1000" b="1" baseline="0"/>
            <a:t>(eg. 22/04/16) Other formats (</a:t>
          </a:r>
          <a:r>
            <a:rPr lang="en-GB" sz="1000" b="1" baseline="0">
              <a:solidFill>
                <a:schemeClr val="accent2"/>
              </a:solidFill>
            </a:rPr>
            <a:t>dd.mm.yy</a:t>
          </a:r>
          <a:r>
            <a:rPr lang="en-GB" sz="1000" b="1" baseline="0">
              <a:solidFill>
                <a:sysClr val="windowText" lastClr="000000"/>
              </a:solidFill>
            </a:rPr>
            <a:t>) will not </a:t>
          </a:r>
          <a:r>
            <a:rPr lang="en-GB" sz="1000" b="1" baseline="0"/>
            <a:t>allow calculating the time interval</a:t>
          </a:r>
          <a:endParaRPr lang="en-GB"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783851</xdr:colOff>
      <xdr:row>11</xdr:row>
      <xdr:rowOff>67235</xdr:rowOff>
    </xdr:from>
    <xdr:to>
      <xdr:col>3</xdr:col>
      <xdr:colOff>40901</xdr:colOff>
      <xdr:row>16</xdr:row>
      <xdr:rowOff>33617</xdr:rowOff>
    </xdr:to>
    <xdr:sp macro="" textlink="">
      <xdr:nvSpPr>
        <xdr:cNvPr id="15" name="Rectangle 14"/>
        <xdr:cNvSpPr/>
      </xdr:nvSpPr>
      <xdr:spPr>
        <a:xfrm>
          <a:off x="1725145" y="3395382"/>
          <a:ext cx="2529168" cy="113179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342898</xdr:colOff>
      <xdr:row>17</xdr:row>
      <xdr:rowOff>133350</xdr:rowOff>
    </xdr:from>
    <xdr:to>
      <xdr:col>6</xdr:col>
      <xdr:colOff>1759323</xdr:colOff>
      <xdr:row>32</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671231</xdr:colOff>
      <xdr:row>34</xdr:row>
      <xdr:rowOff>24652</xdr:rowOff>
    </xdr:from>
    <xdr:to>
      <xdr:col>6</xdr:col>
      <xdr:colOff>1772770</xdr:colOff>
      <xdr:row>48</xdr:row>
      <xdr:rowOff>138952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634812</xdr:colOff>
      <xdr:row>50</xdr:row>
      <xdr:rowOff>168087</xdr:rowOff>
    </xdr:from>
    <xdr:to>
      <xdr:col>6</xdr:col>
      <xdr:colOff>1812550</xdr:colOff>
      <xdr:row>65</xdr:row>
      <xdr:rowOff>42581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34</xdr:row>
      <xdr:rowOff>9525</xdr:rowOff>
    </xdr:from>
    <xdr:to>
      <xdr:col>4</xdr:col>
      <xdr:colOff>285750</xdr:colOff>
      <xdr:row>48</xdr:row>
      <xdr:rowOff>85725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634813</xdr:colOff>
      <xdr:row>67</xdr:row>
      <xdr:rowOff>76199</xdr:rowOff>
    </xdr:from>
    <xdr:to>
      <xdr:col>6</xdr:col>
      <xdr:colOff>1812551</xdr:colOff>
      <xdr:row>82</xdr:row>
      <xdr:rowOff>123264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537882</xdr:colOff>
      <xdr:row>63</xdr:row>
      <xdr:rowOff>156883</xdr:rowOff>
    </xdr:from>
    <xdr:to>
      <xdr:col>4</xdr:col>
      <xdr:colOff>201706</xdr:colOff>
      <xdr:row>64</xdr:row>
      <xdr:rowOff>168089</xdr:rowOff>
    </xdr:to>
    <xdr:sp macro="" textlink="">
      <xdr:nvSpPr>
        <xdr:cNvPr id="11" name="Rectangle 10"/>
        <xdr:cNvSpPr/>
      </xdr:nvSpPr>
      <xdr:spPr>
        <a:xfrm>
          <a:off x="537882" y="10555942"/>
          <a:ext cx="5602942" cy="2017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ctr"/>
          <a:endParaRPr lang="en-GB" sz="1100"/>
        </a:p>
      </xdr:txBody>
    </xdr:sp>
    <xdr:clientData/>
  </xdr:twoCellAnchor>
  <xdr:twoCellAnchor>
    <xdr:from>
      <xdr:col>0</xdr:col>
      <xdr:colOff>347381</xdr:colOff>
      <xdr:row>50</xdr:row>
      <xdr:rowOff>168087</xdr:rowOff>
    </xdr:from>
    <xdr:to>
      <xdr:col>4</xdr:col>
      <xdr:colOff>280146</xdr:colOff>
      <xdr:row>65</xdr:row>
      <xdr:rowOff>53787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1120588</xdr:colOff>
      <xdr:row>0</xdr:row>
      <xdr:rowOff>168090</xdr:rowOff>
    </xdr:from>
    <xdr:to>
      <xdr:col>6</xdr:col>
      <xdr:colOff>1651749</xdr:colOff>
      <xdr:row>10</xdr:row>
      <xdr:rowOff>210672</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336175</xdr:colOff>
      <xdr:row>67</xdr:row>
      <xdr:rowOff>67235</xdr:rowOff>
    </xdr:from>
    <xdr:to>
      <xdr:col>4</xdr:col>
      <xdr:colOff>280146</xdr:colOff>
      <xdr:row>82</xdr:row>
      <xdr:rowOff>114300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1165412</xdr:colOff>
      <xdr:row>84</xdr:row>
      <xdr:rowOff>89647</xdr:rowOff>
    </xdr:from>
    <xdr:to>
      <xdr:col>1</xdr:col>
      <xdr:colOff>1580030</xdr:colOff>
      <xdr:row>86</xdr:row>
      <xdr:rowOff>112059</xdr:rowOff>
    </xdr:to>
    <xdr:sp macro="" textlink="">
      <xdr:nvSpPr>
        <xdr:cNvPr id="12" name="Rectangle 11"/>
        <xdr:cNvSpPr/>
      </xdr:nvSpPr>
      <xdr:spPr>
        <a:xfrm>
          <a:off x="2106706" y="17593235"/>
          <a:ext cx="414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1221442</xdr:colOff>
      <xdr:row>83</xdr:row>
      <xdr:rowOff>179294</xdr:rowOff>
    </xdr:from>
    <xdr:to>
      <xdr:col>5</xdr:col>
      <xdr:colOff>22413</xdr:colOff>
      <xdr:row>86</xdr:row>
      <xdr:rowOff>11206</xdr:rowOff>
    </xdr:to>
    <xdr:sp macro="" textlink="">
      <xdr:nvSpPr>
        <xdr:cNvPr id="18" name="Rectangle 17"/>
        <xdr:cNvSpPr/>
      </xdr:nvSpPr>
      <xdr:spPr>
        <a:xfrm>
          <a:off x="2162736" y="17425147"/>
          <a:ext cx="414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xdr:col>
      <xdr:colOff>526676</xdr:colOff>
      <xdr:row>83</xdr:row>
      <xdr:rowOff>179293</xdr:rowOff>
    </xdr:from>
    <xdr:to>
      <xdr:col>6</xdr:col>
      <xdr:colOff>1613648</xdr:colOff>
      <xdr:row>250</xdr:row>
      <xdr:rowOff>168088</xdr:rowOff>
    </xdr:to>
    <xdr:sp macro="" textlink="">
      <xdr:nvSpPr>
        <xdr:cNvPr id="19" name="Rectangle 18"/>
        <xdr:cNvSpPr/>
      </xdr:nvSpPr>
      <xdr:spPr>
        <a:xfrm>
          <a:off x="4740088" y="17436352"/>
          <a:ext cx="6163236" cy="56477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1467971</xdr:colOff>
      <xdr:row>84</xdr:row>
      <xdr:rowOff>44824</xdr:rowOff>
    </xdr:from>
    <xdr:to>
      <xdr:col>17</xdr:col>
      <xdr:colOff>201706</xdr:colOff>
      <xdr:row>86</xdr:row>
      <xdr:rowOff>67236</xdr:rowOff>
    </xdr:to>
    <xdr:sp macro="" textlink="">
      <xdr:nvSpPr>
        <xdr:cNvPr id="20" name="Rectangle 19"/>
        <xdr:cNvSpPr/>
      </xdr:nvSpPr>
      <xdr:spPr>
        <a:xfrm>
          <a:off x="10757647" y="17481177"/>
          <a:ext cx="3462618" cy="414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67236</xdr:colOff>
      <xdr:row>85</xdr:row>
      <xdr:rowOff>22413</xdr:rowOff>
    </xdr:from>
    <xdr:to>
      <xdr:col>2</xdr:col>
      <xdr:colOff>22412</xdr:colOff>
      <xdr:row>115</xdr:row>
      <xdr:rowOff>44824</xdr:rowOff>
    </xdr:to>
    <xdr:sp macro="" textlink="">
      <xdr:nvSpPr>
        <xdr:cNvPr id="21" name="Rectangle 20"/>
        <xdr:cNvSpPr/>
      </xdr:nvSpPr>
      <xdr:spPr>
        <a:xfrm>
          <a:off x="67236" y="18052678"/>
          <a:ext cx="2510117" cy="60847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1580030</xdr:colOff>
      <xdr:row>83</xdr:row>
      <xdr:rowOff>470647</xdr:rowOff>
    </xdr:from>
    <xdr:to>
      <xdr:col>2</xdr:col>
      <xdr:colOff>1591236</xdr:colOff>
      <xdr:row>85</xdr:row>
      <xdr:rowOff>291353</xdr:rowOff>
    </xdr:to>
    <xdr:cxnSp macro="">
      <xdr:nvCxnSpPr>
        <xdr:cNvPr id="23" name="Straight Arrow Connector 22"/>
        <xdr:cNvCxnSpPr/>
      </xdr:nvCxnSpPr>
      <xdr:spPr>
        <a:xfrm>
          <a:off x="4134971" y="17727706"/>
          <a:ext cx="11206" cy="493059"/>
        </a:xfrm>
        <a:prstGeom prst="straightConnector1">
          <a:avLst/>
        </a:prstGeom>
        <a:ln w="1905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10</xdr:row>
      <xdr:rowOff>369794</xdr:rowOff>
    </xdr:from>
    <xdr:to>
      <xdr:col>6</xdr:col>
      <xdr:colOff>1288677</xdr:colOff>
      <xdr:row>12</xdr:row>
      <xdr:rowOff>33618</xdr:rowOff>
    </xdr:to>
    <xdr:sp macro="" textlink="">
      <xdr:nvSpPr>
        <xdr:cNvPr id="22" name="TextBox 21"/>
        <xdr:cNvSpPr txBox="1"/>
      </xdr:nvSpPr>
      <xdr:spPr>
        <a:xfrm>
          <a:off x="6275294" y="3081618"/>
          <a:ext cx="4303059"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a:solidFill>
                <a:schemeClr val="dk1"/>
              </a:solidFill>
              <a:latin typeface="+mn-lt"/>
              <a:ea typeface="+mn-ea"/>
              <a:cs typeface="+mn-cs"/>
            </a:rPr>
            <a:t>*</a:t>
          </a:r>
          <a:r>
            <a:rPr lang="en-GB" sz="1100">
              <a:solidFill>
                <a:schemeClr val="dk1"/>
              </a:solidFill>
              <a:latin typeface="+mn-lt"/>
              <a:ea typeface="+mn-ea"/>
              <a:cs typeface="+mn-cs"/>
            </a:rPr>
            <a:t> it displays the data for the </a:t>
          </a:r>
          <a:r>
            <a:rPr lang="en-GB" sz="1100" baseline="0">
              <a:solidFill>
                <a:schemeClr val="dk1"/>
              </a:solidFill>
              <a:latin typeface="+mn-lt"/>
              <a:ea typeface="+mn-ea"/>
              <a:cs typeface="+mn-cs"/>
            </a:rPr>
            <a:t>12 months prior to the end date entered</a:t>
          </a:r>
          <a:endParaRPr lang="en-GB" sz="1100">
            <a:solidFill>
              <a:schemeClr val="dk1"/>
            </a:solidFill>
            <a:latin typeface="+mn-lt"/>
            <a:ea typeface="+mn-ea"/>
            <a:cs typeface="+mn-cs"/>
          </a:endParaRPr>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0</xdr:row>
      <xdr:rowOff>104775</xdr:rowOff>
    </xdr:from>
    <xdr:to>
      <xdr:col>2</xdr:col>
      <xdr:colOff>400050</xdr:colOff>
      <xdr:row>2</xdr:row>
      <xdr:rowOff>161925</xdr:rowOff>
    </xdr:to>
    <xdr:sp macro="" textlink="">
      <xdr:nvSpPr>
        <xdr:cNvPr id="2" name="TextBox 1"/>
        <xdr:cNvSpPr txBox="1"/>
      </xdr:nvSpPr>
      <xdr:spPr>
        <a:xfrm>
          <a:off x="76200" y="104775"/>
          <a:ext cx="3133725" cy="4667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i="0" baseline="0"/>
            <a:t>(</a:t>
          </a:r>
          <a:r>
            <a:rPr lang="en-GB" sz="1000" b="1" i="0" baseline="0"/>
            <a:t>TIP</a:t>
          </a:r>
          <a:r>
            <a:rPr lang="en-GB" sz="1000" i="0" baseline="0"/>
            <a:t>: you might need to scroll up to see the names, when selecting the resident name from the drop down menu)</a:t>
          </a:r>
          <a:endParaRPr lang="en-GB" sz="1000" i="0"/>
        </a:p>
      </xdr:txBody>
    </xdr:sp>
    <xdr:clientData/>
  </xdr:twoCellAnchor>
</xdr:wsDr>
</file>

<file path=xl/tables/table1.xml><?xml version="1.0" encoding="utf-8"?>
<table xmlns="http://schemas.openxmlformats.org/spreadsheetml/2006/main" id="2" name="Table2" displayName="Table2" ref="B6:C256" totalsRowShown="0" headerRowDxfId="73" dataDxfId="72" tableBorderDxfId="71">
  <autoFilter ref="B6:C256"/>
  <sortState ref="B7:C256">
    <sortCondition ref="B6:B256"/>
  </sortState>
  <tableColumns count="2">
    <tableColumn id="1" name="Resident names " dataDxfId="70"/>
    <tableColumn id="2" name="Unique initials" dataDxfId="69"/>
  </tableColumns>
  <tableStyleInfo name="TableStyleMedium6" showFirstColumn="0" showLastColumn="0" showRowStripes="1" showColumnStripes="0"/>
</table>
</file>

<file path=xl/tables/table10.xml><?xml version="1.0" encoding="utf-8"?>
<table xmlns="http://schemas.openxmlformats.org/spreadsheetml/2006/main" id="1" name="Table1" displayName="Table1" ref="J71:K321" totalsRowShown="0">
  <autoFilter ref="J71:K321"/>
  <sortState ref="J72:K229">
    <sortCondition descending="1" ref="K72:K229"/>
  </sortState>
  <tableColumns count="2">
    <tableColumn id="1" name="Name">
      <calculatedColumnFormula>'ENTER your residents names, etc'!#REF!</calculatedColumnFormula>
    </tableColumn>
    <tableColumn id="2" name="Count" dataDxfId="1">
      <calculatedColumnFormula>COUNTIFS('Falls Diary'!E:E,Data_Analysis!J72,'Falls Diary'!L:L,"yes")</calculatedColumnFormula>
    </tableColumn>
  </tableColumns>
  <tableStyleInfo name="TableStyleMedium1" showFirstColumn="0" showLastColumn="0" showRowStripes="1" showColumnStripes="0"/>
</table>
</file>

<file path=xl/tables/table11.xml><?xml version="1.0" encoding="utf-8"?>
<table xmlns="http://schemas.openxmlformats.org/spreadsheetml/2006/main" id="4" name="Table15" displayName="Table15" ref="J337:K357" totalsRowShown="0">
  <autoFilter ref="J337:K357"/>
  <sortState ref="J246:K403">
    <sortCondition ref="K72:K230"/>
  </sortState>
  <tableColumns count="2">
    <tableColumn id="1" name="Name"/>
    <tableColumn id="2" name="Count" dataDxfId="0"/>
  </tableColumns>
  <tableStyleInfo name="TableStyleMedium1" showFirstColumn="0" showLastColumn="0" showRowStripes="1" showColumnStripes="0"/>
</table>
</file>

<file path=xl/tables/table2.xml><?xml version="1.0" encoding="utf-8"?>
<table xmlns="http://schemas.openxmlformats.org/spreadsheetml/2006/main" id="3" name="Table3" displayName="Table3" ref="E6:E26" totalsRowShown="0" headerRowDxfId="68" dataDxfId="67">
  <autoFilter ref="E6:E26"/>
  <sortState ref="E5:E51">
    <sortCondition ref="E3:E51"/>
  </sortState>
  <tableColumns count="1">
    <tableColumn id="1" name="Locations" dataDxfId="66"/>
  </tableColumns>
  <tableStyleInfo name="TableStyleMedium6" showFirstColumn="0" showLastColumn="0" showRowStripes="1" showColumnStripes="0"/>
</table>
</file>

<file path=xl/tables/table3.xml><?xml version="1.0" encoding="utf-8"?>
<table xmlns="http://schemas.openxmlformats.org/spreadsheetml/2006/main" id="6" name="Table6" displayName="Table6" ref="A1:AA1193" totalsRowShown="0" headerRowDxfId="65" dataDxfId="63" headerRowBorderDxfId="64" tableBorderDxfId="62">
  <autoFilter ref="A1:AA1193"/>
  <tableColumns count="27">
    <tableColumn id="1" name="Care Home" dataDxfId="61"/>
    <tableColumn id="2" name="No. Residents" dataDxfId="60"/>
    <tableColumn id="3" name="Incident Number" dataDxfId="59"/>
    <tableColumn id="4" name="Resident's Full name" dataDxfId="58"/>
    <tableColumn id="5" name="Resident's name" dataDxfId="57">
      <calculatedColumnFormula>IF(D2="","",(VLOOKUP(D2,'ENTER your residents names, etc'!$B$7:$C$256,2,FALSE)))</calculatedColumnFormula>
    </tableColumn>
    <tableColumn id="6" name="Date" dataDxfId="56"/>
    <tableColumn id="7" name="Weekday" dataDxfId="55">
      <calculatedColumnFormula>IF(F2="","",CHOOSE(WEEKDAY(F2),"Sunday","Monday","Tuesday","Wednesday","Thursday","Friday","Saturday"))</calculatedColumnFormula>
    </tableColumn>
    <tableColumn id="8" name="W/C" dataDxfId="54">
      <calculatedColumnFormula>IF(F2="","",F2-WEEKDAY(F2,3))</calculatedColumnFormula>
    </tableColumn>
    <tableColumn id="9" name="Month" dataDxfId="53">
      <calculatedColumnFormula>IF(F2="","",DATE(YEAR(F2),MONTH(F2),1))</calculatedColumnFormula>
    </tableColumn>
    <tableColumn id="10" name="Validation - Date" dataDxfId="52">
      <calculatedColumnFormula>IF('Falls Diary'!F2="","",IF(AND('Falls Diary'!F2&gt;=Graphs!$C$13,'Falls Diary'!F2&lt;=Graphs!$C$14),"yes","no"))</calculatedColumnFormula>
    </tableColumn>
    <tableColumn id="15" name="Validation - Name" dataDxfId="51">
      <calculatedColumnFormula>IF('Falls Diary'!F2="","",(IF(Graphs!$C$15="all","yes",(IF(Graphs!$C$15=Table6[[#This Row],[Resident''s name]],"yes","no")))))</calculatedColumnFormula>
    </tableColumn>
    <tableColumn id="11" name="Validation" dataDxfId="50">
      <calculatedColumnFormula>IF(J2="","",IF(AND(J2="yes",K2="yes"), "yes", "no"))</calculatedColumnFormula>
    </tableColumn>
    <tableColumn id="12" name="Time" dataDxfId="49"/>
    <tableColumn id="13" name="Time interval" dataDxfId="48">
      <calculatedColumnFormula>IF(M2="","",IF(AND($AF$22&lt;=M2,M2&lt;$AG$22),$AH$22,IF(AND($AF$24&lt;=M2,M2&lt;$AG$24),$AH$24,IF(AND($AF$26&lt;=M2,M2&lt;$AG$26),$AH$26,IF(AND($AF$28&lt;=M2,M2&lt;$AG$28),$AH$28,IF(AND($AF$30&lt;=M2,M2&lt;$AG$30),$AH$30,0))))))</calculatedColumnFormula>
    </tableColumn>
    <tableColumn id="14" name="Location / Room number" dataDxfId="47"/>
    <tableColumn id="16" name="Comments on location                     (if required)" dataDxfId="46"/>
    <tableColumn id="17" name="Why did resident fall?   Description" dataDxfId="45"/>
    <tableColumn id="19" name="Post-fall incident report completed?" dataDxfId="44"/>
    <tableColumn id="20" name="Type of injury sustained" dataDxfId="43"/>
    <tableColumn id="21" name="Comments (if required)" dataDxfId="42"/>
    <tableColumn id="22" name="Service Contacted" dataDxfId="41"/>
    <tableColumn id="23" name="Comments (if required)2" dataDxfId="40"/>
    <tableColumn id="24" name="Action(s) taken (both immediate and preventative actions)" dataDxfId="39"/>
    <tableColumn id="25" name="Emergency admissions secondary to a fall?" dataDxfId="38"/>
    <tableColumn id="26" name="MFRS reviewed and updated if required" dataDxfId="37"/>
    <tableColumn id="27" name="Completed by: (initials)" dataDxfId="36"/>
    <tableColumn id="28" name="Notes from discussion with resident and family about impact of fall on quality of life" dataDxfId="35"/>
  </tableColumns>
  <tableStyleInfo name="TableStyleMedium2" showFirstColumn="0" showLastColumn="0" showRowStripes="1" showColumnStripes="0"/>
</table>
</file>

<file path=xl/tables/table4.xml><?xml version="1.0" encoding="utf-8"?>
<table xmlns="http://schemas.openxmlformats.org/spreadsheetml/2006/main" id="5" name="Table16" displayName="Table16" ref="A3:C66" totalsRowShown="0" headerRowBorderDxfId="24" tableBorderDxfId="23">
  <autoFilter ref="A3:C66"/>
  <tableColumns count="3">
    <tableColumn id="1" name="Week " dataDxfId="22"/>
    <tableColumn id="3" name="Number of Falls" dataDxfId="21">
      <calculatedColumnFormula>IF((NOW())&lt;Table16[[#This Row],[Week ]],"",(COUNTIFS('Falls Diary'!H:H,"&gt;="&amp;Table16[[#This Row],[Week ]],'Falls Diary'!H:H,"&lt;"&amp;A5,'Falls Diary'!L:L,"yes")))</calculatedColumnFormula>
    </tableColumn>
    <tableColumn id="4" name="Median" dataDxfId="20">
      <calculatedColumnFormula>IF(B4="","",MEDIAN(Table16[Number of Falls]))</calculatedColumnFormula>
    </tableColumn>
  </tableColumns>
  <tableStyleInfo name="TableStyleMedium1" showFirstColumn="0" showLastColumn="0" showRowStripes="1" showColumnStripes="0"/>
</table>
</file>

<file path=xl/tables/table5.xml><?xml version="1.0" encoding="utf-8"?>
<table xmlns="http://schemas.openxmlformats.org/spreadsheetml/2006/main" id="7" name="Table7" displayName="Table7" ref="E3:G15" totalsRowShown="0" headerRowBorderDxfId="19" tableBorderDxfId="18">
  <autoFilter ref="E3:G15"/>
  <tableColumns count="3">
    <tableColumn id="1" name="Month" dataDxfId="17"/>
    <tableColumn id="2" name="Number of Falls" dataDxfId="16">
      <calculatedColumnFormula>IF(Table7[[#This Row],[Month]]&gt;NOW(),"",COUNTIFS('Falls Diary'!I:I,Data_Analysis!E4,'Falls Diary'!L:L,"yes"))</calculatedColumnFormula>
    </tableColumn>
    <tableColumn id="3" name="Median" dataDxfId="15"/>
  </tableColumns>
  <tableStyleInfo name="TableStyleMedium1" showFirstColumn="0" showLastColumn="0" showRowStripes="1" showColumnStripes="0"/>
</table>
</file>

<file path=xl/tables/table6.xml><?xml version="1.0" encoding="utf-8"?>
<table xmlns="http://schemas.openxmlformats.org/spreadsheetml/2006/main" id="8" name="Table8" displayName="Table8" ref="J3:K15" totalsRowShown="0" headerRowBorderDxfId="14" tableBorderDxfId="13">
  <autoFilter ref="J3:K15"/>
  <tableColumns count="2">
    <tableColumn id="1" name="Month" dataDxfId="12"/>
    <tableColumn id="2" name="Month No" dataDxfId="11">
      <calculatedColumnFormula>IF((COUNTIFS('Falls Diary'!U:U,Data_Analysis!J4,'Falls Diary'!L:L,"yes"))=0,"",(COUNTIFS('Falls Diary'!U:U,Data_Analysis!J4,'Falls Diary'!L:L,"yes")))</calculatedColumnFormula>
    </tableColumn>
  </tableColumns>
  <tableStyleInfo name="TableStyleMedium1" showFirstColumn="0" showLastColumn="0" showRowStripes="1" showColumnStripes="0"/>
</table>
</file>

<file path=xl/tables/table7.xml><?xml version="1.0" encoding="utf-8"?>
<table xmlns="http://schemas.openxmlformats.org/spreadsheetml/2006/main" id="9" name="Table9" displayName="Table9" ref="J25:K30" totalsRowShown="0" headerRowBorderDxfId="10">
  <autoFilter ref="J25:K30"/>
  <tableColumns count="2">
    <tableColumn id="1" name="Time Interval" dataDxfId="9"/>
    <tableColumn id="2" name="Count" dataDxfId="8">
      <calculatedColumnFormula>IF((COUNTIFS('Falls Diary'!N:N,Data_Analysis!J26,'Falls Diary'!L:L,"yes"))=0,"",(COUNTIFS('Falls Diary'!N:N,Data_Analysis!J26,'Falls Diary'!L:L,"yes")))</calculatedColumnFormula>
    </tableColumn>
  </tableColumns>
  <tableStyleInfo name="TableStyleMedium1" showFirstColumn="0" showLastColumn="0" showRowStripes="1" showColumnStripes="0"/>
</table>
</file>

<file path=xl/tables/table8.xml><?xml version="1.0" encoding="utf-8"?>
<table xmlns="http://schemas.openxmlformats.org/spreadsheetml/2006/main" id="10" name="Table911" displayName="Table911" ref="J38:K44" totalsRowShown="0" headerRowBorderDxfId="7">
  <autoFilter ref="J38:K44"/>
  <tableColumns count="2">
    <tableColumn id="1" name="Injury Type" dataDxfId="6"/>
    <tableColumn id="2" name="Count" dataDxfId="5">
      <calculatedColumnFormula>IF((COUNTIFS('Falls Diary'!S:S,Data_Analysis!J39,'Falls Diary'!L:L,"yes"))=0,"",(COUNTIFS('Falls Diary'!S:S,Data_Analysis!J39,'Falls Diary'!L:L,"yes")))</calculatedColumnFormula>
    </tableColumn>
  </tableColumns>
  <tableStyleInfo name="TableStyleMedium1" showFirstColumn="0" showLastColumn="0" showRowStripes="1" showColumnStripes="0"/>
</table>
</file>

<file path=xl/tables/table9.xml><?xml version="1.0" encoding="utf-8"?>
<table xmlns="http://schemas.openxmlformats.org/spreadsheetml/2006/main" id="11" name="Table91112" displayName="Table91112" ref="J52:K59" totalsRowShown="0" headerRowBorderDxfId="4">
  <autoFilter ref="J52:K59"/>
  <tableColumns count="2">
    <tableColumn id="1" name="Injury Type" dataDxfId="3"/>
    <tableColumn id="2" name="Count" dataDxfId="2">
      <calculatedColumnFormula>IF((COUNTIFS('Falls Diary'!G:G,Data_Analysis!J53,'Falls Diary'!L:L,"yes"))=0,"",(COUNTIFS('Falls Diary'!G:G,Data_Analysis!J53,'Falls Diary'!L:L,"yes")))</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printerSettings" Target="../printerSettings/printerSettings9.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8"/>
  <sheetViews>
    <sheetView tabSelected="1" workbookViewId="0">
      <selection activeCell="B7" sqref="B7"/>
    </sheetView>
  </sheetViews>
  <sheetFormatPr defaultRowHeight="15" x14ac:dyDescent="0.25"/>
  <cols>
    <col min="1" max="1" width="7.42578125" style="4" customWidth="1"/>
    <col min="2" max="2" width="38.5703125" style="4" customWidth="1"/>
    <col min="3" max="3" width="18.140625" style="176" customWidth="1"/>
    <col min="4" max="4" width="26.85546875" style="4" customWidth="1"/>
    <col min="5" max="5" width="31.7109375" style="89" customWidth="1"/>
    <col min="6" max="6" width="6.42578125" style="4" customWidth="1"/>
    <col min="7" max="7" width="33" style="4" customWidth="1"/>
    <col min="8" max="16384" width="9.140625" style="4"/>
  </cols>
  <sheetData>
    <row r="2" spans="1:7" x14ac:dyDescent="0.25">
      <c r="B2" s="203" t="s">
        <v>149</v>
      </c>
      <c r="C2" s="203"/>
      <c r="D2" s="203"/>
      <c r="E2" s="203"/>
    </row>
    <row r="3" spans="1:7" ht="31.5" customHeight="1" x14ac:dyDescent="0.25">
      <c r="B3" s="203"/>
      <c r="C3" s="203"/>
      <c r="D3" s="203"/>
      <c r="E3" s="203"/>
    </row>
    <row r="4" spans="1:7" ht="40.5" customHeight="1" x14ac:dyDescent="0.25">
      <c r="B4" s="204" t="s">
        <v>117</v>
      </c>
      <c r="C4" s="204"/>
      <c r="D4" s="204"/>
      <c r="E4" s="204"/>
    </row>
    <row r="5" spans="1:7" ht="28.5" customHeight="1" x14ac:dyDescent="0.25"/>
    <row r="6" spans="1:7" s="95" customFormat="1" ht="34.5" customHeight="1" x14ac:dyDescent="0.25">
      <c r="A6" s="185" t="s">
        <v>136</v>
      </c>
      <c r="B6" s="197" t="s">
        <v>108</v>
      </c>
      <c r="C6" s="198" t="s">
        <v>109</v>
      </c>
      <c r="E6" s="199" t="s">
        <v>110</v>
      </c>
    </row>
    <row r="7" spans="1:7" x14ac:dyDescent="0.25">
      <c r="A7" s="186">
        <f>Table2[[#This Row],[Unique initials]]</f>
        <v>0</v>
      </c>
      <c r="B7" s="175"/>
      <c r="C7" s="177"/>
      <c r="E7" s="175"/>
    </row>
    <row r="8" spans="1:7" x14ac:dyDescent="0.25">
      <c r="A8" s="186">
        <f>Table2[[#This Row],[Unique initials]]</f>
        <v>0</v>
      </c>
      <c r="B8" s="175"/>
      <c r="C8" s="178"/>
      <c r="E8" s="175"/>
    </row>
    <row r="9" spans="1:7" x14ac:dyDescent="0.25">
      <c r="A9" s="186">
        <f>Table2[[#This Row],[Unique initials]]</f>
        <v>0</v>
      </c>
      <c r="B9" s="175"/>
      <c r="C9" s="177"/>
      <c r="E9" s="175"/>
    </row>
    <row r="10" spans="1:7" x14ac:dyDescent="0.25">
      <c r="A10" s="186">
        <f>Table2[[#This Row],[Unique initials]]</f>
        <v>0</v>
      </c>
      <c r="B10" s="175"/>
      <c r="C10" s="177"/>
      <c r="E10" s="175"/>
    </row>
    <row r="11" spans="1:7" x14ac:dyDescent="0.25">
      <c r="A11" s="186">
        <f>Table2[[#This Row],[Unique initials]]</f>
        <v>0</v>
      </c>
      <c r="B11" s="175"/>
      <c r="C11" s="177"/>
      <c r="E11" s="177"/>
    </row>
    <row r="12" spans="1:7" x14ac:dyDescent="0.25">
      <c r="A12" s="186">
        <f>Table2[[#This Row],[Unique initials]]</f>
        <v>0</v>
      </c>
      <c r="B12" s="175"/>
      <c r="C12" s="178"/>
      <c r="E12" s="200"/>
    </row>
    <row r="13" spans="1:7" x14ac:dyDescent="0.25">
      <c r="A13" s="186">
        <f>Table2[[#This Row],[Unique initials]]</f>
        <v>0</v>
      </c>
      <c r="B13" s="175"/>
      <c r="C13" s="177"/>
      <c r="E13" s="200"/>
    </row>
    <row r="14" spans="1:7" x14ac:dyDescent="0.25">
      <c r="A14" s="186">
        <f>Table2[[#This Row],[Unique initials]]</f>
        <v>0</v>
      </c>
      <c r="B14" s="175"/>
      <c r="C14" s="177"/>
      <c r="E14" s="200"/>
    </row>
    <row r="15" spans="1:7" x14ac:dyDescent="0.25">
      <c r="A15" s="186">
        <f>Table2[[#This Row],[Unique initials]]</f>
        <v>0</v>
      </c>
      <c r="B15" s="175"/>
      <c r="C15" s="177"/>
      <c r="E15" s="200"/>
    </row>
    <row r="16" spans="1:7" x14ac:dyDescent="0.25">
      <c r="A16" s="186">
        <f>Table2[[#This Row],[Unique initials]]</f>
        <v>0</v>
      </c>
      <c r="B16" s="82"/>
      <c r="C16" s="178"/>
      <c r="E16" s="200"/>
      <c r="G16" s="97" t="s">
        <v>113</v>
      </c>
    </row>
    <row r="17" spans="1:7" ht="15" customHeight="1" x14ac:dyDescent="0.25">
      <c r="A17" s="186">
        <f>Table2[[#This Row],[Unique initials]]</f>
        <v>0</v>
      </c>
      <c r="B17" s="82"/>
      <c r="C17" s="178"/>
      <c r="E17" s="200"/>
      <c r="G17" s="205" t="s">
        <v>133</v>
      </c>
    </row>
    <row r="18" spans="1:7" x14ac:dyDescent="0.25">
      <c r="A18" s="186">
        <f>Table2[[#This Row],[Unique initials]]</f>
        <v>0</v>
      </c>
      <c r="B18" s="82"/>
      <c r="C18" s="178"/>
      <c r="E18" s="200"/>
      <c r="G18" s="205"/>
    </row>
    <row r="19" spans="1:7" x14ac:dyDescent="0.25">
      <c r="A19" s="186">
        <f>Table2[[#This Row],[Unique initials]]</f>
        <v>0</v>
      </c>
      <c r="B19" s="82"/>
      <c r="C19" s="178"/>
      <c r="E19" s="200"/>
      <c r="G19" s="205"/>
    </row>
    <row r="20" spans="1:7" x14ac:dyDescent="0.25">
      <c r="A20" s="186">
        <f>Table2[[#This Row],[Unique initials]]</f>
        <v>0</v>
      </c>
      <c r="B20" s="82"/>
      <c r="C20" s="179"/>
      <c r="E20" s="200"/>
      <c r="G20" s="205"/>
    </row>
    <row r="21" spans="1:7" x14ac:dyDescent="0.25">
      <c r="A21" s="186">
        <f>Table2[[#This Row],[Unique initials]]</f>
        <v>0</v>
      </c>
      <c r="B21" s="82"/>
      <c r="C21" s="179"/>
      <c r="E21" s="200"/>
    </row>
    <row r="22" spans="1:7" x14ac:dyDescent="0.25">
      <c r="A22" s="186">
        <f>Table2[[#This Row],[Unique initials]]</f>
        <v>0</v>
      </c>
      <c r="B22" s="82"/>
      <c r="C22" s="179"/>
      <c r="E22" s="200"/>
    </row>
    <row r="23" spans="1:7" x14ac:dyDescent="0.25">
      <c r="A23" s="186">
        <f>Table2[[#This Row],[Unique initials]]</f>
        <v>0</v>
      </c>
      <c r="B23" s="82"/>
      <c r="C23" s="177"/>
      <c r="E23" s="200"/>
    </row>
    <row r="24" spans="1:7" x14ac:dyDescent="0.25">
      <c r="A24" s="186">
        <f>Table2[[#This Row],[Unique initials]]</f>
        <v>0</v>
      </c>
      <c r="B24" s="82"/>
      <c r="C24" s="179"/>
      <c r="E24" s="200"/>
    </row>
    <row r="25" spans="1:7" x14ac:dyDescent="0.25">
      <c r="A25" s="186">
        <f>Table2[[#This Row],[Unique initials]]</f>
        <v>0</v>
      </c>
      <c r="B25" s="82"/>
      <c r="C25" s="179"/>
      <c r="E25" s="200"/>
    </row>
    <row r="26" spans="1:7" x14ac:dyDescent="0.25">
      <c r="A26" s="186">
        <f>Table2[[#This Row],[Unique initials]]</f>
        <v>0</v>
      </c>
      <c r="B26" s="82"/>
      <c r="C26" s="179"/>
      <c r="E26" s="200"/>
    </row>
    <row r="27" spans="1:7" x14ac:dyDescent="0.25">
      <c r="A27" s="186">
        <f>Table2[[#This Row],[Unique initials]]</f>
        <v>0</v>
      </c>
      <c r="B27" s="82"/>
      <c r="C27" s="179"/>
    </row>
    <row r="28" spans="1:7" x14ac:dyDescent="0.25">
      <c r="A28" s="186">
        <f>Table2[[#This Row],[Unique initials]]</f>
        <v>0</v>
      </c>
      <c r="B28" s="82"/>
      <c r="C28" s="178"/>
    </row>
    <row r="29" spans="1:7" x14ac:dyDescent="0.25">
      <c r="A29" s="186">
        <f>Table2[[#This Row],[Unique initials]]</f>
        <v>0</v>
      </c>
      <c r="B29" s="82"/>
      <c r="C29" s="178"/>
    </row>
    <row r="30" spans="1:7" x14ac:dyDescent="0.25">
      <c r="A30" s="186">
        <f>Table2[[#This Row],[Unique initials]]</f>
        <v>0</v>
      </c>
      <c r="B30" s="82"/>
      <c r="C30" s="178"/>
    </row>
    <row r="31" spans="1:7" x14ac:dyDescent="0.25">
      <c r="A31" s="186">
        <f>Table2[[#This Row],[Unique initials]]</f>
        <v>0</v>
      </c>
      <c r="B31" s="82"/>
      <c r="C31" s="178"/>
    </row>
    <row r="32" spans="1:7" x14ac:dyDescent="0.25">
      <c r="A32" s="186">
        <f>Table2[[#This Row],[Unique initials]]</f>
        <v>0</v>
      </c>
      <c r="B32" s="82"/>
      <c r="C32" s="178"/>
    </row>
    <row r="33" spans="1:3" x14ac:dyDescent="0.25">
      <c r="A33" s="186">
        <f>Table2[[#This Row],[Unique initials]]</f>
        <v>0</v>
      </c>
      <c r="B33" s="82"/>
      <c r="C33" s="178"/>
    </row>
    <row r="34" spans="1:3" x14ac:dyDescent="0.25">
      <c r="A34" s="186">
        <f>Table2[[#This Row],[Unique initials]]</f>
        <v>0</v>
      </c>
      <c r="B34" s="82"/>
      <c r="C34" s="178"/>
    </row>
    <row r="35" spans="1:3" x14ac:dyDescent="0.25">
      <c r="A35" s="186">
        <f>Table2[[#This Row],[Unique initials]]</f>
        <v>0</v>
      </c>
      <c r="B35" s="82"/>
      <c r="C35" s="178"/>
    </row>
    <row r="36" spans="1:3" x14ac:dyDescent="0.25">
      <c r="A36" s="186">
        <f>Table2[[#This Row],[Unique initials]]</f>
        <v>0</v>
      </c>
      <c r="B36" s="82"/>
      <c r="C36" s="178"/>
    </row>
    <row r="37" spans="1:3" x14ac:dyDescent="0.25">
      <c r="A37" s="186">
        <f>Table2[[#This Row],[Unique initials]]</f>
        <v>0</v>
      </c>
      <c r="B37" s="82"/>
      <c r="C37" s="178"/>
    </row>
    <row r="38" spans="1:3" x14ac:dyDescent="0.25">
      <c r="A38" s="186">
        <f>Table2[[#This Row],[Unique initials]]</f>
        <v>0</v>
      </c>
      <c r="B38" s="82"/>
      <c r="C38" s="178"/>
    </row>
    <row r="39" spans="1:3" x14ac:dyDescent="0.25">
      <c r="A39" s="186">
        <f>Table2[[#This Row],[Unique initials]]</f>
        <v>0</v>
      </c>
      <c r="B39" s="82"/>
      <c r="C39" s="178"/>
    </row>
    <row r="40" spans="1:3" x14ac:dyDescent="0.25">
      <c r="A40" s="186">
        <f>Table2[[#This Row],[Unique initials]]</f>
        <v>0</v>
      </c>
      <c r="B40" s="82"/>
      <c r="C40" s="178"/>
    </row>
    <row r="41" spans="1:3" x14ac:dyDescent="0.25">
      <c r="A41" s="186">
        <f>Table2[[#This Row],[Unique initials]]</f>
        <v>0</v>
      </c>
      <c r="B41" s="82"/>
      <c r="C41" s="178"/>
    </row>
    <row r="42" spans="1:3" x14ac:dyDescent="0.25">
      <c r="A42" s="186">
        <f>Table2[[#This Row],[Unique initials]]</f>
        <v>0</v>
      </c>
      <c r="B42" s="82"/>
      <c r="C42" s="178"/>
    </row>
    <row r="43" spans="1:3" x14ac:dyDescent="0.25">
      <c r="A43" s="186">
        <f>Table2[[#This Row],[Unique initials]]</f>
        <v>0</v>
      </c>
      <c r="B43" s="82"/>
      <c r="C43" s="178"/>
    </row>
    <row r="44" spans="1:3" x14ac:dyDescent="0.25">
      <c r="A44" s="186">
        <f>Table2[[#This Row],[Unique initials]]</f>
        <v>0</v>
      </c>
      <c r="B44" s="82"/>
      <c r="C44" s="178"/>
    </row>
    <row r="45" spans="1:3" x14ac:dyDescent="0.25">
      <c r="A45" s="186">
        <f>Table2[[#This Row],[Unique initials]]</f>
        <v>0</v>
      </c>
      <c r="B45" s="82"/>
      <c r="C45" s="178"/>
    </row>
    <row r="46" spans="1:3" x14ac:dyDescent="0.25">
      <c r="A46" s="186">
        <f>Table2[[#This Row],[Unique initials]]</f>
        <v>0</v>
      </c>
      <c r="B46" s="82"/>
      <c r="C46" s="178"/>
    </row>
    <row r="47" spans="1:3" x14ac:dyDescent="0.25">
      <c r="A47" s="186">
        <f>Table2[[#This Row],[Unique initials]]</f>
        <v>0</v>
      </c>
      <c r="B47" s="82"/>
      <c r="C47" s="178"/>
    </row>
    <row r="48" spans="1:3" x14ac:dyDescent="0.25">
      <c r="A48" s="186">
        <f>Table2[[#This Row],[Unique initials]]</f>
        <v>0</v>
      </c>
      <c r="B48" s="82"/>
      <c r="C48" s="178"/>
    </row>
    <row r="49" spans="1:3" x14ac:dyDescent="0.25">
      <c r="A49" s="186">
        <f>Table2[[#This Row],[Unique initials]]</f>
        <v>0</v>
      </c>
      <c r="B49" s="82"/>
      <c r="C49" s="178"/>
    </row>
    <row r="50" spans="1:3" x14ac:dyDescent="0.25">
      <c r="A50" s="186">
        <f>Table2[[#This Row],[Unique initials]]</f>
        <v>0</v>
      </c>
      <c r="B50" s="82"/>
      <c r="C50" s="178"/>
    </row>
    <row r="51" spans="1:3" x14ac:dyDescent="0.25">
      <c r="A51" s="186">
        <f>Table2[[#This Row],[Unique initials]]</f>
        <v>0</v>
      </c>
      <c r="B51" s="82"/>
      <c r="C51" s="178"/>
    </row>
    <row r="52" spans="1:3" x14ac:dyDescent="0.25">
      <c r="A52" s="186">
        <f>Table2[[#This Row],[Unique initials]]</f>
        <v>0</v>
      </c>
      <c r="B52" s="82"/>
      <c r="C52" s="178"/>
    </row>
    <row r="53" spans="1:3" x14ac:dyDescent="0.25">
      <c r="A53" s="186">
        <f>Table2[[#This Row],[Unique initials]]</f>
        <v>0</v>
      </c>
      <c r="B53" s="82"/>
      <c r="C53" s="178"/>
    </row>
    <row r="54" spans="1:3" x14ac:dyDescent="0.25">
      <c r="A54" s="186">
        <f>Table2[[#This Row],[Unique initials]]</f>
        <v>0</v>
      </c>
      <c r="B54" s="82"/>
      <c r="C54" s="178"/>
    </row>
    <row r="55" spans="1:3" x14ac:dyDescent="0.25">
      <c r="A55" s="186">
        <f>Table2[[#This Row],[Unique initials]]</f>
        <v>0</v>
      </c>
      <c r="B55" s="82"/>
      <c r="C55" s="178"/>
    </row>
    <row r="56" spans="1:3" x14ac:dyDescent="0.25">
      <c r="A56" s="186">
        <f>Table2[[#This Row],[Unique initials]]</f>
        <v>0</v>
      </c>
      <c r="B56" s="94"/>
      <c r="C56" s="179"/>
    </row>
    <row r="57" spans="1:3" x14ac:dyDescent="0.25">
      <c r="A57" s="186">
        <f>Table2[[#This Row],[Unique initials]]</f>
        <v>0</v>
      </c>
      <c r="B57" s="94"/>
      <c r="C57" s="179"/>
    </row>
    <row r="58" spans="1:3" x14ac:dyDescent="0.25">
      <c r="A58" s="186">
        <f>Table2[[#This Row],[Unique initials]]</f>
        <v>0</v>
      </c>
      <c r="B58" s="94"/>
      <c r="C58" s="179"/>
    </row>
    <row r="59" spans="1:3" x14ac:dyDescent="0.25">
      <c r="A59" s="186">
        <f>Table2[[#This Row],[Unique initials]]</f>
        <v>0</v>
      </c>
      <c r="B59" s="94"/>
      <c r="C59" s="179"/>
    </row>
    <row r="60" spans="1:3" x14ac:dyDescent="0.25">
      <c r="A60" s="186">
        <f>Table2[[#This Row],[Unique initials]]</f>
        <v>0</v>
      </c>
      <c r="B60" s="94"/>
      <c r="C60" s="179"/>
    </row>
    <row r="61" spans="1:3" x14ac:dyDescent="0.25">
      <c r="A61" s="186">
        <f>Table2[[#This Row],[Unique initials]]</f>
        <v>0</v>
      </c>
      <c r="B61" s="94"/>
      <c r="C61" s="179"/>
    </row>
    <row r="62" spans="1:3" x14ac:dyDescent="0.25">
      <c r="A62" s="186">
        <f>Table2[[#This Row],[Unique initials]]</f>
        <v>0</v>
      </c>
      <c r="B62" s="94"/>
      <c r="C62" s="179"/>
    </row>
    <row r="63" spans="1:3" x14ac:dyDescent="0.25">
      <c r="A63" s="186">
        <f>Table2[[#This Row],[Unique initials]]</f>
        <v>0</v>
      </c>
      <c r="B63" s="94"/>
      <c r="C63" s="179"/>
    </row>
    <row r="64" spans="1:3" x14ac:dyDescent="0.25">
      <c r="A64" s="186">
        <f>Table2[[#This Row],[Unique initials]]</f>
        <v>0</v>
      </c>
      <c r="B64" s="94"/>
      <c r="C64" s="179"/>
    </row>
    <row r="65" spans="1:3" x14ac:dyDescent="0.25">
      <c r="A65" s="186">
        <f>Table2[[#This Row],[Unique initials]]</f>
        <v>0</v>
      </c>
      <c r="B65" s="94"/>
      <c r="C65" s="179"/>
    </row>
    <row r="66" spans="1:3" x14ac:dyDescent="0.25">
      <c r="A66" s="186">
        <f>Table2[[#This Row],[Unique initials]]</f>
        <v>0</v>
      </c>
      <c r="B66" s="94"/>
      <c r="C66" s="179"/>
    </row>
    <row r="67" spans="1:3" x14ac:dyDescent="0.25">
      <c r="A67" s="186">
        <f>Table2[[#This Row],[Unique initials]]</f>
        <v>0</v>
      </c>
      <c r="B67" s="94"/>
      <c r="C67" s="179"/>
    </row>
    <row r="68" spans="1:3" x14ac:dyDescent="0.25">
      <c r="A68" s="186">
        <f>Table2[[#This Row],[Unique initials]]</f>
        <v>0</v>
      </c>
      <c r="B68" s="94"/>
      <c r="C68" s="179"/>
    </row>
    <row r="69" spans="1:3" x14ac:dyDescent="0.25">
      <c r="A69" s="186">
        <f>Table2[[#This Row],[Unique initials]]</f>
        <v>0</v>
      </c>
      <c r="B69" s="94"/>
      <c r="C69" s="179"/>
    </row>
    <row r="70" spans="1:3" x14ac:dyDescent="0.25">
      <c r="A70" s="186">
        <f>Table2[[#This Row],[Unique initials]]</f>
        <v>0</v>
      </c>
      <c r="B70" s="94"/>
      <c r="C70" s="179"/>
    </row>
    <row r="71" spans="1:3" x14ac:dyDescent="0.25">
      <c r="A71" s="186">
        <f>Table2[[#This Row],[Unique initials]]</f>
        <v>0</v>
      </c>
      <c r="B71" s="94"/>
      <c r="C71" s="179"/>
    </row>
    <row r="72" spans="1:3" x14ac:dyDescent="0.25">
      <c r="A72" s="186">
        <f>Table2[[#This Row],[Unique initials]]</f>
        <v>0</v>
      </c>
      <c r="B72" s="94"/>
      <c r="C72" s="179"/>
    </row>
    <row r="73" spans="1:3" x14ac:dyDescent="0.25">
      <c r="A73" s="186">
        <f>Table2[[#This Row],[Unique initials]]</f>
        <v>0</v>
      </c>
      <c r="B73" s="94"/>
      <c r="C73" s="179"/>
    </row>
    <row r="74" spans="1:3" x14ac:dyDescent="0.25">
      <c r="A74" s="186">
        <f>Table2[[#This Row],[Unique initials]]</f>
        <v>0</v>
      </c>
      <c r="B74" s="94"/>
      <c r="C74" s="179"/>
    </row>
    <row r="75" spans="1:3" x14ac:dyDescent="0.25">
      <c r="A75" s="186">
        <f>Table2[[#This Row],[Unique initials]]</f>
        <v>0</v>
      </c>
      <c r="B75" s="94"/>
      <c r="C75" s="179"/>
    </row>
    <row r="76" spans="1:3" x14ac:dyDescent="0.25">
      <c r="A76" s="186">
        <f>Table2[[#This Row],[Unique initials]]</f>
        <v>0</v>
      </c>
      <c r="B76" s="94"/>
      <c r="C76" s="179"/>
    </row>
    <row r="77" spans="1:3" x14ac:dyDescent="0.25">
      <c r="A77" s="186">
        <f>Table2[[#This Row],[Unique initials]]</f>
        <v>0</v>
      </c>
      <c r="B77" s="94"/>
      <c r="C77" s="179"/>
    </row>
    <row r="78" spans="1:3" x14ac:dyDescent="0.25">
      <c r="A78" s="186">
        <f>Table2[[#This Row],[Unique initials]]</f>
        <v>0</v>
      </c>
      <c r="B78" s="94"/>
      <c r="C78" s="179"/>
    </row>
    <row r="79" spans="1:3" x14ac:dyDescent="0.25">
      <c r="A79" s="186">
        <f>Table2[[#This Row],[Unique initials]]</f>
        <v>0</v>
      </c>
      <c r="B79" s="94"/>
      <c r="C79" s="179"/>
    </row>
    <row r="80" spans="1:3" x14ac:dyDescent="0.25">
      <c r="A80" s="186">
        <f>Table2[[#This Row],[Unique initials]]</f>
        <v>0</v>
      </c>
      <c r="B80" s="94"/>
      <c r="C80" s="179"/>
    </row>
    <row r="81" spans="1:3" x14ac:dyDescent="0.25">
      <c r="A81" s="186">
        <f>Table2[[#This Row],[Unique initials]]</f>
        <v>0</v>
      </c>
      <c r="B81" s="94"/>
      <c r="C81" s="179"/>
    </row>
    <row r="82" spans="1:3" x14ac:dyDescent="0.25">
      <c r="A82" s="186">
        <f>Table2[[#This Row],[Unique initials]]</f>
        <v>0</v>
      </c>
      <c r="B82" s="94"/>
      <c r="C82" s="179"/>
    </row>
    <row r="83" spans="1:3" x14ac:dyDescent="0.25">
      <c r="A83" s="186">
        <f>Table2[[#This Row],[Unique initials]]</f>
        <v>0</v>
      </c>
      <c r="B83" s="94"/>
      <c r="C83" s="179"/>
    </row>
    <row r="84" spans="1:3" x14ac:dyDescent="0.25">
      <c r="A84" s="186">
        <f>Table2[[#This Row],[Unique initials]]</f>
        <v>0</v>
      </c>
      <c r="B84" s="94"/>
      <c r="C84" s="179"/>
    </row>
    <row r="85" spans="1:3" x14ac:dyDescent="0.25">
      <c r="A85" s="186">
        <f>Table2[[#This Row],[Unique initials]]</f>
        <v>0</v>
      </c>
      <c r="B85" s="94"/>
      <c r="C85" s="179"/>
    </row>
    <row r="86" spans="1:3" x14ac:dyDescent="0.25">
      <c r="A86" s="186">
        <f>Table2[[#This Row],[Unique initials]]</f>
        <v>0</v>
      </c>
      <c r="B86" s="94"/>
      <c r="C86" s="179"/>
    </row>
    <row r="87" spans="1:3" x14ac:dyDescent="0.25">
      <c r="A87" s="186">
        <f>Table2[[#This Row],[Unique initials]]</f>
        <v>0</v>
      </c>
      <c r="B87" s="94"/>
      <c r="C87" s="179"/>
    </row>
    <row r="88" spans="1:3" x14ac:dyDescent="0.25">
      <c r="A88" s="186">
        <f>Table2[[#This Row],[Unique initials]]</f>
        <v>0</v>
      </c>
      <c r="B88" s="94"/>
      <c r="C88" s="179"/>
    </row>
    <row r="89" spans="1:3" x14ac:dyDescent="0.25">
      <c r="A89" s="186">
        <f>Table2[[#This Row],[Unique initials]]</f>
        <v>0</v>
      </c>
      <c r="B89" s="94"/>
      <c r="C89" s="179"/>
    </row>
    <row r="90" spans="1:3" x14ac:dyDescent="0.25">
      <c r="A90" s="186">
        <f>Table2[[#This Row],[Unique initials]]</f>
        <v>0</v>
      </c>
      <c r="B90" s="94"/>
      <c r="C90" s="179"/>
    </row>
    <row r="91" spans="1:3" x14ac:dyDescent="0.25">
      <c r="A91" s="186">
        <f>Table2[[#This Row],[Unique initials]]</f>
        <v>0</v>
      </c>
      <c r="B91" s="94"/>
      <c r="C91" s="179"/>
    </row>
    <row r="92" spans="1:3" x14ac:dyDescent="0.25">
      <c r="A92" s="186">
        <f>Table2[[#This Row],[Unique initials]]</f>
        <v>0</v>
      </c>
      <c r="B92" s="94"/>
      <c r="C92" s="179"/>
    </row>
    <row r="93" spans="1:3" x14ac:dyDescent="0.25">
      <c r="A93" s="186">
        <f>Table2[[#This Row],[Unique initials]]</f>
        <v>0</v>
      </c>
      <c r="B93" s="94"/>
      <c r="C93" s="179"/>
    </row>
    <row r="94" spans="1:3" x14ac:dyDescent="0.25">
      <c r="A94" s="186">
        <f>Table2[[#This Row],[Unique initials]]</f>
        <v>0</v>
      </c>
      <c r="B94" s="94"/>
      <c r="C94" s="179"/>
    </row>
    <row r="95" spans="1:3" x14ac:dyDescent="0.25">
      <c r="A95" s="186">
        <f>Table2[[#This Row],[Unique initials]]</f>
        <v>0</v>
      </c>
      <c r="B95" s="94"/>
      <c r="C95" s="179"/>
    </row>
    <row r="96" spans="1:3" x14ac:dyDescent="0.25">
      <c r="A96" s="186">
        <f>Table2[[#This Row],[Unique initials]]</f>
        <v>0</v>
      </c>
      <c r="B96" s="94"/>
      <c r="C96" s="179"/>
    </row>
    <row r="97" spans="1:3" x14ac:dyDescent="0.25">
      <c r="A97" s="186">
        <f>Table2[[#This Row],[Unique initials]]</f>
        <v>0</v>
      </c>
      <c r="B97" s="94"/>
      <c r="C97" s="179"/>
    </row>
    <row r="98" spans="1:3" x14ac:dyDescent="0.25">
      <c r="A98" s="186">
        <f>Table2[[#This Row],[Unique initials]]</f>
        <v>0</v>
      </c>
      <c r="B98" s="94"/>
      <c r="C98" s="179"/>
    </row>
    <row r="99" spans="1:3" x14ac:dyDescent="0.25">
      <c r="A99" s="186">
        <f>Table2[[#This Row],[Unique initials]]</f>
        <v>0</v>
      </c>
      <c r="B99" s="94"/>
      <c r="C99" s="179"/>
    </row>
    <row r="100" spans="1:3" x14ac:dyDescent="0.25">
      <c r="A100" s="186">
        <f>Table2[[#This Row],[Unique initials]]</f>
        <v>0</v>
      </c>
      <c r="B100" s="94"/>
      <c r="C100" s="179"/>
    </row>
    <row r="101" spans="1:3" x14ac:dyDescent="0.25">
      <c r="A101" s="186">
        <f>Table2[[#This Row],[Unique initials]]</f>
        <v>0</v>
      </c>
      <c r="B101" s="94"/>
      <c r="C101" s="179"/>
    </row>
    <row r="102" spans="1:3" x14ac:dyDescent="0.25">
      <c r="A102" s="186">
        <f>Table2[[#This Row],[Unique initials]]</f>
        <v>0</v>
      </c>
      <c r="B102" s="94"/>
      <c r="C102" s="179"/>
    </row>
    <row r="103" spans="1:3" x14ac:dyDescent="0.25">
      <c r="A103" s="186">
        <f>Table2[[#This Row],[Unique initials]]</f>
        <v>0</v>
      </c>
      <c r="B103" s="94"/>
      <c r="C103" s="179"/>
    </row>
    <row r="104" spans="1:3" x14ac:dyDescent="0.25">
      <c r="A104" s="186">
        <f>Table2[[#This Row],[Unique initials]]</f>
        <v>0</v>
      </c>
      <c r="B104" s="94"/>
      <c r="C104" s="179"/>
    </row>
    <row r="105" spans="1:3" x14ac:dyDescent="0.25">
      <c r="A105" s="186">
        <f>Table2[[#This Row],[Unique initials]]</f>
        <v>0</v>
      </c>
      <c r="B105" s="94"/>
      <c r="C105" s="179"/>
    </row>
    <row r="106" spans="1:3" x14ac:dyDescent="0.25">
      <c r="A106" s="186">
        <f>Table2[[#This Row],[Unique initials]]</f>
        <v>0</v>
      </c>
      <c r="B106" s="94"/>
      <c r="C106" s="179"/>
    </row>
    <row r="107" spans="1:3" x14ac:dyDescent="0.25">
      <c r="A107" s="186">
        <f>Table2[[#This Row],[Unique initials]]</f>
        <v>0</v>
      </c>
      <c r="B107" s="94"/>
      <c r="C107" s="179"/>
    </row>
    <row r="108" spans="1:3" x14ac:dyDescent="0.25">
      <c r="A108" s="186">
        <f>Table2[[#This Row],[Unique initials]]</f>
        <v>0</v>
      </c>
      <c r="B108" s="94"/>
      <c r="C108" s="179"/>
    </row>
    <row r="109" spans="1:3" x14ac:dyDescent="0.25">
      <c r="A109" s="186">
        <f>Table2[[#This Row],[Unique initials]]</f>
        <v>0</v>
      </c>
      <c r="B109" s="94"/>
      <c r="C109" s="179"/>
    </row>
    <row r="110" spans="1:3" x14ac:dyDescent="0.25">
      <c r="A110" s="186">
        <f>Table2[[#This Row],[Unique initials]]</f>
        <v>0</v>
      </c>
      <c r="B110" s="94"/>
      <c r="C110" s="179"/>
    </row>
    <row r="111" spans="1:3" x14ac:dyDescent="0.25">
      <c r="A111" s="186">
        <f>Table2[[#This Row],[Unique initials]]</f>
        <v>0</v>
      </c>
      <c r="B111" s="94"/>
      <c r="C111" s="179"/>
    </row>
    <row r="112" spans="1:3" x14ac:dyDescent="0.25">
      <c r="A112" s="186">
        <f>Table2[[#This Row],[Unique initials]]</f>
        <v>0</v>
      </c>
      <c r="B112" s="94"/>
      <c r="C112" s="179"/>
    </row>
    <row r="113" spans="1:3" x14ac:dyDescent="0.25">
      <c r="A113" s="186">
        <f>Table2[[#This Row],[Unique initials]]</f>
        <v>0</v>
      </c>
      <c r="B113" s="94"/>
      <c r="C113" s="179"/>
    </row>
    <row r="114" spans="1:3" x14ac:dyDescent="0.25">
      <c r="A114" s="186">
        <f>Table2[[#This Row],[Unique initials]]</f>
        <v>0</v>
      </c>
      <c r="B114" s="94"/>
      <c r="C114" s="179"/>
    </row>
    <row r="115" spans="1:3" x14ac:dyDescent="0.25">
      <c r="A115" s="186">
        <f>Table2[[#This Row],[Unique initials]]</f>
        <v>0</v>
      </c>
      <c r="B115" s="94"/>
      <c r="C115" s="179"/>
    </row>
    <row r="116" spans="1:3" x14ac:dyDescent="0.25">
      <c r="A116" s="186">
        <f>Table2[[#This Row],[Unique initials]]</f>
        <v>0</v>
      </c>
      <c r="B116" s="94"/>
      <c r="C116" s="179"/>
    </row>
    <row r="117" spans="1:3" x14ac:dyDescent="0.25">
      <c r="A117" s="186">
        <f>Table2[[#This Row],[Unique initials]]</f>
        <v>0</v>
      </c>
      <c r="B117" s="94"/>
      <c r="C117" s="179"/>
    </row>
    <row r="118" spans="1:3" x14ac:dyDescent="0.25">
      <c r="A118" s="186">
        <f>Table2[[#This Row],[Unique initials]]</f>
        <v>0</v>
      </c>
      <c r="B118" s="94"/>
      <c r="C118" s="179"/>
    </row>
    <row r="119" spans="1:3" x14ac:dyDescent="0.25">
      <c r="A119" s="186">
        <f>Table2[[#This Row],[Unique initials]]</f>
        <v>0</v>
      </c>
      <c r="B119" s="94"/>
      <c r="C119" s="179"/>
    </row>
    <row r="120" spans="1:3" x14ac:dyDescent="0.25">
      <c r="A120" s="186">
        <f>Table2[[#This Row],[Unique initials]]</f>
        <v>0</v>
      </c>
      <c r="B120" s="94"/>
      <c r="C120" s="179"/>
    </row>
    <row r="121" spans="1:3" x14ac:dyDescent="0.25">
      <c r="A121" s="186">
        <f>Table2[[#This Row],[Unique initials]]</f>
        <v>0</v>
      </c>
      <c r="B121" s="94"/>
      <c r="C121" s="179"/>
    </row>
    <row r="122" spans="1:3" x14ac:dyDescent="0.25">
      <c r="A122" s="186">
        <f>Table2[[#This Row],[Unique initials]]</f>
        <v>0</v>
      </c>
      <c r="B122" s="94"/>
      <c r="C122" s="179"/>
    </row>
    <row r="123" spans="1:3" x14ac:dyDescent="0.25">
      <c r="A123" s="186">
        <f>Table2[[#This Row],[Unique initials]]</f>
        <v>0</v>
      </c>
      <c r="B123" s="94"/>
      <c r="C123" s="179"/>
    </row>
    <row r="124" spans="1:3" x14ac:dyDescent="0.25">
      <c r="A124" s="186">
        <f>Table2[[#This Row],[Unique initials]]</f>
        <v>0</v>
      </c>
      <c r="B124" s="94"/>
      <c r="C124" s="179"/>
    </row>
    <row r="125" spans="1:3" x14ac:dyDescent="0.25">
      <c r="A125" s="186">
        <f>Table2[[#This Row],[Unique initials]]</f>
        <v>0</v>
      </c>
      <c r="B125" s="94"/>
      <c r="C125" s="179"/>
    </row>
    <row r="126" spans="1:3" x14ac:dyDescent="0.25">
      <c r="A126" s="186">
        <f>Table2[[#This Row],[Unique initials]]</f>
        <v>0</v>
      </c>
      <c r="B126" s="94"/>
      <c r="C126" s="179"/>
    </row>
    <row r="127" spans="1:3" x14ac:dyDescent="0.25">
      <c r="A127" s="186">
        <f>Table2[[#This Row],[Unique initials]]</f>
        <v>0</v>
      </c>
      <c r="B127" s="94"/>
      <c r="C127" s="179"/>
    </row>
    <row r="128" spans="1:3" x14ac:dyDescent="0.25">
      <c r="A128" s="186">
        <f>Table2[[#This Row],[Unique initials]]</f>
        <v>0</v>
      </c>
      <c r="B128" s="94"/>
      <c r="C128" s="179"/>
    </row>
    <row r="129" spans="1:3" x14ac:dyDescent="0.25">
      <c r="A129" s="186">
        <f>Table2[[#This Row],[Unique initials]]</f>
        <v>0</v>
      </c>
      <c r="B129" s="94"/>
      <c r="C129" s="179"/>
    </row>
    <row r="130" spans="1:3" x14ac:dyDescent="0.25">
      <c r="A130" s="186">
        <f>Table2[[#This Row],[Unique initials]]</f>
        <v>0</v>
      </c>
      <c r="B130" s="94"/>
      <c r="C130" s="179"/>
    </row>
    <row r="131" spans="1:3" x14ac:dyDescent="0.25">
      <c r="A131" s="186">
        <f>Table2[[#This Row],[Unique initials]]</f>
        <v>0</v>
      </c>
      <c r="B131" s="94"/>
      <c r="C131" s="179"/>
    </row>
    <row r="132" spans="1:3" x14ac:dyDescent="0.25">
      <c r="A132" s="186">
        <f>Table2[[#This Row],[Unique initials]]</f>
        <v>0</v>
      </c>
      <c r="B132" s="94"/>
      <c r="C132" s="179"/>
    </row>
    <row r="133" spans="1:3" x14ac:dyDescent="0.25">
      <c r="A133" s="186">
        <f>Table2[[#This Row],[Unique initials]]</f>
        <v>0</v>
      </c>
      <c r="B133" s="94"/>
      <c r="C133" s="179"/>
    </row>
    <row r="134" spans="1:3" x14ac:dyDescent="0.25">
      <c r="A134" s="186">
        <f>Table2[[#This Row],[Unique initials]]</f>
        <v>0</v>
      </c>
      <c r="B134" s="94"/>
      <c r="C134" s="179"/>
    </row>
    <row r="135" spans="1:3" x14ac:dyDescent="0.25">
      <c r="A135" s="186">
        <f>Table2[[#This Row],[Unique initials]]</f>
        <v>0</v>
      </c>
      <c r="B135" s="94"/>
      <c r="C135" s="179"/>
    </row>
    <row r="136" spans="1:3" x14ac:dyDescent="0.25">
      <c r="A136" s="186">
        <f>Table2[[#This Row],[Unique initials]]</f>
        <v>0</v>
      </c>
      <c r="B136" s="94"/>
      <c r="C136" s="179"/>
    </row>
    <row r="137" spans="1:3" x14ac:dyDescent="0.25">
      <c r="A137" s="186">
        <f>Table2[[#This Row],[Unique initials]]</f>
        <v>0</v>
      </c>
      <c r="B137" s="94"/>
      <c r="C137" s="179"/>
    </row>
    <row r="138" spans="1:3" x14ac:dyDescent="0.25">
      <c r="A138" s="186">
        <f>Table2[[#This Row],[Unique initials]]</f>
        <v>0</v>
      </c>
      <c r="B138" s="94"/>
      <c r="C138" s="179"/>
    </row>
    <row r="139" spans="1:3" x14ac:dyDescent="0.25">
      <c r="A139" s="186">
        <f>Table2[[#This Row],[Unique initials]]</f>
        <v>0</v>
      </c>
      <c r="B139" s="94"/>
      <c r="C139" s="179"/>
    </row>
    <row r="140" spans="1:3" x14ac:dyDescent="0.25">
      <c r="A140" s="186">
        <f>Table2[[#This Row],[Unique initials]]</f>
        <v>0</v>
      </c>
      <c r="B140" s="94"/>
      <c r="C140" s="179"/>
    </row>
    <row r="141" spans="1:3" x14ac:dyDescent="0.25">
      <c r="A141" s="186">
        <f>Table2[[#This Row],[Unique initials]]</f>
        <v>0</v>
      </c>
      <c r="B141" s="94"/>
      <c r="C141" s="179"/>
    </row>
    <row r="142" spans="1:3" x14ac:dyDescent="0.25">
      <c r="A142" s="186">
        <f>Table2[[#This Row],[Unique initials]]</f>
        <v>0</v>
      </c>
      <c r="B142" s="94"/>
      <c r="C142" s="179"/>
    </row>
    <row r="143" spans="1:3" x14ac:dyDescent="0.25">
      <c r="A143" s="186">
        <f>Table2[[#This Row],[Unique initials]]</f>
        <v>0</v>
      </c>
      <c r="B143" s="94"/>
      <c r="C143" s="179"/>
    </row>
    <row r="144" spans="1:3" x14ac:dyDescent="0.25">
      <c r="A144" s="186">
        <f>Table2[[#This Row],[Unique initials]]</f>
        <v>0</v>
      </c>
      <c r="B144" s="94"/>
      <c r="C144" s="179"/>
    </row>
    <row r="145" spans="1:3" x14ac:dyDescent="0.25">
      <c r="A145" s="186">
        <f>Table2[[#This Row],[Unique initials]]</f>
        <v>0</v>
      </c>
      <c r="B145" s="94"/>
      <c r="C145" s="179"/>
    </row>
    <row r="146" spans="1:3" x14ac:dyDescent="0.25">
      <c r="A146" s="186">
        <f>Table2[[#This Row],[Unique initials]]</f>
        <v>0</v>
      </c>
      <c r="B146" s="94"/>
      <c r="C146" s="179"/>
    </row>
    <row r="147" spans="1:3" x14ac:dyDescent="0.25">
      <c r="A147" s="186">
        <f>Table2[[#This Row],[Unique initials]]</f>
        <v>0</v>
      </c>
      <c r="B147" s="94"/>
      <c r="C147" s="179"/>
    </row>
    <row r="148" spans="1:3" x14ac:dyDescent="0.25">
      <c r="A148" s="186">
        <f>Table2[[#This Row],[Unique initials]]</f>
        <v>0</v>
      </c>
      <c r="B148" s="94"/>
      <c r="C148" s="179"/>
    </row>
    <row r="149" spans="1:3" x14ac:dyDescent="0.25">
      <c r="A149" s="186">
        <f>Table2[[#This Row],[Unique initials]]</f>
        <v>0</v>
      </c>
      <c r="B149" s="94"/>
      <c r="C149" s="179"/>
    </row>
    <row r="150" spans="1:3" x14ac:dyDescent="0.25">
      <c r="A150" s="186">
        <f>Table2[[#This Row],[Unique initials]]</f>
        <v>0</v>
      </c>
      <c r="B150" s="94"/>
      <c r="C150" s="179"/>
    </row>
    <row r="151" spans="1:3" x14ac:dyDescent="0.25">
      <c r="A151" s="186">
        <f>Table2[[#This Row],[Unique initials]]</f>
        <v>0</v>
      </c>
      <c r="B151" s="94"/>
      <c r="C151" s="179"/>
    </row>
    <row r="152" spans="1:3" x14ac:dyDescent="0.25">
      <c r="A152" s="186">
        <f>Table2[[#This Row],[Unique initials]]</f>
        <v>0</v>
      </c>
      <c r="B152" s="94"/>
      <c r="C152" s="179"/>
    </row>
    <row r="153" spans="1:3" x14ac:dyDescent="0.25">
      <c r="A153" s="186">
        <f>Table2[[#This Row],[Unique initials]]</f>
        <v>0</v>
      </c>
      <c r="B153" s="94"/>
      <c r="C153" s="179"/>
    </row>
    <row r="154" spans="1:3" x14ac:dyDescent="0.25">
      <c r="A154" s="186">
        <f>Table2[[#This Row],[Unique initials]]</f>
        <v>0</v>
      </c>
      <c r="B154" s="94"/>
      <c r="C154" s="179"/>
    </row>
    <row r="155" spans="1:3" x14ac:dyDescent="0.25">
      <c r="A155" s="186">
        <f>Table2[[#This Row],[Unique initials]]</f>
        <v>0</v>
      </c>
      <c r="B155" s="94"/>
      <c r="C155" s="179"/>
    </row>
    <row r="156" spans="1:3" x14ac:dyDescent="0.25">
      <c r="A156" s="186">
        <f>Table2[[#This Row],[Unique initials]]</f>
        <v>0</v>
      </c>
      <c r="B156" s="94"/>
      <c r="C156" s="179"/>
    </row>
    <row r="157" spans="1:3" x14ac:dyDescent="0.25">
      <c r="A157" s="186">
        <f>Table2[[#This Row],[Unique initials]]</f>
        <v>0</v>
      </c>
      <c r="B157" s="94"/>
      <c r="C157" s="179"/>
    </row>
    <row r="158" spans="1:3" x14ac:dyDescent="0.25">
      <c r="A158" s="186">
        <f>Table2[[#This Row],[Unique initials]]</f>
        <v>0</v>
      </c>
      <c r="B158" s="94"/>
      <c r="C158" s="179"/>
    </row>
    <row r="159" spans="1:3" x14ac:dyDescent="0.25">
      <c r="A159" s="186">
        <f>Table2[[#This Row],[Unique initials]]</f>
        <v>0</v>
      </c>
      <c r="B159" s="94"/>
      <c r="C159" s="179"/>
    </row>
    <row r="160" spans="1:3" x14ac:dyDescent="0.25">
      <c r="A160" s="186">
        <f>Table2[[#This Row],[Unique initials]]</f>
        <v>0</v>
      </c>
      <c r="B160" s="94"/>
      <c r="C160" s="179"/>
    </row>
    <row r="161" spans="1:3" x14ac:dyDescent="0.25">
      <c r="A161" s="186">
        <f>Table2[[#This Row],[Unique initials]]</f>
        <v>0</v>
      </c>
      <c r="B161" s="94"/>
      <c r="C161" s="179"/>
    </row>
    <row r="162" spans="1:3" x14ac:dyDescent="0.25">
      <c r="A162" s="186">
        <f>Table2[[#This Row],[Unique initials]]</f>
        <v>0</v>
      </c>
      <c r="B162" s="94"/>
      <c r="C162" s="179"/>
    </row>
    <row r="163" spans="1:3" x14ac:dyDescent="0.25">
      <c r="A163" s="186">
        <f>Table2[[#This Row],[Unique initials]]</f>
        <v>0</v>
      </c>
      <c r="B163" s="94"/>
      <c r="C163" s="179"/>
    </row>
    <row r="164" spans="1:3" x14ac:dyDescent="0.25">
      <c r="A164" s="186">
        <f>Table2[[#This Row],[Unique initials]]</f>
        <v>0</v>
      </c>
      <c r="B164" s="94"/>
      <c r="C164" s="179"/>
    </row>
    <row r="165" spans="1:3" x14ac:dyDescent="0.25">
      <c r="A165" s="186">
        <f>Table2[[#This Row],[Unique initials]]</f>
        <v>0</v>
      </c>
      <c r="B165" s="82"/>
      <c r="C165" s="178"/>
    </row>
    <row r="166" spans="1:3" x14ac:dyDescent="0.25">
      <c r="A166" s="186">
        <f>Table2[[#This Row],[Unique initials]]</f>
        <v>0</v>
      </c>
      <c r="B166" s="82"/>
      <c r="C166" s="178"/>
    </row>
    <row r="167" spans="1:3" x14ac:dyDescent="0.25">
      <c r="A167" s="186">
        <f>Table2[[#This Row],[Unique initials]]</f>
        <v>0</v>
      </c>
      <c r="B167" s="82"/>
      <c r="C167" s="178"/>
    </row>
    <row r="168" spans="1:3" x14ac:dyDescent="0.25">
      <c r="A168" s="186">
        <f>Table2[[#This Row],[Unique initials]]</f>
        <v>0</v>
      </c>
      <c r="B168" s="82"/>
      <c r="C168" s="178"/>
    </row>
    <row r="169" spans="1:3" x14ac:dyDescent="0.25">
      <c r="A169" s="186">
        <f>Table2[[#This Row],[Unique initials]]</f>
        <v>0</v>
      </c>
      <c r="B169" s="82"/>
      <c r="C169" s="178"/>
    </row>
    <row r="170" spans="1:3" x14ac:dyDescent="0.25">
      <c r="A170" s="186">
        <f>Table2[[#This Row],[Unique initials]]</f>
        <v>0</v>
      </c>
      <c r="B170" s="82"/>
      <c r="C170" s="178"/>
    </row>
    <row r="171" spans="1:3" x14ac:dyDescent="0.25">
      <c r="A171" s="186">
        <f>Table2[[#This Row],[Unique initials]]</f>
        <v>0</v>
      </c>
      <c r="B171" s="82"/>
      <c r="C171" s="178"/>
    </row>
    <row r="172" spans="1:3" x14ac:dyDescent="0.25">
      <c r="A172" s="186">
        <f>Table2[[#This Row],[Unique initials]]</f>
        <v>0</v>
      </c>
      <c r="B172" s="82"/>
      <c r="C172" s="178"/>
    </row>
    <row r="173" spans="1:3" x14ac:dyDescent="0.25">
      <c r="A173" s="186">
        <f>Table2[[#This Row],[Unique initials]]</f>
        <v>0</v>
      </c>
      <c r="B173" s="82"/>
      <c r="C173" s="178"/>
    </row>
    <row r="174" spans="1:3" x14ac:dyDescent="0.25">
      <c r="A174" s="186">
        <f>Table2[[#This Row],[Unique initials]]</f>
        <v>0</v>
      </c>
      <c r="B174" s="82"/>
      <c r="C174" s="178"/>
    </row>
    <row r="175" spans="1:3" x14ac:dyDescent="0.25">
      <c r="A175" s="186">
        <f>Table2[[#This Row],[Unique initials]]</f>
        <v>0</v>
      </c>
      <c r="B175" s="82"/>
      <c r="C175" s="178"/>
    </row>
    <row r="176" spans="1:3" x14ac:dyDescent="0.25">
      <c r="A176" s="186">
        <f>Table2[[#This Row],[Unique initials]]</f>
        <v>0</v>
      </c>
      <c r="B176" s="82"/>
      <c r="C176" s="178"/>
    </row>
    <row r="177" spans="1:3" x14ac:dyDescent="0.25">
      <c r="A177" s="186">
        <f>Table2[[#This Row],[Unique initials]]</f>
        <v>0</v>
      </c>
      <c r="B177" s="82"/>
      <c r="C177" s="178"/>
    </row>
    <row r="178" spans="1:3" x14ac:dyDescent="0.25">
      <c r="A178" s="186">
        <f>Table2[[#This Row],[Unique initials]]</f>
        <v>0</v>
      </c>
      <c r="B178" s="82"/>
      <c r="C178" s="178"/>
    </row>
    <row r="179" spans="1:3" x14ac:dyDescent="0.25">
      <c r="A179" s="186">
        <f>Table2[[#This Row],[Unique initials]]</f>
        <v>0</v>
      </c>
      <c r="B179" s="82"/>
      <c r="C179" s="178"/>
    </row>
    <row r="180" spans="1:3" x14ac:dyDescent="0.25">
      <c r="A180" s="186">
        <f>Table2[[#This Row],[Unique initials]]</f>
        <v>0</v>
      </c>
      <c r="B180" s="82"/>
      <c r="C180" s="178"/>
    </row>
    <row r="181" spans="1:3" x14ac:dyDescent="0.25">
      <c r="A181" s="186">
        <f>Table2[[#This Row],[Unique initials]]</f>
        <v>0</v>
      </c>
      <c r="B181" s="82"/>
      <c r="C181" s="178"/>
    </row>
    <row r="182" spans="1:3" x14ac:dyDescent="0.25">
      <c r="A182" s="186">
        <f>Table2[[#This Row],[Unique initials]]</f>
        <v>0</v>
      </c>
      <c r="B182" s="82"/>
      <c r="C182" s="178"/>
    </row>
    <row r="183" spans="1:3" x14ac:dyDescent="0.25">
      <c r="A183" s="186">
        <f>Table2[[#This Row],[Unique initials]]</f>
        <v>0</v>
      </c>
      <c r="B183" s="82"/>
      <c r="C183" s="178"/>
    </row>
    <row r="184" spans="1:3" x14ac:dyDescent="0.25">
      <c r="A184" s="186">
        <f>Table2[[#This Row],[Unique initials]]</f>
        <v>0</v>
      </c>
      <c r="B184" s="82"/>
      <c r="C184" s="178"/>
    </row>
    <row r="185" spans="1:3" x14ac:dyDescent="0.25">
      <c r="A185" s="186">
        <f>Table2[[#This Row],[Unique initials]]</f>
        <v>0</v>
      </c>
      <c r="B185" s="82"/>
      <c r="C185" s="178"/>
    </row>
    <row r="186" spans="1:3" x14ac:dyDescent="0.25">
      <c r="A186" s="186">
        <f>Table2[[#This Row],[Unique initials]]</f>
        <v>0</v>
      </c>
      <c r="B186" s="82"/>
      <c r="C186" s="178"/>
    </row>
    <row r="187" spans="1:3" x14ac:dyDescent="0.25">
      <c r="A187" s="186">
        <f>Table2[[#This Row],[Unique initials]]</f>
        <v>0</v>
      </c>
      <c r="B187" s="82"/>
      <c r="C187" s="178"/>
    </row>
    <row r="188" spans="1:3" x14ac:dyDescent="0.25">
      <c r="A188" s="186">
        <f>Table2[[#This Row],[Unique initials]]</f>
        <v>0</v>
      </c>
      <c r="B188" s="82"/>
      <c r="C188" s="178"/>
    </row>
    <row r="189" spans="1:3" x14ac:dyDescent="0.25">
      <c r="A189" s="186">
        <f>Table2[[#This Row],[Unique initials]]</f>
        <v>0</v>
      </c>
      <c r="B189" s="82"/>
      <c r="C189" s="178"/>
    </row>
    <row r="190" spans="1:3" x14ac:dyDescent="0.25">
      <c r="A190" s="186">
        <f>Table2[[#This Row],[Unique initials]]</f>
        <v>0</v>
      </c>
      <c r="B190" s="82"/>
      <c r="C190" s="178"/>
    </row>
    <row r="191" spans="1:3" x14ac:dyDescent="0.25">
      <c r="A191" s="186">
        <f>Table2[[#This Row],[Unique initials]]</f>
        <v>0</v>
      </c>
      <c r="B191" s="82"/>
      <c r="C191" s="178"/>
    </row>
    <row r="192" spans="1:3" x14ac:dyDescent="0.25">
      <c r="A192" s="186">
        <f>Table2[[#This Row],[Unique initials]]</f>
        <v>0</v>
      </c>
      <c r="B192" s="82"/>
      <c r="C192" s="178"/>
    </row>
    <row r="193" spans="1:3" x14ac:dyDescent="0.25">
      <c r="A193" s="186">
        <f>Table2[[#This Row],[Unique initials]]</f>
        <v>0</v>
      </c>
      <c r="B193" s="82"/>
      <c r="C193" s="178"/>
    </row>
    <row r="194" spans="1:3" x14ac:dyDescent="0.25">
      <c r="A194" s="186">
        <f>Table2[[#This Row],[Unique initials]]</f>
        <v>0</v>
      </c>
      <c r="B194" s="82"/>
      <c r="C194" s="178"/>
    </row>
    <row r="195" spans="1:3" x14ac:dyDescent="0.25">
      <c r="A195" s="186">
        <f>Table2[[#This Row],[Unique initials]]</f>
        <v>0</v>
      </c>
      <c r="B195" s="82"/>
      <c r="C195" s="178"/>
    </row>
    <row r="196" spans="1:3" x14ac:dyDescent="0.25">
      <c r="A196" s="186">
        <f>Table2[[#This Row],[Unique initials]]</f>
        <v>0</v>
      </c>
      <c r="B196" s="82"/>
      <c r="C196" s="178"/>
    </row>
    <row r="197" spans="1:3" x14ac:dyDescent="0.25">
      <c r="A197" s="186">
        <f>Table2[[#This Row],[Unique initials]]</f>
        <v>0</v>
      </c>
      <c r="B197" s="82"/>
      <c r="C197" s="178"/>
    </row>
    <row r="198" spans="1:3" x14ac:dyDescent="0.25">
      <c r="A198" s="186">
        <f>Table2[[#This Row],[Unique initials]]</f>
        <v>0</v>
      </c>
      <c r="B198" s="82"/>
      <c r="C198" s="178"/>
    </row>
    <row r="199" spans="1:3" x14ac:dyDescent="0.25">
      <c r="A199" s="186">
        <f>Table2[[#This Row],[Unique initials]]</f>
        <v>0</v>
      </c>
      <c r="B199" s="82"/>
      <c r="C199" s="178"/>
    </row>
    <row r="200" spans="1:3" x14ac:dyDescent="0.25">
      <c r="A200" s="186">
        <f>Table2[[#This Row],[Unique initials]]</f>
        <v>0</v>
      </c>
      <c r="B200" s="82"/>
      <c r="C200" s="178"/>
    </row>
    <row r="201" spans="1:3" x14ac:dyDescent="0.25">
      <c r="A201" s="186">
        <f>Table2[[#This Row],[Unique initials]]</f>
        <v>0</v>
      </c>
      <c r="B201" s="82"/>
      <c r="C201" s="178"/>
    </row>
    <row r="202" spans="1:3" x14ac:dyDescent="0.25">
      <c r="A202" s="186">
        <f>Table2[[#This Row],[Unique initials]]</f>
        <v>0</v>
      </c>
      <c r="B202" s="82"/>
      <c r="C202" s="178"/>
    </row>
    <row r="203" spans="1:3" x14ac:dyDescent="0.25">
      <c r="A203" s="186">
        <f>Table2[[#This Row],[Unique initials]]</f>
        <v>0</v>
      </c>
      <c r="B203" s="82"/>
      <c r="C203" s="178"/>
    </row>
    <row r="204" spans="1:3" x14ac:dyDescent="0.25">
      <c r="A204" s="186">
        <f>Table2[[#This Row],[Unique initials]]</f>
        <v>0</v>
      </c>
      <c r="B204" s="82"/>
      <c r="C204" s="178"/>
    </row>
    <row r="205" spans="1:3" x14ac:dyDescent="0.25">
      <c r="A205" s="186">
        <f>Table2[[#This Row],[Unique initials]]</f>
        <v>0</v>
      </c>
      <c r="B205" s="82"/>
      <c r="C205" s="178"/>
    </row>
    <row r="206" spans="1:3" x14ac:dyDescent="0.25">
      <c r="A206" s="186">
        <f>Table2[[#This Row],[Unique initials]]</f>
        <v>0</v>
      </c>
      <c r="B206" s="82"/>
      <c r="C206" s="178"/>
    </row>
    <row r="207" spans="1:3" x14ac:dyDescent="0.25">
      <c r="A207" s="186">
        <f>Table2[[#This Row],[Unique initials]]</f>
        <v>0</v>
      </c>
      <c r="B207" s="82"/>
      <c r="C207" s="178"/>
    </row>
    <row r="208" spans="1:3" x14ac:dyDescent="0.25">
      <c r="A208" s="186">
        <f>Table2[[#This Row],[Unique initials]]</f>
        <v>0</v>
      </c>
      <c r="B208" s="82"/>
      <c r="C208" s="178"/>
    </row>
    <row r="209" spans="1:3" x14ac:dyDescent="0.25">
      <c r="A209" s="186">
        <f>Table2[[#This Row],[Unique initials]]</f>
        <v>0</v>
      </c>
      <c r="B209" s="82"/>
      <c r="C209" s="178"/>
    </row>
    <row r="210" spans="1:3" x14ac:dyDescent="0.25">
      <c r="A210" s="186">
        <f>Table2[[#This Row],[Unique initials]]</f>
        <v>0</v>
      </c>
      <c r="B210" s="82"/>
      <c r="C210" s="178"/>
    </row>
    <row r="211" spans="1:3" x14ac:dyDescent="0.25">
      <c r="A211" s="186">
        <f>Table2[[#This Row],[Unique initials]]</f>
        <v>0</v>
      </c>
      <c r="B211" s="82"/>
      <c r="C211" s="178"/>
    </row>
    <row r="212" spans="1:3" x14ac:dyDescent="0.25">
      <c r="A212" s="186">
        <f>Table2[[#This Row],[Unique initials]]</f>
        <v>0</v>
      </c>
      <c r="B212" s="82"/>
      <c r="C212" s="178"/>
    </row>
    <row r="213" spans="1:3" x14ac:dyDescent="0.25">
      <c r="A213" s="186">
        <f>Table2[[#This Row],[Unique initials]]</f>
        <v>0</v>
      </c>
      <c r="B213" s="82"/>
      <c r="C213" s="178"/>
    </row>
    <row r="214" spans="1:3" x14ac:dyDescent="0.25">
      <c r="A214" s="186">
        <f>Table2[[#This Row],[Unique initials]]</f>
        <v>0</v>
      </c>
      <c r="B214" s="82"/>
      <c r="C214" s="178"/>
    </row>
    <row r="215" spans="1:3" x14ac:dyDescent="0.25">
      <c r="A215" s="186">
        <f>Table2[[#This Row],[Unique initials]]</f>
        <v>0</v>
      </c>
      <c r="B215" s="82"/>
      <c r="C215" s="178"/>
    </row>
    <row r="216" spans="1:3" x14ac:dyDescent="0.25">
      <c r="A216" s="186">
        <f>Table2[[#This Row],[Unique initials]]</f>
        <v>0</v>
      </c>
      <c r="B216" s="82"/>
      <c r="C216" s="178"/>
    </row>
    <row r="217" spans="1:3" x14ac:dyDescent="0.25">
      <c r="A217" s="186">
        <f>Table2[[#This Row],[Unique initials]]</f>
        <v>0</v>
      </c>
      <c r="B217" s="82"/>
      <c r="C217" s="178"/>
    </row>
    <row r="218" spans="1:3" x14ac:dyDescent="0.25">
      <c r="A218" s="186">
        <f>Table2[[#This Row],[Unique initials]]</f>
        <v>0</v>
      </c>
      <c r="B218" s="82"/>
      <c r="C218" s="178"/>
    </row>
    <row r="219" spans="1:3" x14ac:dyDescent="0.25">
      <c r="A219" s="186">
        <f>Table2[[#This Row],[Unique initials]]</f>
        <v>0</v>
      </c>
      <c r="B219" s="82"/>
      <c r="C219" s="178"/>
    </row>
    <row r="220" spans="1:3" x14ac:dyDescent="0.25">
      <c r="A220" s="186">
        <f>Table2[[#This Row],[Unique initials]]</f>
        <v>0</v>
      </c>
      <c r="B220" s="82"/>
      <c r="C220" s="178"/>
    </row>
    <row r="221" spans="1:3" x14ac:dyDescent="0.25">
      <c r="A221" s="186">
        <f>Table2[[#This Row],[Unique initials]]</f>
        <v>0</v>
      </c>
      <c r="B221" s="82"/>
      <c r="C221" s="178"/>
    </row>
    <row r="222" spans="1:3" x14ac:dyDescent="0.25">
      <c r="A222" s="186">
        <f>Table2[[#This Row],[Unique initials]]</f>
        <v>0</v>
      </c>
      <c r="B222" s="82"/>
      <c r="C222" s="178"/>
    </row>
    <row r="223" spans="1:3" x14ac:dyDescent="0.25">
      <c r="A223" s="186">
        <f>Table2[[#This Row],[Unique initials]]</f>
        <v>0</v>
      </c>
      <c r="B223" s="82"/>
      <c r="C223" s="178"/>
    </row>
    <row r="224" spans="1:3" x14ac:dyDescent="0.25">
      <c r="A224" s="186">
        <f>Table2[[#This Row],[Unique initials]]</f>
        <v>0</v>
      </c>
      <c r="B224" s="82"/>
      <c r="C224" s="178"/>
    </row>
    <row r="225" spans="1:3" x14ac:dyDescent="0.25">
      <c r="A225" s="186">
        <f>Table2[[#This Row],[Unique initials]]</f>
        <v>0</v>
      </c>
      <c r="B225" s="82"/>
      <c r="C225" s="178"/>
    </row>
    <row r="226" spans="1:3" x14ac:dyDescent="0.25">
      <c r="A226" s="186">
        <f>Table2[[#This Row],[Unique initials]]</f>
        <v>0</v>
      </c>
      <c r="B226" s="82"/>
      <c r="C226" s="178"/>
    </row>
    <row r="227" spans="1:3" x14ac:dyDescent="0.25">
      <c r="A227" s="186">
        <f>Table2[[#This Row],[Unique initials]]</f>
        <v>0</v>
      </c>
      <c r="B227" s="82"/>
      <c r="C227" s="178"/>
    </row>
    <row r="228" spans="1:3" x14ac:dyDescent="0.25">
      <c r="A228" s="186">
        <f>Table2[[#This Row],[Unique initials]]</f>
        <v>0</v>
      </c>
      <c r="B228" s="82"/>
      <c r="C228" s="178"/>
    </row>
    <row r="229" spans="1:3" x14ac:dyDescent="0.25">
      <c r="A229" s="186">
        <f>Table2[[#This Row],[Unique initials]]</f>
        <v>0</v>
      </c>
      <c r="B229" s="82"/>
      <c r="C229" s="178"/>
    </row>
    <row r="230" spans="1:3" x14ac:dyDescent="0.25">
      <c r="A230" s="186">
        <f>Table2[[#This Row],[Unique initials]]</f>
        <v>0</v>
      </c>
      <c r="B230" s="82"/>
      <c r="C230" s="178"/>
    </row>
    <row r="231" spans="1:3" x14ac:dyDescent="0.25">
      <c r="A231" s="186">
        <f>Table2[[#This Row],[Unique initials]]</f>
        <v>0</v>
      </c>
      <c r="B231" s="82"/>
      <c r="C231" s="178"/>
    </row>
    <row r="232" spans="1:3" x14ac:dyDescent="0.25">
      <c r="A232" s="186">
        <f>Table2[[#This Row],[Unique initials]]</f>
        <v>0</v>
      </c>
      <c r="B232" s="82"/>
      <c r="C232" s="178"/>
    </row>
    <row r="233" spans="1:3" x14ac:dyDescent="0.25">
      <c r="A233" s="186">
        <f>Table2[[#This Row],[Unique initials]]</f>
        <v>0</v>
      </c>
      <c r="B233" s="82"/>
      <c r="C233" s="178"/>
    </row>
    <row r="234" spans="1:3" x14ac:dyDescent="0.25">
      <c r="A234" s="186">
        <f>Table2[[#This Row],[Unique initials]]</f>
        <v>0</v>
      </c>
      <c r="B234" s="82"/>
      <c r="C234" s="178"/>
    </row>
    <row r="235" spans="1:3" x14ac:dyDescent="0.25">
      <c r="A235" s="186">
        <f>Table2[[#This Row],[Unique initials]]</f>
        <v>0</v>
      </c>
      <c r="B235" s="82"/>
      <c r="C235" s="178"/>
    </row>
    <row r="236" spans="1:3" x14ac:dyDescent="0.25">
      <c r="A236" s="186">
        <f>Table2[[#This Row],[Unique initials]]</f>
        <v>0</v>
      </c>
      <c r="B236" s="82"/>
      <c r="C236" s="178"/>
    </row>
    <row r="237" spans="1:3" x14ac:dyDescent="0.25">
      <c r="A237" s="186">
        <f>Table2[[#This Row],[Unique initials]]</f>
        <v>0</v>
      </c>
      <c r="B237" s="82"/>
      <c r="C237" s="178"/>
    </row>
    <row r="238" spans="1:3" x14ac:dyDescent="0.25">
      <c r="A238" s="186">
        <f>Table2[[#This Row],[Unique initials]]</f>
        <v>0</v>
      </c>
      <c r="B238" s="82"/>
      <c r="C238" s="178"/>
    </row>
    <row r="239" spans="1:3" x14ac:dyDescent="0.25">
      <c r="A239" s="186">
        <f>Table2[[#This Row],[Unique initials]]</f>
        <v>0</v>
      </c>
      <c r="B239" s="82"/>
      <c r="C239" s="178"/>
    </row>
    <row r="240" spans="1:3" x14ac:dyDescent="0.25">
      <c r="A240" s="186">
        <f>Table2[[#This Row],[Unique initials]]</f>
        <v>0</v>
      </c>
      <c r="B240" s="82"/>
      <c r="C240" s="178"/>
    </row>
    <row r="241" spans="1:3" x14ac:dyDescent="0.25">
      <c r="A241" s="186">
        <f>Table2[[#This Row],[Unique initials]]</f>
        <v>0</v>
      </c>
      <c r="B241" s="82"/>
      <c r="C241" s="178"/>
    </row>
    <row r="242" spans="1:3" x14ac:dyDescent="0.25">
      <c r="A242" s="186">
        <f>Table2[[#This Row],[Unique initials]]</f>
        <v>0</v>
      </c>
      <c r="B242" s="82"/>
      <c r="C242" s="178"/>
    </row>
    <row r="243" spans="1:3" x14ac:dyDescent="0.25">
      <c r="A243" s="186">
        <f>Table2[[#This Row],[Unique initials]]</f>
        <v>0</v>
      </c>
      <c r="B243" s="82"/>
      <c r="C243" s="178"/>
    </row>
    <row r="244" spans="1:3" x14ac:dyDescent="0.25">
      <c r="A244" s="186">
        <f>Table2[[#This Row],[Unique initials]]</f>
        <v>0</v>
      </c>
      <c r="B244" s="82"/>
      <c r="C244" s="178"/>
    </row>
    <row r="245" spans="1:3" x14ac:dyDescent="0.25">
      <c r="A245" s="186">
        <f>Table2[[#This Row],[Unique initials]]</f>
        <v>0</v>
      </c>
      <c r="B245" s="82"/>
      <c r="C245" s="178"/>
    </row>
    <row r="246" spans="1:3" x14ac:dyDescent="0.25">
      <c r="A246" s="186">
        <f>Table2[[#This Row],[Unique initials]]</f>
        <v>0</v>
      </c>
      <c r="B246" s="82"/>
      <c r="C246" s="178"/>
    </row>
    <row r="247" spans="1:3" x14ac:dyDescent="0.25">
      <c r="A247" s="186">
        <f>Table2[[#This Row],[Unique initials]]</f>
        <v>0</v>
      </c>
      <c r="B247" s="82"/>
      <c r="C247" s="178"/>
    </row>
    <row r="248" spans="1:3" x14ac:dyDescent="0.25">
      <c r="A248" s="186">
        <f>Table2[[#This Row],[Unique initials]]</f>
        <v>0</v>
      </c>
      <c r="B248" s="82"/>
      <c r="C248" s="178"/>
    </row>
    <row r="249" spans="1:3" x14ac:dyDescent="0.25">
      <c r="A249" s="186">
        <f>Table2[[#This Row],[Unique initials]]</f>
        <v>0</v>
      </c>
      <c r="B249" s="82"/>
      <c r="C249" s="178"/>
    </row>
    <row r="250" spans="1:3" x14ac:dyDescent="0.25">
      <c r="A250" s="186">
        <f>Table2[[#This Row],[Unique initials]]</f>
        <v>0</v>
      </c>
      <c r="B250" s="82"/>
      <c r="C250" s="178"/>
    </row>
    <row r="251" spans="1:3" x14ac:dyDescent="0.25">
      <c r="A251" s="186">
        <f>Table2[[#This Row],[Unique initials]]</f>
        <v>0</v>
      </c>
      <c r="B251" s="82"/>
      <c r="C251" s="178"/>
    </row>
    <row r="252" spans="1:3" x14ac:dyDescent="0.25">
      <c r="A252" s="186">
        <f>Table2[[#This Row],[Unique initials]]</f>
        <v>0</v>
      </c>
      <c r="B252" s="82"/>
      <c r="C252" s="178"/>
    </row>
    <row r="253" spans="1:3" x14ac:dyDescent="0.25">
      <c r="A253" s="186">
        <f>Table2[[#This Row],[Unique initials]]</f>
        <v>0</v>
      </c>
      <c r="B253" s="82"/>
      <c r="C253" s="178"/>
    </row>
    <row r="254" spans="1:3" x14ac:dyDescent="0.25">
      <c r="A254" s="186">
        <f>Table2[[#This Row],[Unique initials]]</f>
        <v>0</v>
      </c>
      <c r="B254" s="82"/>
      <c r="C254" s="178"/>
    </row>
    <row r="255" spans="1:3" x14ac:dyDescent="0.25">
      <c r="A255" s="186">
        <f>Table2[[#This Row],[Unique initials]]</f>
        <v>0</v>
      </c>
      <c r="B255" s="82"/>
      <c r="C255" s="178"/>
    </row>
    <row r="256" spans="1:3" x14ac:dyDescent="0.25">
      <c r="A256" s="186">
        <f>Table2[[#This Row],[Unique initials]]</f>
        <v>0</v>
      </c>
      <c r="B256" s="82"/>
      <c r="C256" s="178"/>
    </row>
    <row r="257" spans="2:3" x14ac:dyDescent="0.25">
      <c r="B257" s="96"/>
      <c r="C257" s="180"/>
    </row>
    <row r="258" spans="2:3" x14ac:dyDescent="0.25">
      <c r="B258" s="96"/>
      <c r="C258" s="180"/>
    </row>
  </sheetData>
  <sheetProtection sort="0"/>
  <mergeCells count="3">
    <mergeCell ref="B2:E3"/>
    <mergeCell ref="B4:E4"/>
    <mergeCell ref="G17:G20"/>
  </mergeCells>
  <pageMargins left="0.7" right="0.7" top="0.75" bottom="0.75" header="0.3" footer="0.3"/>
  <pageSetup paperSize="9" orientation="portrait"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M12" sqref="AM1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D1193"/>
  <sheetViews>
    <sheetView topLeftCell="C1" zoomScale="120" zoomScaleNormal="120" workbookViewId="0">
      <pane ySplit="1" topLeftCell="A2" activePane="bottomLeft" state="frozen"/>
      <selection pane="bottomLeft" activeCell="F2" sqref="F2:F3"/>
    </sheetView>
  </sheetViews>
  <sheetFormatPr defaultColWidth="9.140625" defaultRowHeight="15" x14ac:dyDescent="0.25"/>
  <cols>
    <col min="1" max="1" width="13.140625" style="127" customWidth="1"/>
    <col min="2" max="2" width="15.42578125" style="127" customWidth="1"/>
    <col min="3" max="3" width="18.140625" style="127" customWidth="1"/>
    <col min="4" max="4" width="21.5703125" style="127" customWidth="1"/>
    <col min="5" max="5" width="19.140625" style="142" customWidth="1"/>
    <col min="6" max="6" width="13.5703125" style="127" customWidth="1"/>
    <col min="7" max="8" width="13.85546875" style="143" bestFit="1" customWidth="1"/>
    <col min="9" max="9" width="11.5703125" style="143" bestFit="1" customWidth="1"/>
    <col min="10" max="11" width="18" style="143" hidden="1" customWidth="1"/>
    <col min="12" max="12" width="13.42578125" style="143" hidden="1" customWidth="1"/>
    <col min="13" max="13" width="19.5703125" style="127" customWidth="1"/>
    <col min="14" max="14" width="17.42578125" style="143" bestFit="1" customWidth="1"/>
    <col min="15" max="15" width="24.85546875" style="127" customWidth="1"/>
    <col min="16" max="16" width="33.140625" style="127" customWidth="1"/>
    <col min="17" max="17" width="42.5703125" style="127" customWidth="1"/>
    <col min="18" max="18" width="35.28515625" style="127" customWidth="1"/>
    <col min="19" max="19" width="24.28515625" style="127" customWidth="1"/>
    <col min="20" max="20" width="24" style="127" customWidth="1"/>
    <col min="21" max="21" width="19.140625" style="127" customWidth="1"/>
    <col min="22" max="22" width="25" style="127" customWidth="1"/>
    <col min="23" max="23" width="57.5703125" style="127" customWidth="1"/>
    <col min="24" max="24" width="40.5703125" style="144" customWidth="1"/>
    <col min="25" max="25" width="47.7109375" style="127" customWidth="1"/>
    <col min="26" max="26" width="24" style="127" customWidth="1"/>
    <col min="27" max="27" width="70.140625" style="145" customWidth="1"/>
    <col min="28" max="30" width="9.140625" style="123"/>
    <col min="31" max="32" width="9.140625" style="68"/>
    <col min="33" max="33" width="11.42578125" style="68" customWidth="1"/>
    <col min="34" max="34" width="9.140625" style="68"/>
    <col min="35" max="36" width="9.140625" style="153"/>
    <col min="37" max="37" width="11" style="153" customWidth="1"/>
    <col min="38" max="38" width="12.42578125" style="153" customWidth="1"/>
    <col min="39" max="41" width="9.140625" style="153"/>
    <col min="42" max="42" width="9.140625" style="153" customWidth="1"/>
    <col min="43" max="43" width="24.7109375" style="68" hidden="1" customWidth="1"/>
    <col min="44" max="44" width="9.140625" style="68" hidden="1" customWidth="1"/>
    <col min="45" max="49" width="9.140625" style="68" customWidth="1"/>
    <col min="50" max="54" width="9.140625" style="68"/>
    <col min="55" max="56" width="9.140625" style="124"/>
    <col min="57" max="16384" width="9.140625" style="123"/>
  </cols>
  <sheetData>
    <row r="1" spans="1:56" s="105" customFormat="1" ht="93.75" customHeight="1" x14ac:dyDescent="0.25">
      <c r="A1" s="102" t="s">
        <v>61</v>
      </c>
      <c r="B1" s="103" t="s">
        <v>62</v>
      </c>
      <c r="C1" s="103" t="s">
        <v>25</v>
      </c>
      <c r="D1" s="103" t="s">
        <v>63</v>
      </c>
      <c r="E1" s="109" t="s">
        <v>0</v>
      </c>
      <c r="F1" s="103" t="s">
        <v>1</v>
      </c>
      <c r="G1" s="109" t="s">
        <v>60</v>
      </c>
      <c r="H1" s="110" t="s">
        <v>103</v>
      </c>
      <c r="I1" s="110" t="s">
        <v>22</v>
      </c>
      <c r="J1" s="110" t="s">
        <v>38</v>
      </c>
      <c r="K1" s="110" t="s">
        <v>135</v>
      </c>
      <c r="L1" s="110" t="s">
        <v>39</v>
      </c>
      <c r="M1" s="103" t="s">
        <v>2</v>
      </c>
      <c r="N1" s="110" t="s">
        <v>23</v>
      </c>
      <c r="O1" s="103" t="s">
        <v>3</v>
      </c>
      <c r="P1" s="103" t="s">
        <v>137</v>
      </c>
      <c r="Q1" s="103" t="s">
        <v>115</v>
      </c>
      <c r="R1" s="103" t="s">
        <v>4</v>
      </c>
      <c r="S1" s="103" t="s">
        <v>5</v>
      </c>
      <c r="T1" s="103" t="s">
        <v>19</v>
      </c>
      <c r="U1" s="103" t="s">
        <v>64</v>
      </c>
      <c r="V1" s="103" t="s">
        <v>114</v>
      </c>
      <c r="W1" s="103" t="s">
        <v>116</v>
      </c>
      <c r="X1" s="104" t="s">
        <v>46</v>
      </c>
      <c r="Y1" s="103" t="s">
        <v>134</v>
      </c>
      <c r="Z1" s="103" t="s">
        <v>24</v>
      </c>
      <c r="AA1" s="111" t="s">
        <v>6</v>
      </c>
      <c r="AH1" s="106" t="s">
        <v>7</v>
      </c>
      <c r="AI1" s="107" t="s">
        <v>29</v>
      </c>
      <c r="AJ1" s="107" t="s">
        <v>14</v>
      </c>
      <c r="AK1" s="107" t="s">
        <v>65</v>
      </c>
      <c r="AL1" s="107"/>
      <c r="AM1" s="108" t="s">
        <v>26</v>
      </c>
      <c r="AQ1" s="105" t="str">
        <f>IF('ENTER your residents names, etc'!B7="","",'ENTER your residents names, etc'!B7)</f>
        <v/>
      </c>
      <c r="AR1" s="105" t="e">
        <f>IF('ENTER your residents names, etc'!#REF!="","",'ENTER your residents names, etc'!#REF!)</f>
        <v>#REF!</v>
      </c>
      <c r="AT1" s="105" t="str">
        <f>IF('ENTER your residents names, etc'!E7="","",'ENTER your residents names, etc'!E7)</f>
        <v/>
      </c>
    </row>
    <row r="2" spans="1:56" s="122" customFormat="1" ht="15" customHeight="1" x14ac:dyDescent="0.25">
      <c r="A2" s="189"/>
      <c r="B2" s="190"/>
      <c r="C2" s="190"/>
      <c r="D2" s="191"/>
      <c r="E2" s="114" t="str">
        <f>IF(D2="","",(VLOOKUP(D2,'ENTER your residents names, etc'!$B$7:$C$256,2,FALSE)))</f>
        <v/>
      </c>
      <c r="F2" s="196"/>
      <c r="G2" s="116" t="str">
        <f t="shared" ref="G2:G28" si="0">IF(F2="","",CHOOSE(WEEKDAY(F2),"Sunday","Monday","Tuesday","Wednesday","Thursday","Friday","Saturday"))</f>
        <v/>
      </c>
      <c r="H2" s="117" t="str">
        <f t="shared" ref="H2:H65" si="1">IF(F2="","",F2-WEEKDAY(F2,3))</f>
        <v/>
      </c>
      <c r="I2" s="118" t="str">
        <f>IF(F2="","",DATE(YEAR(F2),MONTH(F2),1))</f>
        <v/>
      </c>
      <c r="J2" s="119" t="str">
        <f>IF('Falls Diary'!F2="","",IF(AND('Falls Diary'!F2&gt;=Graphs!$C$13,'Falls Diary'!F2&lt;=Graphs!$C$14),"yes","no"))</f>
        <v/>
      </c>
      <c r="K2" s="119" t="str">
        <f>IF('Falls Diary'!F2="","",(IF(Graphs!$C$15="all","yes",(IF(Graphs!$C$15=Table6[[#This Row],[Resident''s name]],"yes","no")))))</f>
        <v/>
      </c>
      <c r="L2" s="119" t="str">
        <f t="shared" ref="L2:L65" si="2">IF(J2="","",IF(AND(J2="yes",K2="yes"), "yes", "no"))</f>
        <v/>
      </c>
      <c r="M2" s="192"/>
      <c r="N2" s="121" t="str">
        <f t="shared" ref="N2:N58" si="3">IF(M2="","",IF(AND($AF$22&lt;=M2,M2&lt;$AG$22),$AH$22,IF(AND($AF$24&lt;=M2,M2&lt;$AG$24),$AH$24,IF(AND($AF$26&lt;=M2,M2&lt;$AG$26),$AH$26,IF(AND($AF$28&lt;=M2,M2&lt;$AG$28),$AH$28,IF(AND($AF$30&lt;=M2,M2&lt;$AG$30),$AH$30,0))))))</f>
        <v/>
      </c>
      <c r="O2" s="113"/>
      <c r="P2" s="113"/>
      <c r="Q2" s="63"/>
      <c r="R2" s="61"/>
      <c r="S2" s="63"/>
      <c r="T2" s="61"/>
      <c r="U2" s="61"/>
      <c r="V2" s="61"/>
      <c r="W2" s="63"/>
      <c r="X2" s="63"/>
      <c r="Y2" s="125"/>
      <c r="Z2" s="125"/>
      <c r="AA2" s="126"/>
      <c r="AE2" s="150"/>
      <c r="AF2" s="150"/>
      <c r="AG2" s="150"/>
      <c r="AH2" s="146" t="s">
        <v>8</v>
      </c>
      <c r="AI2" s="147" t="s">
        <v>9</v>
      </c>
      <c r="AJ2" s="147" t="s">
        <v>15</v>
      </c>
      <c r="AK2" s="147" t="s">
        <v>66</v>
      </c>
      <c r="AL2" s="147"/>
      <c r="AM2" s="148" t="s">
        <v>27</v>
      </c>
      <c r="AN2" s="149"/>
      <c r="AO2" s="149"/>
      <c r="AP2" s="149"/>
      <c r="AQ2" s="68" t="str">
        <f>IF('ENTER your residents names, etc'!B8="","",'ENTER your residents names, etc'!B8)</f>
        <v/>
      </c>
      <c r="AR2" s="68" t="e">
        <f>IF('ENTER your residents names, etc'!#REF!="","",'ENTER your residents names, etc'!#REF!)</f>
        <v>#REF!</v>
      </c>
      <c r="AS2" s="150"/>
      <c r="AT2" s="68" t="str">
        <f>IF('ENTER your residents names, etc'!E8="","",'ENTER your residents names, etc'!E8)</f>
        <v/>
      </c>
      <c r="AU2" s="150"/>
      <c r="AV2" s="150"/>
      <c r="AW2" s="150"/>
      <c r="AX2" s="150"/>
      <c r="AY2" s="150"/>
      <c r="AZ2" s="150"/>
      <c r="BA2" s="150"/>
      <c r="BB2" s="150"/>
      <c r="BC2" s="86"/>
      <c r="BD2" s="86"/>
    </row>
    <row r="3" spans="1:56" ht="15" customHeight="1" x14ac:dyDescent="0.25">
      <c r="A3" s="189"/>
      <c r="B3" s="190"/>
      <c r="C3" s="190"/>
      <c r="D3" s="191"/>
      <c r="E3" s="114" t="str">
        <f>IF(D3="","",(VLOOKUP(D3,'ENTER your residents names, etc'!$B$7:$C$256,2,FALSE)))</f>
        <v/>
      </c>
      <c r="F3" s="181"/>
      <c r="G3" s="116" t="str">
        <f t="shared" si="0"/>
        <v/>
      </c>
      <c r="H3" s="117" t="str">
        <f t="shared" si="1"/>
        <v/>
      </c>
      <c r="I3" s="118" t="str">
        <f t="shared" ref="I3:I66" si="4">IF(F3="","",DATE(YEAR(F3),MONTH(F3),1))</f>
        <v/>
      </c>
      <c r="J3" s="119" t="str">
        <f>IF('Falls Diary'!F3="","",IF(AND('Falls Diary'!F3&gt;=Graphs!$C$13,'Falls Diary'!F3&lt;=Graphs!$C$14),"yes","no"))</f>
        <v/>
      </c>
      <c r="K3" s="119" t="str">
        <f>IF('Falls Diary'!F3="","",(IF(Graphs!$C$15="all","yes",(IF(Graphs!$C$15=Table6[[#This Row],[Resident''s name]],"yes","no")))))</f>
        <v/>
      </c>
      <c r="L3" s="119" t="str">
        <f t="shared" si="2"/>
        <v/>
      </c>
      <c r="M3" s="192"/>
      <c r="N3" s="121" t="str">
        <f t="shared" si="3"/>
        <v/>
      </c>
      <c r="O3" s="113"/>
      <c r="P3" s="113"/>
      <c r="Q3" s="63"/>
      <c r="R3" s="61"/>
      <c r="S3" s="63"/>
      <c r="T3" s="61"/>
      <c r="U3" s="61"/>
      <c r="V3" s="61"/>
      <c r="W3" s="63"/>
      <c r="X3" s="63"/>
      <c r="Y3" s="125"/>
      <c r="Z3" s="125"/>
      <c r="AA3" s="126"/>
      <c r="AH3" s="151"/>
      <c r="AI3" s="152" t="s">
        <v>10</v>
      </c>
      <c r="AJ3" s="152" t="s">
        <v>16</v>
      </c>
      <c r="AK3" s="153" t="s">
        <v>67</v>
      </c>
      <c r="AM3" s="154" t="s">
        <v>28</v>
      </c>
      <c r="AQ3" s="68" t="str">
        <f>IF('ENTER your residents names, etc'!B9="","",'ENTER your residents names, etc'!B9)</f>
        <v/>
      </c>
      <c r="AR3" s="68" t="e">
        <f>IF('ENTER your residents names, etc'!#REF!="","",'ENTER your residents names, etc'!#REF!)</f>
        <v>#REF!</v>
      </c>
      <c r="AT3" s="68" t="str">
        <f>IF('ENTER your residents names, etc'!E9="","",'ENTER your residents names, etc'!E9)</f>
        <v/>
      </c>
    </row>
    <row r="4" spans="1:56" ht="15" customHeight="1" x14ac:dyDescent="0.25">
      <c r="A4" s="189"/>
      <c r="B4" s="190"/>
      <c r="C4" s="190"/>
      <c r="D4" s="191"/>
      <c r="E4" s="114" t="str">
        <f>IF(D4="","",(VLOOKUP(D4,'ENTER your residents names, etc'!$B$7:$C$256,2,FALSE)))</f>
        <v/>
      </c>
      <c r="F4" s="196"/>
      <c r="G4" s="116" t="str">
        <f t="shared" si="0"/>
        <v/>
      </c>
      <c r="H4" s="117" t="str">
        <f>IF(F4="","",F4-WEEKDAY(F4,3))</f>
        <v/>
      </c>
      <c r="I4" s="118" t="str">
        <f t="shared" si="4"/>
        <v/>
      </c>
      <c r="J4" s="119" t="str">
        <f>IF('Falls Diary'!F4="","",IF(AND('Falls Diary'!F4&gt;=Graphs!$C$13,'Falls Diary'!F4&lt;=Graphs!$C$14),"yes","no"))</f>
        <v/>
      </c>
      <c r="K4" s="119" t="str">
        <f>IF('Falls Diary'!F4="","",(IF(Graphs!$C$15="all","yes",(IF(Graphs!$C$15=Table6[[#This Row],[Resident''s name]],"yes","no")))))</f>
        <v/>
      </c>
      <c r="L4" s="119" t="str">
        <f t="shared" si="2"/>
        <v/>
      </c>
      <c r="M4" s="192"/>
      <c r="N4" s="121" t="str">
        <f t="shared" si="3"/>
        <v/>
      </c>
      <c r="O4" s="113"/>
      <c r="P4" s="113"/>
      <c r="Q4" s="63"/>
      <c r="R4" s="61"/>
      <c r="S4" s="63"/>
      <c r="T4" s="61"/>
      <c r="U4" s="61"/>
      <c r="V4" s="61"/>
      <c r="W4" s="63"/>
      <c r="X4" s="63"/>
      <c r="Y4" s="125"/>
      <c r="Z4" s="125"/>
      <c r="AA4" s="126"/>
      <c r="AH4" s="151"/>
      <c r="AI4" s="152" t="s">
        <v>11</v>
      </c>
      <c r="AJ4" s="152" t="s">
        <v>17</v>
      </c>
      <c r="AK4" s="153" t="s">
        <v>20</v>
      </c>
      <c r="AM4" s="154" t="s">
        <v>30</v>
      </c>
      <c r="AQ4" s="68" t="str">
        <f>IF('ENTER your residents names, etc'!B10="","",'ENTER your residents names, etc'!B10)</f>
        <v/>
      </c>
      <c r="AR4" s="68" t="str">
        <f>IF('ENTER your residents names, etc'!C10="","",'ENTER your residents names, etc'!C10)</f>
        <v/>
      </c>
      <c r="AT4" s="68" t="str">
        <f>IF('ENTER your residents names, etc'!E10="","",'ENTER your residents names, etc'!E10)</f>
        <v/>
      </c>
    </row>
    <row r="5" spans="1:56" ht="15" customHeight="1" x14ac:dyDescent="0.25">
      <c r="A5" s="189"/>
      <c r="B5" s="190"/>
      <c r="C5" s="190"/>
      <c r="D5" s="191"/>
      <c r="E5" s="114" t="str">
        <f>IF(D5="","",(VLOOKUP(D5,'ENTER your residents names, etc'!$B$7:$C$256,2,FALSE)))</f>
        <v/>
      </c>
      <c r="F5" s="181"/>
      <c r="G5" s="116" t="str">
        <f t="shared" si="0"/>
        <v/>
      </c>
      <c r="H5" s="117" t="str">
        <f t="shared" si="1"/>
        <v/>
      </c>
      <c r="I5" s="118" t="str">
        <f t="shared" si="4"/>
        <v/>
      </c>
      <c r="J5" s="119" t="str">
        <f>IF('Falls Diary'!F5="","",IF(AND('Falls Diary'!F5&gt;=Graphs!$C$13,'Falls Diary'!F5&lt;=Graphs!$C$14),"yes","no"))</f>
        <v/>
      </c>
      <c r="K5" s="119" t="str">
        <f>IF('Falls Diary'!F5="","",(IF(Graphs!$C$15="all","yes",(IF(Graphs!$C$15=Table6[[#This Row],[Resident''s name]],"yes","no")))))</f>
        <v/>
      </c>
      <c r="L5" s="119" t="str">
        <f t="shared" si="2"/>
        <v/>
      </c>
      <c r="M5" s="192"/>
      <c r="N5" s="121" t="str">
        <f t="shared" si="3"/>
        <v/>
      </c>
      <c r="O5" s="113"/>
      <c r="P5" s="113"/>
      <c r="Q5" s="63"/>
      <c r="R5" s="61"/>
      <c r="S5" s="63"/>
      <c r="T5" s="61"/>
      <c r="U5" s="61"/>
      <c r="V5" s="61"/>
      <c r="W5" s="63"/>
      <c r="X5" s="63"/>
      <c r="Y5" s="125"/>
      <c r="Z5" s="125"/>
      <c r="AA5" s="126"/>
      <c r="AH5" s="151"/>
      <c r="AI5" s="152" t="s">
        <v>12</v>
      </c>
      <c r="AJ5" s="152" t="s">
        <v>18</v>
      </c>
      <c r="AK5" s="153" t="s">
        <v>68</v>
      </c>
      <c r="AM5" s="154" t="s">
        <v>21</v>
      </c>
      <c r="AQ5" s="68" t="str">
        <f>IF('ENTER your residents names, etc'!B11="","",'ENTER your residents names, etc'!B11)</f>
        <v/>
      </c>
      <c r="AR5" s="68" t="e">
        <f>IF('ENTER your residents names, etc'!#REF!="","",'ENTER your residents names, etc'!#REF!)</f>
        <v>#REF!</v>
      </c>
      <c r="AT5" s="68" t="str">
        <f>IF('ENTER your residents names, etc'!E11="","",'ENTER your residents names, etc'!E11)</f>
        <v/>
      </c>
    </row>
    <row r="6" spans="1:56" ht="15" customHeight="1" x14ac:dyDescent="0.25">
      <c r="A6" s="189"/>
      <c r="B6" s="190"/>
      <c r="C6" s="190"/>
      <c r="D6" s="191" t="s">
        <v>150</v>
      </c>
      <c r="E6" s="114" t="str">
        <f>IF(D6="","",(VLOOKUP(D6,'ENTER your residents names, etc'!$B$7:$C$256,2,FALSE)))</f>
        <v/>
      </c>
      <c r="F6" s="196"/>
      <c r="G6" s="116" t="str">
        <f t="shared" si="0"/>
        <v/>
      </c>
      <c r="H6" s="117" t="str">
        <f t="shared" si="1"/>
        <v/>
      </c>
      <c r="I6" s="118" t="str">
        <f t="shared" si="4"/>
        <v/>
      </c>
      <c r="J6" s="119" t="str">
        <f>IF('Falls Diary'!F6="","",IF(AND('Falls Diary'!F6&gt;=Graphs!$C$13,'Falls Diary'!F6&lt;=Graphs!$C$14),"yes","no"))</f>
        <v/>
      </c>
      <c r="K6" s="119" t="str">
        <f>IF('Falls Diary'!F6="","",(IF(Graphs!$C$15="all","yes",(IF(Graphs!$C$15=Table6[[#This Row],[Resident''s name]],"yes","no")))))</f>
        <v/>
      </c>
      <c r="L6" s="119" t="str">
        <f t="shared" si="2"/>
        <v/>
      </c>
      <c r="M6" s="192"/>
      <c r="N6" s="121" t="str">
        <f t="shared" si="3"/>
        <v/>
      </c>
      <c r="O6" s="113"/>
      <c r="P6" s="113"/>
      <c r="Q6" s="63"/>
      <c r="R6" s="61"/>
      <c r="S6" s="63"/>
      <c r="T6" s="61"/>
      <c r="U6" s="61"/>
      <c r="V6" s="61"/>
      <c r="W6" s="63"/>
      <c r="X6" s="63"/>
      <c r="Y6" s="125"/>
      <c r="Z6" s="125"/>
      <c r="AA6" s="126"/>
      <c r="AH6" s="151"/>
      <c r="AI6" s="152" t="s">
        <v>13</v>
      </c>
      <c r="AJ6" s="152" t="s">
        <v>69</v>
      </c>
      <c r="AK6" s="153" t="s">
        <v>21</v>
      </c>
      <c r="AQ6" s="68" t="str">
        <f>IF('ENTER your residents names, etc'!B12="","",'ENTER your residents names, etc'!B12)</f>
        <v/>
      </c>
      <c r="AR6" s="68" t="str">
        <f>IF('ENTER your residents names, etc'!C12="","",'ENTER your residents names, etc'!C12)</f>
        <v/>
      </c>
      <c r="AT6" s="68" t="str">
        <f>IF('ENTER your residents names, etc'!E12="","",'ENTER your residents names, etc'!E12)</f>
        <v/>
      </c>
    </row>
    <row r="7" spans="1:56" ht="15" customHeight="1" x14ac:dyDescent="0.25">
      <c r="A7" s="189"/>
      <c r="B7" s="190"/>
      <c r="C7" s="190"/>
      <c r="D7" s="191" t="s">
        <v>150</v>
      </c>
      <c r="E7" s="114" t="str">
        <f>IF(D7="","",(VLOOKUP(D7,'ENTER your residents names, etc'!$B$7:$C$256,2,FALSE)))</f>
        <v/>
      </c>
      <c r="F7" s="182"/>
      <c r="G7" s="116" t="str">
        <f t="shared" si="0"/>
        <v/>
      </c>
      <c r="H7" s="117" t="str">
        <f t="shared" si="1"/>
        <v/>
      </c>
      <c r="I7" s="118" t="str">
        <f t="shared" si="4"/>
        <v/>
      </c>
      <c r="J7" s="119" t="str">
        <f>IF('Falls Diary'!F7="","",IF(AND('Falls Diary'!F7&gt;=Graphs!$C$13,'Falls Diary'!F7&lt;=Graphs!$C$14),"yes","no"))</f>
        <v/>
      </c>
      <c r="K7" s="119" t="str">
        <f>IF('Falls Diary'!F7="","",(IF(Graphs!$C$15="all","yes",(IF(Graphs!$C$15=Table6[[#This Row],[Resident''s name]],"yes","no")))))</f>
        <v/>
      </c>
      <c r="L7" s="119" t="str">
        <f t="shared" si="2"/>
        <v/>
      </c>
      <c r="M7" s="192"/>
      <c r="N7" s="121" t="str">
        <f t="shared" si="3"/>
        <v/>
      </c>
      <c r="O7" s="113"/>
      <c r="P7" s="113"/>
      <c r="Q7" s="63"/>
      <c r="R7" s="61"/>
      <c r="S7" s="63"/>
      <c r="T7" s="61"/>
      <c r="U7" s="61"/>
      <c r="V7" s="61"/>
      <c r="W7" s="63"/>
      <c r="X7" s="63"/>
      <c r="Y7" s="125"/>
      <c r="Z7" s="125"/>
      <c r="AA7" s="126"/>
      <c r="AH7" s="151"/>
      <c r="AI7" s="152"/>
      <c r="AJ7" s="152" t="s">
        <v>70</v>
      </c>
      <c r="AQ7" s="68" t="str">
        <f>IF('ENTER your residents names, etc'!B13="","",'ENTER your residents names, etc'!B13)</f>
        <v/>
      </c>
      <c r="AR7" s="68" t="e">
        <f>IF('ENTER your residents names, etc'!#REF!="","",'ENTER your residents names, etc'!#REF!)</f>
        <v>#REF!</v>
      </c>
      <c r="AT7" s="68" t="str">
        <f>IF('ENTER your residents names, etc'!E13="","",'ENTER your residents names, etc'!E13)</f>
        <v/>
      </c>
    </row>
    <row r="8" spans="1:56" ht="15" customHeight="1" x14ac:dyDescent="0.25">
      <c r="A8" s="189"/>
      <c r="B8" s="190"/>
      <c r="C8" s="190"/>
      <c r="D8" s="191" t="s">
        <v>150</v>
      </c>
      <c r="E8" s="114" t="str">
        <f>IF(D8="","",(VLOOKUP(D8,'ENTER your residents names, etc'!$B$7:$C$256,2,FALSE)))</f>
        <v/>
      </c>
      <c r="F8" s="182"/>
      <c r="G8" s="116" t="str">
        <f t="shared" si="0"/>
        <v/>
      </c>
      <c r="H8" s="117" t="str">
        <f t="shared" si="1"/>
        <v/>
      </c>
      <c r="I8" s="118" t="str">
        <f t="shared" si="4"/>
        <v/>
      </c>
      <c r="J8" s="119" t="str">
        <f>IF('Falls Diary'!F8="","",IF(AND('Falls Diary'!F8&gt;=Graphs!$C$13,'Falls Diary'!F8&lt;=Graphs!$C$14),"yes","no"))</f>
        <v/>
      </c>
      <c r="K8" s="119" t="str">
        <f>IF('Falls Diary'!F8="","",(IF(Graphs!$C$15="all","yes",(IF(Graphs!$C$15=Table6[[#This Row],[Resident''s name]],"yes","no")))))</f>
        <v/>
      </c>
      <c r="L8" s="119" t="str">
        <f t="shared" si="2"/>
        <v/>
      </c>
      <c r="M8" s="192"/>
      <c r="N8" s="121" t="str">
        <f t="shared" si="3"/>
        <v/>
      </c>
      <c r="O8" s="113"/>
      <c r="P8" s="113"/>
      <c r="Q8" s="63"/>
      <c r="R8" s="61"/>
      <c r="S8" s="63"/>
      <c r="T8" s="61"/>
      <c r="U8" s="61"/>
      <c r="V8" s="61"/>
      <c r="W8" s="63"/>
      <c r="X8" s="63"/>
      <c r="Y8" s="125"/>
      <c r="Z8" s="125"/>
      <c r="AA8" s="126"/>
      <c r="AI8" s="152"/>
      <c r="AJ8" s="152" t="s">
        <v>71</v>
      </c>
      <c r="AQ8" s="68" t="str">
        <f>IF('ENTER your residents names, etc'!B14="","",'ENTER your residents names, etc'!B14)</f>
        <v/>
      </c>
      <c r="AR8" s="68" t="e">
        <f>IF('ENTER your residents names, etc'!#REF!="","",'ENTER your residents names, etc'!#REF!)</f>
        <v>#REF!</v>
      </c>
      <c r="AT8" s="68" t="str">
        <f>IF('ENTER your residents names, etc'!E14="","",'ENTER your residents names, etc'!E14)</f>
        <v/>
      </c>
    </row>
    <row r="9" spans="1:56" ht="15" customHeight="1" x14ac:dyDescent="0.25">
      <c r="A9" s="189"/>
      <c r="B9" s="190"/>
      <c r="C9" s="190"/>
      <c r="D9" s="191" t="s">
        <v>150</v>
      </c>
      <c r="E9" s="114" t="str">
        <f>IF(D9="","",(VLOOKUP(D9,'ENTER your residents names, etc'!$B$7:$C$256,2,FALSE)))</f>
        <v/>
      </c>
      <c r="F9" s="183"/>
      <c r="G9" s="116" t="str">
        <f t="shared" si="0"/>
        <v/>
      </c>
      <c r="H9" s="117" t="str">
        <f t="shared" si="1"/>
        <v/>
      </c>
      <c r="I9" s="118" t="str">
        <f t="shared" si="4"/>
        <v/>
      </c>
      <c r="J9" s="119" t="str">
        <f>IF('Falls Diary'!F9="","",IF(AND('Falls Diary'!F9&gt;=Graphs!$C$13,'Falls Diary'!F9&lt;=Graphs!$C$14),"yes","no"))</f>
        <v/>
      </c>
      <c r="K9" s="119" t="str">
        <f>IF('Falls Diary'!F9="","",(IF(Graphs!$C$15="all","yes",(IF(Graphs!$C$15=Table6[[#This Row],[Resident''s name]],"yes","no")))))</f>
        <v/>
      </c>
      <c r="L9" s="119" t="str">
        <f t="shared" si="2"/>
        <v/>
      </c>
      <c r="M9" s="192"/>
      <c r="N9" s="121" t="str">
        <f t="shared" si="3"/>
        <v/>
      </c>
      <c r="O9" s="113"/>
      <c r="P9" s="113"/>
      <c r="Q9" s="63"/>
      <c r="R9" s="61"/>
      <c r="S9" s="63"/>
      <c r="T9" s="61"/>
      <c r="U9" s="61"/>
      <c r="V9" s="61"/>
      <c r="W9" s="63"/>
      <c r="X9" s="63"/>
      <c r="Y9" s="125"/>
      <c r="Z9" s="125"/>
      <c r="AA9" s="126"/>
      <c r="AJ9" s="152" t="s">
        <v>72</v>
      </c>
      <c r="AQ9" s="68" t="str">
        <f>IF('ENTER your residents names, etc'!B15="","",'ENTER your residents names, etc'!B15)</f>
        <v/>
      </c>
      <c r="AR9" s="68" t="e">
        <f>IF('ENTER your residents names, etc'!#REF!="","",'ENTER your residents names, etc'!#REF!)</f>
        <v>#REF!</v>
      </c>
      <c r="AT9" s="68" t="str">
        <f>IF('ENTER your residents names, etc'!E15="","",'ENTER your residents names, etc'!E15)</f>
        <v/>
      </c>
    </row>
    <row r="10" spans="1:56" ht="15" customHeight="1" x14ac:dyDescent="0.25">
      <c r="A10" s="189"/>
      <c r="B10" s="190"/>
      <c r="C10" s="190"/>
      <c r="D10" s="191" t="s">
        <v>150</v>
      </c>
      <c r="E10" s="114" t="str">
        <f>IF(D10="","",(VLOOKUP(D10,'ENTER your residents names, etc'!$B$7:$C$256,2,FALSE)))</f>
        <v/>
      </c>
      <c r="F10" s="183"/>
      <c r="G10" s="116" t="str">
        <f>IF(F10="","",CHOOSE(WEEKDAY(F10),"Sunday","Monday","Tuesday","Wednesday","Thursday","Friday","Saturday"))</f>
        <v/>
      </c>
      <c r="H10" s="117" t="str">
        <f t="shared" si="1"/>
        <v/>
      </c>
      <c r="I10" s="118" t="str">
        <f t="shared" si="4"/>
        <v/>
      </c>
      <c r="J10" s="119" t="str">
        <f>IF('Falls Diary'!F10="","",IF(AND('Falls Diary'!F10&gt;=Graphs!$C$13,'Falls Diary'!F10&lt;=Graphs!$C$14),"yes","no"))</f>
        <v/>
      </c>
      <c r="K10" s="119" t="str">
        <f>IF('Falls Diary'!F10="","",(IF(Graphs!$C$15="all","yes",(IF(Graphs!$C$15=Table6[[#This Row],[Resident''s name]],"yes","no")))))</f>
        <v/>
      </c>
      <c r="L10" s="119" t="str">
        <f t="shared" si="2"/>
        <v/>
      </c>
      <c r="M10" s="192"/>
      <c r="N10" s="121" t="str">
        <f t="shared" si="3"/>
        <v/>
      </c>
      <c r="O10" s="113"/>
      <c r="P10" s="113"/>
      <c r="Q10" s="63"/>
      <c r="R10" s="61"/>
      <c r="S10" s="63"/>
      <c r="T10" s="61"/>
      <c r="U10" s="61"/>
      <c r="V10" s="61"/>
      <c r="W10" s="63"/>
      <c r="X10" s="63"/>
      <c r="Y10" s="125"/>
      <c r="Z10" s="125"/>
      <c r="AA10" s="126"/>
      <c r="AJ10" s="152" t="s">
        <v>73</v>
      </c>
      <c r="AQ10" s="68" t="str">
        <f>IF('ENTER your residents names, etc'!B16="","",'ENTER your residents names, etc'!B16)</f>
        <v/>
      </c>
      <c r="AR10" s="68" t="str">
        <f>IF('ENTER your residents names, etc'!C16="","",'ENTER your residents names, etc'!C16)</f>
        <v/>
      </c>
      <c r="AT10" s="68" t="str">
        <f>IF('ENTER your residents names, etc'!E16="","",'ENTER your residents names, etc'!E16)</f>
        <v/>
      </c>
    </row>
    <row r="11" spans="1:56" ht="15" customHeight="1" x14ac:dyDescent="0.25">
      <c r="A11" s="189"/>
      <c r="B11" s="190"/>
      <c r="C11" s="190"/>
      <c r="D11" s="191" t="s">
        <v>150</v>
      </c>
      <c r="E11" s="114" t="str">
        <f>IF(D11="","",(VLOOKUP(D11,'ENTER your residents names, etc'!$B$7:$C$256,2,FALSE)))</f>
        <v/>
      </c>
      <c r="F11" s="183"/>
      <c r="G11" s="116" t="str">
        <f t="shared" si="0"/>
        <v/>
      </c>
      <c r="H11" s="117" t="str">
        <f t="shared" si="1"/>
        <v/>
      </c>
      <c r="I11" s="118" t="str">
        <f t="shared" si="4"/>
        <v/>
      </c>
      <c r="J11" s="119" t="str">
        <f>IF('Falls Diary'!F11="","",IF(AND('Falls Diary'!F11&gt;=Graphs!$C$13,'Falls Diary'!F11&lt;=Graphs!$C$14),"yes","no"))</f>
        <v/>
      </c>
      <c r="K11" s="119" t="str">
        <f>IF('Falls Diary'!F11="","",(IF(Graphs!$C$15="all","yes",(IF(Graphs!$C$15=Table6[[#This Row],[Resident''s name]],"yes","no")))))</f>
        <v/>
      </c>
      <c r="L11" s="119" t="str">
        <f t="shared" si="2"/>
        <v/>
      </c>
      <c r="M11" s="192"/>
      <c r="N11" s="121" t="str">
        <f t="shared" si="3"/>
        <v/>
      </c>
      <c r="O11" s="113"/>
      <c r="P11" s="113"/>
      <c r="Q11" s="63"/>
      <c r="R11" s="61"/>
      <c r="S11" s="63"/>
      <c r="T11" s="61"/>
      <c r="U11" s="61"/>
      <c r="V11" s="61"/>
      <c r="W11" s="63"/>
      <c r="X11" s="63"/>
      <c r="Y11" s="125"/>
      <c r="Z11" s="125"/>
      <c r="AA11" s="126"/>
      <c r="AJ11" s="152" t="s">
        <v>74</v>
      </c>
      <c r="AQ11" s="68" t="str">
        <f>IF('ENTER your residents names, etc'!B17="","",'ENTER your residents names, etc'!B17)</f>
        <v/>
      </c>
      <c r="AR11" s="68" t="str">
        <f>IF('ENTER your residents names, etc'!C17="","",'ENTER your residents names, etc'!C17)</f>
        <v/>
      </c>
      <c r="AT11" s="68" t="str">
        <f>IF('ENTER your residents names, etc'!E17="","",'ENTER your residents names, etc'!E17)</f>
        <v/>
      </c>
    </row>
    <row r="12" spans="1:56" ht="15" customHeight="1" x14ac:dyDescent="0.25">
      <c r="A12" s="189"/>
      <c r="B12" s="190"/>
      <c r="C12" s="190"/>
      <c r="D12" s="191" t="s">
        <v>150</v>
      </c>
      <c r="E12" s="114" t="str">
        <f>IF(D12="","",(VLOOKUP(D12,'ENTER your residents names, etc'!$B$7:$C$256,2,FALSE)))</f>
        <v/>
      </c>
      <c r="F12" s="183"/>
      <c r="G12" s="116" t="str">
        <f t="shared" si="0"/>
        <v/>
      </c>
      <c r="H12" s="117" t="str">
        <f t="shared" si="1"/>
        <v/>
      </c>
      <c r="I12" s="118" t="str">
        <f t="shared" si="4"/>
        <v/>
      </c>
      <c r="J12" s="119" t="str">
        <f>IF('Falls Diary'!F12="","",IF(AND('Falls Diary'!F12&gt;=Graphs!$C$13,'Falls Diary'!F12&lt;=Graphs!$C$14),"yes","no"))</f>
        <v/>
      </c>
      <c r="K12" s="119" t="str">
        <f>IF('Falls Diary'!F12="","",(IF(Graphs!$C$15="all","yes",(IF(Graphs!$C$15=Table6[[#This Row],[Resident''s name]],"yes","no")))))</f>
        <v/>
      </c>
      <c r="L12" s="119" t="str">
        <f t="shared" si="2"/>
        <v/>
      </c>
      <c r="M12" s="192"/>
      <c r="N12" s="121" t="str">
        <f t="shared" si="3"/>
        <v/>
      </c>
      <c r="O12" s="113"/>
      <c r="P12" s="113"/>
      <c r="Q12" s="63"/>
      <c r="R12" s="61"/>
      <c r="S12" s="63"/>
      <c r="T12" s="61"/>
      <c r="U12" s="61"/>
      <c r="V12" s="61"/>
      <c r="W12" s="63"/>
      <c r="X12" s="63"/>
      <c r="Y12" s="125"/>
      <c r="Z12" s="125"/>
      <c r="AA12" s="126"/>
      <c r="AJ12" s="152" t="s">
        <v>13</v>
      </c>
      <c r="AQ12" s="68" t="str">
        <f>IF('ENTER your residents names, etc'!B18="","",'ENTER your residents names, etc'!B18)</f>
        <v/>
      </c>
      <c r="AR12" s="68" t="str">
        <f>IF('ENTER your residents names, etc'!C18="","",'ENTER your residents names, etc'!C18)</f>
        <v/>
      </c>
      <c r="AT12" s="68" t="str">
        <f>IF('ENTER your residents names, etc'!E18="","",'ENTER your residents names, etc'!E18)</f>
        <v/>
      </c>
    </row>
    <row r="13" spans="1:56" ht="15" customHeight="1" x14ac:dyDescent="0.25">
      <c r="A13" s="189"/>
      <c r="B13" s="190"/>
      <c r="C13" s="190"/>
      <c r="D13" s="191" t="s">
        <v>150</v>
      </c>
      <c r="E13" s="114" t="str">
        <f>IF(D13="","",(VLOOKUP(D13,'ENTER your residents names, etc'!$B$7:$C$256,2,FALSE)))</f>
        <v/>
      </c>
      <c r="F13" s="183"/>
      <c r="G13" s="116" t="str">
        <f t="shared" si="0"/>
        <v/>
      </c>
      <c r="H13" s="117" t="str">
        <f t="shared" si="1"/>
        <v/>
      </c>
      <c r="I13" s="118" t="str">
        <f t="shared" si="4"/>
        <v/>
      </c>
      <c r="J13" s="119" t="str">
        <f>IF('Falls Diary'!F13="","",IF(AND('Falls Diary'!F13&gt;=Graphs!$C$13,'Falls Diary'!F13&lt;=Graphs!$C$14),"yes","no"))</f>
        <v/>
      </c>
      <c r="K13" s="119" t="str">
        <f>IF('Falls Diary'!F13="","",(IF(Graphs!$C$15="all","yes",(IF(Graphs!$C$15=Table6[[#This Row],[Resident''s name]],"yes","no")))))</f>
        <v/>
      </c>
      <c r="L13" s="119" t="str">
        <f t="shared" si="2"/>
        <v/>
      </c>
      <c r="M13" s="192"/>
      <c r="N13" s="121" t="str">
        <f t="shared" si="3"/>
        <v/>
      </c>
      <c r="O13" s="113"/>
      <c r="P13" s="113"/>
      <c r="Q13" s="63"/>
      <c r="R13" s="61"/>
      <c r="S13" s="63"/>
      <c r="T13" s="61"/>
      <c r="U13" s="61"/>
      <c r="V13" s="61"/>
      <c r="W13" s="63"/>
      <c r="X13" s="63"/>
      <c r="Y13" s="125"/>
      <c r="Z13" s="125"/>
      <c r="AA13" s="126"/>
      <c r="AJ13" s="152"/>
      <c r="AQ13" s="68" t="str">
        <f>IF('ENTER your residents names, etc'!B19="","",'ENTER your residents names, etc'!B19)</f>
        <v/>
      </c>
      <c r="AR13" s="68" t="str">
        <f>IF('ENTER your residents names, etc'!C19="","",'ENTER your residents names, etc'!C19)</f>
        <v/>
      </c>
      <c r="AT13" s="68" t="str">
        <f>IF('ENTER your residents names, etc'!E19="","",'ENTER your residents names, etc'!E19)</f>
        <v/>
      </c>
    </row>
    <row r="14" spans="1:56" ht="15" customHeight="1" x14ac:dyDescent="0.25">
      <c r="A14" s="189"/>
      <c r="B14" s="190"/>
      <c r="C14" s="190"/>
      <c r="D14" s="191" t="s">
        <v>150</v>
      </c>
      <c r="E14" s="114" t="str">
        <f>IF(D14="","",(VLOOKUP(D14,'ENTER your residents names, etc'!$B$7:$C$256,2,FALSE)))</f>
        <v/>
      </c>
      <c r="F14" s="183"/>
      <c r="G14" s="116" t="str">
        <f t="shared" si="0"/>
        <v/>
      </c>
      <c r="H14" s="117" t="str">
        <f t="shared" si="1"/>
        <v/>
      </c>
      <c r="I14" s="118" t="str">
        <f t="shared" si="4"/>
        <v/>
      </c>
      <c r="J14" s="119" t="str">
        <f>IF('Falls Diary'!F14="","",IF(AND('Falls Diary'!F14&gt;=Graphs!$C$13,'Falls Diary'!F14&lt;=Graphs!$C$14),"yes","no"))</f>
        <v/>
      </c>
      <c r="K14" s="119" t="str">
        <f>IF('Falls Diary'!F14="","",(IF(Graphs!$C$15="all","yes",(IF(Graphs!$C$15=Table6[[#This Row],[Resident''s name]],"yes","no")))))</f>
        <v/>
      </c>
      <c r="L14" s="119" t="str">
        <f t="shared" si="2"/>
        <v/>
      </c>
      <c r="M14" s="192"/>
      <c r="N14" s="121" t="str">
        <f t="shared" si="3"/>
        <v/>
      </c>
      <c r="O14" s="113"/>
      <c r="P14" s="113"/>
      <c r="Q14" s="63"/>
      <c r="R14" s="61"/>
      <c r="S14" s="63"/>
      <c r="T14" s="61"/>
      <c r="U14" s="61"/>
      <c r="V14" s="61"/>
      <c r="W14" s="63"/>
      <c r="X14" s="63"/>
      <c r="Y14" s="125"/>
      <c r="Z14" s="125"/>
      <c r="AA14" s="126"/>
      <c r="AK14" s="68"/>
      <c r="AQ14" s="68" t="str">
        <f>IF('ENTER your residents names, etc'!B20="","",'ENTER your residents names, etc'!B20)</f>
        <v/>
      </c>
      <c r="AR14" s="68" t="str">
        <f>IF('ENTER your residents names, etc'!C11="","",'ENTER your residents names, etc'!C11)</f>
        <v/>
      </c>
      <c r="AT14" s="68" t="str">
        <f>IF('ENTER your residents names, etc'!E20="","",'ENTER your residents names, etc'!E20)</f>
        <v/>
      </c>
    </row>
    <row r="15" spans="1:56" ht="15" customHeight="1" x14ac:dyDescent="0.25">
      <c r="A15" s="189"/>
      <c r="B15" s="190"/>
      <c r="C15" s="190"/>
      <c r="D15" s="191" t="s">
        <v>150</v>
      </c>
      <c r="E15" s="114" t="str">
        <f>IF(D15="","",(VLOOKUP(D15,'ENTER your residents names, etc'!$B$7:$C$256,2,FALSE)))</f>
        <v/>
      </c>
      <c r="F15" s="183"/>
      <c r="G15" s="116" t="str">
        <f t="shared" si="0"/>
        <v/>
      </c>
      <c r="H15" s="117" t="str">
        <f t="shared" si="1"/>
        <v/>
      </c>
      <c r="I15" s="118" t="str">
        <f t="shared" si="4"/>
        <v/>
      </c>
      <c r="J15" s="119" t="str">
        <f>IF('Falls Diary'!F15="","",IF(AND('Falls Diary'!F15&gt;=Graphs!$C$13,'Falls Diary'!F15&lt;=Graphs!$C$14),"yes","no"))</f>
        <v/>
      </c>
      <c r="K15" s="119" t="str">
        <f>IF('Falls Diary'!F15="","",(IF(Graphs!$C$15="all","yes",(IF(Graphs!$C$15=Table6[[#This Row],[Resident''s name]],"yes","no")))))</f>
        <v/>
      </c>
      <c r="L15" s="119" t="str">
        <f t="shared" si="2"/>
        <v/>
      </c>
      <c r="M15" s="192"/>
      <c r="N15" s="121" t="str">
        <f t="shared" si="3"/>
        <v/>
      </c>
      <c r="O15" s="113"/>
      <c r="P15" s="113"/>
      <c r="Q15" s="63"/>
      <c r="R15" s="61"/>
      <c r="S15" s="63"/>
      <c r="T15" s="61"/>
      <c r="U15" s="61"/>
      <c r="V15" s="61"/>
      <c r="W15" s="63"/>
      <c r="X15" s="63"/>
      <c r="Y15" s="125"/>
      <c r="Z15" s="125"/>
      <c r="AA15" s="126"/>
      <c r="AK15" s="68"/>
      <c r="AQ15" s="68" t="str">
        <f>IF('ENTER your residents names, etc'!B21="","",'ENTER your residents names, etc'!B21)</f>
        <v/>
      </c>
      <c r="AR15" s="68" t="str">
        <f>IF('ENTER your residents names, etc'!C7="","",'ENTER your residents names, etc'!C7)</f>
        <v/>
      </c>
      <c r="AT15" s="68" t="str">
        <f>IF('ENTER your residents names, etc'!E21="","",'ENTER your residents names, etc'!E21)</f>
        <v/>
      </c>
    </row>
    <row r="16" spans="1:56" ht="15" customHeight="1" x14ac:dyDescent="0.25">
      <c r="A16" s="189"/>
      <c r="B16" s="190"/>
      <c r="C16" s="190"/>
      <c r="D16" s="191" t="s">
        <v>150</v>
      </c>
      <c r="E16" s="114" t="str">
        <f>IF(D16="","",(VLOOKUP(D16,'ENTER your residents names, etc'!$B$7:$C$256,2,FALSE)))</f>
        <v/>
      </c>
      <c r="F16" s="183"/>
      <c r="G16" s="116" t="str">
        <f t="shared" si="0"/>
        <v/>
      </c>
      <c r="H16" s="117" t="str">
        <f t="shared" si="1"/>
        <v/>
      </c>
      <c r="I16" s="118" t="str">
        <f t="shared" si="4"/>
        <v/>
      </c>
      <c r="J16" s="119" t="str">
        <f>IF('Falls Diary'!F16="","",IF(AND('Falls Diary'!F16&gt;=Graphs!$C$13,'Falls Diary'!F16&lt;=Graphs!$C$14),"yes","no"))</f>
        <v/>
      </c>
      <c r="K16" s="119" t="str">
        <f>IF('Falls Diary'!F16="","",(IF(Graphs!$C$15="all","yes",(IF(Graphs!$C$15=Table6[[#This Row],[Resident''s name]],"yes","no")))))</f>
        <v/>
      </c>
      <c r="L16" s="119" t="str">
        <f t="shared" si="2"/>
        <v/>
      </c>
      <c r="M16" s="192"/>
      <c r="N16" s="121" t="str">
        <f t="shared" si="3"/>
        <v/>
      </c>
      <c r="O16" s="113"/>
      <c r="P16" s="113"/>
      <c r="Q16" s="63"/>
      <c r="R16" s="61"/>
      <c r="S16" s="63"/>
      <c r="T16" s="61"/>
      <c r="U16" s="61"/>
      <c r="V16" s="61"/>
      <c r="W16" s="63"/>
      <c r="X16" s="63"/>
      <c r="Y16" s="125"/>
      <c r="Z16" s="125"/>
      <c r="AA16" s="126"/>
      <c r="AK16" s="68"/>
      <c r="AQ16" s="68" t="str">
        <f>IF('ENTER your residents names, etc'!B22="","",'ENTER your residents names, etc'!B22)</f>
        <v/>
      </c>
      <c r="AR16" s="68" t="str">
        <f>IF('ENTER your residents names, etc'!C8="","",'ENTER your residents names, etc'!C8)</f>
        <v/>
      </c>
      <c r="AT16" s="68" t="str">
        <f>IF('ENTER your residents names, etc'!E22="","",'ENTER your residents names, etc'!E22)</f>
        <v/>
      </c>
    </row>
    <row r="17" spans="1:46" ht="15" customHeight="1" x14ac:dyDescent="0.25">
      <c r="A17" s="189"/>
      <c r="B17" s="190"/>
      <c r="C17" s="190"/>
      <c r="D17" s="191" t="s">
        <v>150</v>
      </c>
      <c r="E17" s="114" t="str">
        <f>IF(D17="","",(VLOOKUP(D17,'ENTER your residents names, etc'!$B$7:$C$256,2,FALSE)))</f>
        <v/>
      </c>
      <c r="F17" s="183"/>
      <c r="G17" s="116" t="str">
        <f t="shared" si="0"/>
        <v/>
      </c>
      <c r="H17" s="117" t="str">
        <f t="shared" si="1"/>
        <v/>
      </c>
      <c r="I17" s="118" t="str">
        <f t="shared" si="4"/>
        <v/>
      </c>
      <c r="J17" s="119" t="str">
        <f>IF('Falls Diary'!F17="","",IF(AND('Falls Diary'!F17&gt;=Graphs!$C$13,'Falls Diary'!F17&lt;=Graphs!$C$14),"yes","no"))</f>
        <v/>
      </c>
      <c r="K17" s="119" t="str">
        <f>IF('Falls Diary'!F17="","",(IF(Graphs!$C$15="all","yes",(IF(Graphs!$C$15=Table6[[#This Row],[Resident''s name]],"yes","no")))))</f>
        <v/>
      </c>
      <c r="L17" s="119" t="str">
        <f t="shared" si="2"/>
        <v/>
      </c>
      <c r="M17" s="192"/>
      <c r="N17" s="121" t="str">
        <f t="shared" si="3"/>
        <v/>
      </c>
      <c r="O17" s="113"/>
      <c r="P17" s="113"/>
      <c r="Q17" s="63"/>
      <c r="R17" s="61"/>
      <c r="S17" s="63"/>
      <c r="T17" s="61"/>
      <c r="U17" s="61"/>
      <c r="V17" s="61"/>
      <c r="W17" s="63"/>
      <c r="X17" s="63"/>
      <c r="Y17" s="125"/>
      <c r="Z17" s="125"/>
      <c r="AA17" s="126"/>
      <c r="AK17" s="68"/>
      <c r="AQ17" s="68" t="str">
        <f>IF('ENTER your residents names, etc'!B23="","",'ENTER your residents names, etc'!B23)</f>
        <v/>
      </c>
      <c r="AR17" s="68" t="str">
        <f>IF('ENTER your residents names, etc'!C23="","",'ENTER your residents names, etc'!C23)</f>
        <v/>
      </c>
      <c r="AT17" s="68" t="str">
        <f>IF('ENTER your residents names, etc'!E23="","",'ENTER your residents names, etc'!E23)</f>
        <v/>
      </c>
    </row>
    <row r="18" spans="1:46" ht="15" customHeight="1" x14ac:dyDescent="0.25">
      <c r="A18" s="189"/>
      <c r="B18" s="190"/>
      <c r="C18" s="190"/>
      <c r="D18" s="191" t="s">
        <v>150</v>
      </c>
      <c r="E18" s="114" t="str">
        <f>IF(D18="","",(VLOOKUP(D18,'ENTER your residents names, etc'!$B$7:$C$256,2,FALSE)))</f>
        <v/>
      </c>
      <c r="F18" s="183"/>
      <c r="G18" s="116" t="str">
        <f t="shared" si="0"/>
        <v/>
      </c>
      <c r="H18" s="117" t="str">
        <f t="shared" si="1"/>
        <v/>
      </c>
      <c r="I18" s="118" t="str">
        <f t="shared" si="4"/>
        <v/>
      </c>
      <c r="J18" s="119" t="str">
        <f>IF('Falls Diary'!F18="","",IF(AND('Falls Diary'!F18&gt;=Graphs!$C$13,'Falls Diary'!F18&lt;=Graphs!$C$14),"yes","no"))</f>
        <v/>
      </c>
      <c r="K18" s="119" t="str">
        <f>IF('Falls Diary'!F18="","",(IF(Graphs!$C$15="all","yes",(IF(Graphs!$C$15=Table6[[#This Row],[Resident''s name]],"yes","no")))))</f>
        <v/>
      </c>
      <c r="L18" s="119" t="str">
        <f t="shared" si="2"/>
        <v/>
      </c>
      <c r="M18" s="192"/>
      <c r="N18" s="121" t="str">
        <f t="shared" si="3"/>
        <v/>
      </c>
      <c r="O18" s="113"/>
      <c r="P18" s="113"/>
      <c r="Q18" s="63"/>
      <c r="R18" s="61"/>
      <c r="S18" s="63"/>
      <c r="T18" s="61"/>
      <c r="U18" s="61"/>
      <c r="V18" s="61"/>
      <c r="W18" s="63"/>
      <c r="X18" s="63"/>
      <c r="Y18" s="125"/>
      <c r="Z18" s="125"/>
      <c r="AA18" s="126"/>
      <c r="AK18" s="68"/>
      <c r="AQ18" s="68" t="str">
        <f>IF('ENTER your residents names, etc'!B24="","",'ENTER your residents names, etc'!B24)</f>
        <v/>
      </c>
      <c r="AR18" s="68" t="str">
        <f>IF('ENTER your residents names, etc'!C9="","",'ENTER your residents names, etc'!C9)</f>
        <v/>
      </c>
      <c r="AT18" s="68" t="str">
        <f>IF('ENTER your residents names, etc'!E24="","",'ENTER your residents names, etc'!E24)</f>
        <v/>
      </c>
    </row>
    <row r="19" spans="1:46" ht="15" customHeight="1" x14ac:dyDescent="0.25">
      <c r="A19" s="112"/>
      <c r="B19" s="83"/>
      <c r="C19" s="83"/>
      <c r="D19" s="191" t="s">
        <v>150</v>
      </c>
      <c r="E19" s="114" t="str">
        <f>IF(D19="","",(VLOOKUP(D19,'ENTER your residents names, etc'!$B$7:$C$256,2,FALSE)))</f>
        <v/>
      </c>
      <c r="F19" s="115"/>
      <c r="G19" s="116" t="str">
        <f t="shared" si="0"/>
        <v/>
      </c>
      <c r="H19" s="117" t="str">
        <f t="shared" si="1"/>
        <v/>
      </c>
      <c r="I19" s="118" t="str">
        <f t="shared" si="4"/>
        <v/>
      </c>
      <c r="J19" s="119" t="str">
        <f>IF('Falls Diary'!F19="","",IF(AND('Falls Diary'!F19&gt;=Graphs!$C$13,'Falls Diary'!F19&lt;=Graphs!$C$14),"yes","no"))</f>
        <v/>
      </c>
      <c r="K19" s="119" t="str">
        <f>IF('Falls Diary'!F19="","",(IF(Graphs!$C$15="all","yes",(IF(Graphs!$C$15=Table6[[#This Row],[Resident''s name]],"yes","no")))))</f>
        <v/>
      </c>
      <c r="L19" s="119" t="str">
        <f t="shared" si="2"/>
        <v/>
      </c>
      <c r="M19" s="120"/>
      <c r="N19" s="121" t="str">
        <f t="shared" si="3"/>
        <v/>
      </c>
      <c r="O19" s="113"/>
      <c r="P19" s="113"/>
      <c r="Q19" s="63"/>
      <c r="R19" s="61"/>
      <c r="S19" s="63"/>
      <c r="T19" s="61"/>
      <c r="U19" s="61"/>
      <c r="V19" s="61"/>
      <c r="W19" s="63"/>
      <c r="X19" s="63"/>
      <c r="Y19" s="125"/>
      <c r="Z19" s="125"/>
      <c r="AA19" s="126"/>
      <c r="AK19" s="68"/>
      <c r="AQ19" s="68" t="str">
        <f>IF('ENTER your residents names, etc'!B25="","",'ENTER your residents names, etc'!B25)</f>
        <v/>
      </c>
      <c r="AR19" s="68" t="str">
        <f>IF('ENTER your residents names, etc'!C13="","",'ENTER your residents names, etc'!C13)</f>
        <v/>
      </c>
      <c r="AT19" s="68" t="str">
        <f>IF('ENTER your residents names, etc'!E25="","",'ENTER your residents names, etc'!E25)</f>
        <v/>
      </c>
    </row>
    <row r="20" spans="1:46" ht="15" customHeight="1" x14ac:dyDescent="0.25">
      <c r="A20" s="112"/>
      <c r="B20" s="83"/>
      <c r="C20" s="83"/>
      <c r="D20" s="191" t="s">
        <v>150</v>
      </c>
      <c r="E20" s="114" t="str">
        <f>IF(D20="","",(VLOOKUP(D20,'ENTER your residents names, etc'!$B$7:$C$256,2,FALSE)))</f>
        <v/>
      </c>
      <c r="F20" s="115"/>
      <c r="G20" s="116" t="str">
        <f t="shared" si="0"/>
        <v/>
      </c>
      <c r="H20" s="117" t="str">
        <f t="shared" si="1"/>
        <v/>
      </c>
      <c r="I20" s="118" t="str">
        <f t="shared" si="4"/>
        <v/>
      </c>
      <c r="J20" s="119" t="str">
        <f>IF('Falls Diary'!F20="","",IF(AND('Falls Diary'!F20&gt;=Graphs!$C$13,'Falls Diary'!F20&lt;=Graphs!$C$14),"yes","no"))</f>
        <v/>
      </c>
      <c r="K20" s="119" t="str">
        <f>IF('Falls Diary'!F20="","",(IF(Graphs!$C$15="all","yes",(IF(Graphs!$C$15=Table6[[#This Row],[Resident''s name]],"yes","no")))))</f>
        <v/>
      </c>
      <c r="L20" s="119" t="str">
        <f t="shared" si="2"/>
        <v/>
      </c>
      <c r="M20" s="120"/>
      <c r="N20" s="121" t="str">
        <f t="shared" si="3"/>
        <v/>
      </c>
      <c r="O20" s="113"/>
      <c r="P20" s="113"/>
      <c r="Q20" s="63"/>
      <c r="R20" s="61"/>
      <c r="S20" s="63"/>
      <c r="T20" s="61"/>
      <c r="U20" s="61"/>
      <c r="V20" s="61"/>
      <c r="W20" s="63"/>
      <c r="X20" s="63"/>
      <c r="Y20" s="125"/>
      <c r="Z20" s="125"/>
      <c r="AA20" s="126"/>
      <c r="AK20" s="68"/>
      <c r="AQ20" s="68" t="str">
        <f>IF('ENTER your residents names, etc'!B26="","",'ENTER your residents names, etc'!B26)</f>
        <v/>
      </c>
      <c r="AR20" s="68" t="str">
        <f>IF('ENTER your residents names, etc'!C15="","",'ENTER your residents names, etc'!C15)</f>
        <v/>
      </c>
      <c r="AT20" s="68" t="str">
        <f>IF('ENTER your residents names, etc'!E26="","",'ENTER your residents names, etc'!E26)</f>
        <v/>
      </c>
    </row>
    <row r="21" spans="1:46" ht="15" customHeight="1" x14ac:dyDescent="0.25">
      <c r="A21" s="112"/>
      <c r="B21" s="83"/>
      <c r="C21" s="83"/>
      <c r="D21" s="191" t="s">
        <v>150</v>
      </c>
      <c r="E21" s="114" t="str">
        <f>IF(D21="","",(VLOOKUP(D21,'ENTER your residents names, etc'!$B$7:$C$256,2,FALSE)))</f>
        <v/>
      </c>
      <c r="F21" s="115"/>
      <c r="G21" s="116" t="str">
        <f t="shared" si="0"/>
        <v/>
      </c>
      <c r="H21" s="117" t="str">
        <f t="shared" si="1"/>
        <v/>
      </c>
      <c r="I21" s="118" t="str">
        <f t="shared" si="4"/>
        <v/>
      </c>
      <c r="J21" s="119" t="str">
        <f>IF('Falls Diary'!F21="","",IF(AND('Falls Diary'!F21&gt;=Graphs!$C$13,'Falls Diary'!F21&lt;=Graphs!$C$14),"yes","no"))</f>
        <v/>
      </c>
      <c r="K21" s="119" t="str">
        <f>IF('Falls Diary'!F21="","",(IF(Graphs!$C$15="all","yes",(IF(Graphs!$C$15=Table6[[#This Row],[Resident''s name]],"yes","no")))))</f>
        <v/>
      </c>
      <c r="L21" s="119" t="str">
        <f t="shared" si="2"/>
        <v/>
      </c>
      <c r="M21" s="120"/>
      <c r="N21" s="121" t="str">
        <f t="shared" si="3"/>
        <v/>
      </c>
      <c r="O21" s="113"/>
      <c r="P21" s="113"/>
      <c r="Q21" s="63"/>
      <c r="R21" s="61"/>
      <c r="S21" s="63"/>
      <c r="T21" s="61"/>
      <c r="U21" s="61"/>
      <c r="V21" s="61"/>
      <c r="W21" s="63"/>
      <c r="X21" s="63"/>
      <c r="Y21" s="125"/>
      <c r="Z21" s="125"/>
      <c r="AA21" s="126"/>
      <c r="AK21" s="68"/>
      <c r="AQ21" s="68" t="str">
        <f>IF('ENTER your residents names, etc'!B27="","",'ENTER your residents names, etc'!B27)</f>
        <v/>
      </c>
      <c r="AR21" s="68" t="str">
        <f>IF('ENTER your residents names, etc'!C14="","",'ENTER your residents names, etc'!C14)</f>
        <v/>
      </c>
    </row>
    <row r="22" spans="1:46" ht="15" customHeight="1" x14ac:dyDescent="0.25">
      <c r="A22" s="112"/>
      <c r="B22" s="83"/>
      <c r="C22" s="83"/>
      <c r="D22" s="191" t="s">
        <v>150</v>
      </c>
      <c r="E22" s="114" t="str">
        <f>IF(D22="","",(VLOOKUP(D22,'ENTER your residents names, etc'!$B$7:$C$256,2,FALSE)))</f>
        <v/>
      </c>
      <c r="F22" s="115"/>
      <c r="G22" s="116" t="str">
        <f t="shared" si="0"/>
        <v/>
      </c>
      <c r="H22" s="117" t="str">
        <f t="shared" si="1"/>
        <v/>
      </c>
      <c r="I22" s="118" t="str">
        <f t="shared" si="4"/>
        <v/>
      </c>
      <c r="J22" s="119" t="str">
        <f>IF('Falls Diary'!F22="","",IF(AND('Falls Diary'!F22&gt;=Graphs!$C$13,'Falls Diary'!F22&lt;=Graphs!$C$14),"yes","no"))</f>
        <v/>
      </c>
      <c r="K22" s="119" t="str">
        <f>IF('Falls Diary'!F22="","",(IF(Graphs!$C$15="all","yes",(IF(Graphs!$C$15=Table6[[#This Row],[Resident''s name]],"yes","no")))))</f>
        <v/>
      </c>
      <c r="L22" s="119" t="str">
        <f t="shared" si="2"/>
        <v/>
      </c>
      <c r="M22" s="120"/>
      <c r="N22" s="121" t="str">
        <f t="shared" si="3"/>
        <v/>
      </c>
      <c r="O22" s="113"/>
      <c r="P22" s="113"/>
      <c r="Q22" s="63"/>
      <c r="R22" s="61"/>
      <c r="S22" s="63"/>
      <c r="T22" s="61"/>
      <c r="U22" s="61"/>
      <c r="V22" s="61"/>
      <c r="W22" s="63"/>
      <c r="X22" s="63"/>
      <c r="Y22" s="125"/>
      <c r="Z22" s="125"/>
      <c r="AA22" s="126"/>
      <c r="AF22" s="174">
        <v>0.33333333333333331</v>
      </c>
      <c r="AG22" s="174">
        <v>0.58333333333333337</v>
      </c>
      <c r="AH22" s="153" t="s">
        <v>33</v>
      </c>
      <c r="AQ22" s="68" t="str">
        <f>IF('ENTER your residents names, etc'!B28="","",'ENTER your residents names, etc'!B28)</f>
        <v/>
      </c>
      <c r="AR22" s="68" t="str">
        <f>IF('ENTER your residents names, etc'!C28="","",'ENTER your residents names, etc'!C28)</f>
        <v/>
      </c>
    </row>
    <row r="23" spans="1:46" ht="15" customHeight="1" x14ac:dyDescent="0.25">
      <c r="A23" s="112"/>
      <c r="B23" s="83"/>
      <c r="C23" s="83"/>
      <c r="D23" s="191" t="s">
        <v>150</v>
      </c>
      <c r="E23" s="114" t="str">
        <f>IF(D23="","",(VLOOKUP(D23,'ENTER your residents names, etc'!$B$7:$C$256,2,FALSE)))</f>
        <v/>
      </c>
      <c r="F23" s="115"/>
      <c r="G23" s="116" t="str">
        <f t="shared" si="0"/>
        <v/>
      </c>
      <c r="H23" s="117" t="str">
        <f t="shared" si="1"/>
        <v/>
      </c>
      <c r="I23" s="118" t="str">
        <f t="shared" si="4"/>
        <v/>
      </c>
      <c r="J23" s="119" t="str">
        <f>IF('Falls Diary'!F23="","",IF(AND('Falls Diary'!F23&gt;=Graphs!$C$13,'Falls Diary'!F23&lt;=Graphs!$C$14),"yes","no"))</f>
        <v/>
      </c>
      <c r="K23" s="119" t="str">
        <f>IF('Falls Diary'!F23="","",(IF(Graphs!$C$15="all","yes",(IF(Graphs!$C$15=Table6[[#This Row],[Resident''s name]],"yes","no")))))</f>
        <v/>
      </c>
      <c r="L23" s="119" t="str">
        <f t="shared" si="2"/>
        <v/>
      </c>
      <c r="M23" s="120"/>
      <c r="N23" s="121" t="str">
        <f t="shared" si="3"/>
        <v/>
      </c>
      <c r="O23" s="113"/>
      <c r="P23" s="113"/>
      <c r="Q23" s="63"/>
      <c r="R23" s="61"/>
      <c r="S23" s="63"/>
      <c r="T23" s="61"/>
      <c r="U23" s="61"/>
      <c r="V23" s="61"/>
      <c r="W23" s="63"/>
      <c r="X23" s="63"/>
      <c r="Y23" s="125"/>
      <c r="Z23" s="125"/>
      <c r="AA23" s="126"/>
      <c r="AF23" s="153"/>
      <c r="AG23" s="153"/>
      <c r="AH23" s="153"/>
      <c r="AL23" s="68"/>
      <c r="AQ23" s="68" t="str">
        <f>IF('ENTER your residents names, etc'!B29="","",'ENTER your residents names, etc'!B29)</f>
        <v/>
      </c>
      <c r="AR23" s="68" t="str">
        <f>IF('ENTER your residents names, etc'!C29="","",'ENTER your residents names, etc'!C29)</f>
        <v/>
      </c>
    </row>
    <row r="24" spans="1:46" ht="15" customHeight="1" x14ac:dyDescent="0.25">
      <c r="A24" s="112"/>
      <c r="B24" s="83"/>
      <c r="C24" s="83"/>
      <c r="D24" s="191" t="s">
        <v>150</v>
      </c>
      <c r="E24" s="114" t="str">
        <f>IF(D24="","",(VLOOKUP(D24,'ENTER your residents names, etc'!$B$7:$C$256,2,FALSE)))</f>
        <v/>
      </c>
      <c r="F24" s="115"/>
      <c r="G24" s="116" t="str">
        <f t="shared" si="0"/>
        <v/>
      </c>
      <c r="H24" s="117" t="str">
        <f t="shared" si="1"/>
        <v/>
      </c>
      <c r="I24" s="118" t="str">
        <f t="shared" si="4"/>
        <v/>
      </c>
      <c r="J24" s="119" t="str">
        <f>IF('Falls Diary'!F24="","",IF(AND('Falls Diary'!F24&gt;=Graphs!$C$13,'Falls Diary'!F24&lt;=Graphs!$C$14),"yes","no"))</f>
        <v/>
      </c>
      <c r="K24" s="119" t="str">
        <f>IF('Falls Diary'!F24="","",(IF(Graphs!$C$15="all","yes",(IF(Graphs!$C$15=Table6[[#This Row],[Resident''s name]],"yes","no")))))</f>
        <v/>
      </c>
      <c r="L24" s="119" t="str">
        <f t="shared" si="2"/>
        <v/>
      </c>
      <c r="M24" s="120"/>
      <c r="N24" s="121" t="str">
        <f t="shared" si="3"/>
        <v/>
      </c>
      <c r="O24" s="113"/>
      <c r="P24" s="113"/>
      <c r="Q24" s="63"/>
      <c r="R24" s="61"/>
      <c r="S24" s="63"/>
      <c r="T24" s="61"/>
      <c r="U24" s="61"/>
      <c r="V24" s="61"/>
      <c r="W24" s="63"/>
      <c r="X24" s="63"/>
      <c r="Y24" s="125"/>
      <c r="Z24" s="125"/>
      <c r="AA24" s="126"/>
      <c r="AF24" s="174">
        <v>0.58333333333333337</v>
      </c>
      <c r="AG24" s="174">
        <v>0.83333333333333337</v>
      </c>
      <c r="AH24" s="153" t="s">
        <v>34</v>
      </c>
      <c r="AL24" s="68"/>
      <c r="AQ24" s="68" t="str">
        <f>IF('ENTER your residents names, etc'!B30="","",'ENTER your residents names, etc'!B30)</f>
        <v/>
      </c>
      <c r="AR24" s="68" t="str">
        <f>IF('ENTER your residents names, etc'!C30="","",'ENTER your residents names, etc'!C30)</f>
        <v/>
      </c>
    </row>
    <row r="25" spans="1:46" ht="15" customHeight="1" x14ac:dyDescent="0.25">
      <c r="A25" s="112"/>
      <c r="B25" s="83"/>
      <c r="C25" s="83"/>
      <c r="D25" s="191" t="s">
        <v>150</v>
      </c>
      <c r="E25" s="114" t="str">
        <f>IF(D25="","",(VLOOKUP(D25,'ENTER your residents names, etc'!$B$7:$C$256,2,FALSE)))</f>
        <v/>
      </c>
      <c r="F25" s="115"/>
      <c r="G25" s="116" t="str">
        <f t="shared" si="0"/>
        <v/>
      </c>
      <c r="H25" s="117" t="str">
        <f t="shared" si="1"/>
        <v/>
      </c>
      <c r="I25" s="118" t="str">
        <f t="shared" si="4"/>
        <v/>
      </c>
      <c r="J25" s="119" t="str">
        <f>IF('Falls Diary'!F25="","",IF(AND('Falls Diary'!F25&gt;=Graphs!$C$13,'Falls Diary'!F25&lt;=Graphs!$C$14),"yes","no"))</f>
        <v/>
      </c>
      <c r="K25" s="119" t="str">
        <f>IF('Falls Diary'!F25="","",(IF(Graphs!$C$15="all","yes",(IF(Graphs!$C$15=Table6[[#This Row],[Resident''s name]],"yes","no")))))</f>
        <v/>
      </c>
      <c r="L25" s="119" t="str">
        <f t="shared" si="2"/>
        <v/>
      </c>
      <c r="M25" s="120"/>
      <c r="N25" s="121" t="str">
        <f t="shared" si="3"/>
        <v/>
      </c>
      <c r="O25" s="113"/>
      <c r="P25" s="113"/>
      <c r="Q25" s="63"/>
      <c r="R25" s="61"/>
      <c r="S25" s="63"/>
      <c r="T25" s="61"/>
      <c r="U25" s="61"/>
      <c r="V25" s="61"/>
      <c r="W25" s="63"/>
      <c r="X25" s="63"/>
      <c r="Y25" s="125"/>
      <c r="Z25" s="125"/>
      <c r="AA25" s="126"/>
      <c r="AF25" s="153"/>
      <c r="AG25" s="153"/>
      <c r="AH25" s="153"/>
      <c r="AL25" s="68"/>
      <c r="AQ25" s="68" t="str">
        <f>IF('ENTER your residents names, etc'!B31="","",'ENTER your residents names, etc'!B31)</f>
        <v/>
      </c>
      <c r="AR25" s="68" t="str">
        <f>IF('ENTER your residents names, etc'!C31="","",'ENTER your residents names, etc'!C31)</f>
        <v/>
      </c>
    </row>
    <row r="26" spans="1:46" ht="15" customHeight="1" x14ac:dyDescent="0.25">
      <c r="A26" s="112"/>
      <c r="B26" s="83"/>
      <c r="C26" s="83"/>
      <c r="D26" s="191" t="s">
        <v>150</v>
      </c>
      <c r="E26" s="114" t="str">
        <f>IF(D26="","",(VLOOKUP(D26,'ENTER your residents names, etc'!$B$7:$C$256,2,FALSE)))</f>
        <v/>
      </c>
      <c r="F26" s="115"/>
      <c r="G26" s="116" t="str">
        <f t="shared" si="0"/>
        <v/>
      </c>
      <c r="H26" s="117" t="str">
        <f t="shared" si="1"/>
        <v/>
      </c>
      <c r="I26" s="118" t="str">
        <f t="shared" si="4"/>
        <v/>
      </c>
      <c r="J26" s="119" t="str">
        <f>IF('Falls Diary'!F26="","",IF(AND('Falls Diary'!F26&gt;=Graphs!$C$13,'Falls Diary'!F26&lt;=Graphs!$C$14),"yes","no"))</f>
        <v/>
      </c>
      <c r="K26" s="119" t="str">
        <f>IF('Falls Diary'!F26="","",(IF(Graphs!$C$15="all","yes",(IF(Graphs!$C$15=Table6[[#This Row],[Resident''s name]],"yes","no")))))</f>
        <v/>
      </c>
      <c r="L26" s="119" t="str">
        <f t="shared" si="2"/>
        <v/>
      </c>
      <c r="M26" s="120"/>
      <c r="N26" s="121" t="str">
        <f t="shared" si="3"/>
        <v/>
      </c>
      <c r="O26" s="113"/>
      <c r="P26" s="113"/>
      <c r="Q26" s="63"/>
      <c r="R26" s="61"/>
      <c r="S26" s="63"/>
      <c r="T26" s="61"/>
      <c r="U26" s="61"/>
      <c r="V26" s="61"/>
      <c r="W26" s="63"/>
      <c r="X26" s="63"/>
      <c r="Y26" s="125"/>
      <c r="Z26" s="125"/>
      <c r="AA26" s="126"/>
      <c r="AF26" s="174">
        <v>0.83333333333333337</v>
      </c>
      <c r="AG26" s="174">
        <v>1</v>
      </c>
      <c r="AH26" s="153" t="s">
        <v>35</v>
      </c>
      <c r="AL26" s="68"/>
      <c r="AQ26" s="68" t="str">
        <f>IF('ENTER your residents names, etc'!B32="","",'ENTER your residents names, etc'!B32)</f>
        <v/>
      </c>
      <c r="AR26" s="68" t="str">
        <f>IF('ENTER your residents names, etc'!C32="","",'ENTER your residents names, etc'!C32)</f>
        <v/>
      </c>
    </row>
    <row r="27" spans="1:46" ht="15" customHeight="1" x14ac:dyDescent="0.25">
      <c r="A27" s="112"/>
      <c r="B27" s="83"/>
      <c r="C27" s="83"/>
      <c r="D27" s="191" t="s">
        <v>150</v>
      </c>
      <c r="E27" s="114" t="str">
        <f>IF(D27="","",(VLOOKUP(D27,'ENTER your residents names, etc'!$B$7:$C$256,2,FALSE)))</f>
        <v/>
      </c>
      <c r="F27" s="115"/>
      <c r="G27" s="116" t="str">
        <f t="shared" si="0"/>
        <v/>
      </c>
      <c r="H27" s="117" t="str">
        <f t="shared" si="1"/>
        <v/>
      </c>
      <c r="I27" s="118" t="str">
        <f t="shared" si="4"/>
        <v/>
      </c>
      <c r="J27" s="119" t="str">
        <f>IF('Falls Diary'!F27="","",IF(AND('Falls Diary'!F27&gt;=Graphs!$C$13,'Falls Diary'!F27&lt;=Graphs!$C$14),"yes","no"))</f>
        <v/>
      </c>
      <c r="K27" s="119" t="str">
        <f>IF('Falls Diary'!F27="","",(IF(Graphs!$C$15="all","yes",(IF(Graphs!$C$15=Table6[[#This Row],[Resident''s name]],"yes","no")))))</f>
        <v/>
      </c>
      <c r="L27" s="119" t="str">
        <f t="shared" si="2"/>
        <v/>
      </c>
      <c r="M27" s="120"/>
      <c r="N27" s="121" t="str">
        <f t="shared" si="3"/>
        <v/>
      </c>
      <c r="O27" s="113"/>
      <c r="P27" s="113"/>
      <c r="Q27" s="63"/>
      <c r="R27" s="61"/>
      <c r="S27" s="63"/>
      <c r="T27" s="61"/>
      <c r="U27" s="61"/>
      <c r="V27" s="61"/>
      <c r="W27" s="63"/>
      <c r="X27" s="63"/>
      <c r="Y27" s="125"/>
      <c r="Z27" s="125"/>
      <c r="AA27" s="126"/>
      <c r="AF27" s="153"/>
      <c r="AG27" s="153"/>
      <c r="AH27" s="153"/>
      <c r="AL27" s="68"/>
      <c r="AQ27" s="68" t="str">
        <f>IF('ENTER your residents names, etc'!B33="","",'ENTER your residents names, etc'!B33)</f>
        <v/>
      </c>
      <c r="AR27" s="68" t="str">
        <f>IF('ENTER your residents names, etc'!C33="","",'ENTER your residents names, etc'!C33)</f>
        <v/>
      </c>
    </row>
    <row r="28" spans="1:46" ht="15" customHeight="1" x14ac:dyDescent="0.25">
      <c r="A28" s="112"/>
      <c r="B28" s="83"/>
      <c r="C28" s="83"/>
      <c r="D28" s="191" t="s">
        <v>150</v>
      </c>
      <c r="E28" s="114" t="str">
        <f>IF(D28="","",(VLOOKUP(D28,'ENTER your residents names, etc'!$B$7:$C$256,2,FALSE)))</f>
        <v/>
      </c>
      <c r="F28" s="115"/>
      <c r="G28" s="116" t="str">
        <f t="shared" si="0"/>
        <v/>
      </c>
      <c r="H28" s="117" t="str">
        <f t="shared" si="1"/>
        <v/>
      </c>
      <c r="I28" s="118" t="str">
        <f t="shared" si="4"/>
        <v/>
      </c>
      <c r="J28" s="119" t="str">
        <f>IF('Falls Diary'!F28="","",IF(AND('Falls Diary'!F28&gt;=Graphs!$C$13,'Falls Diary'!F28&lt;=Graphs!$C$14),"yes","no"))</f>
        <v/>
      </c>
      <c r="K28" s="119" t="str">
        <f>IF('Falls Diary'!F28="","",(IF(Graphs!$C$15="all","yes",(IF(Graphs!$C$15=Table6[[#This Row],[Resident''s name]],"yes","no")))))</f>
        <v/>
      </c>
      <c r="L28" s="119" t="str">
        <f t="shared" si="2"/>
        <v/>
      </c>
      <c r="M28" s="120"/>
      <c r="N28" s="121" t="str">
        <f t="shared" si="3"/>
        <v/>
      </c>
      <c r="O28" s="113"/>
      <c r="P28" s="113"/>
      <c r="Q28" s="63"/>
      <c r="R28" s="61"/>
      <c r="S28" s="63"/>
      <c r="T28" s="61"/>
      <c r="U28" s="61"/>
      <c r="V28" s="61"/>
      <c r="W28" s="63"/>
      <c r="X28" s="63"/>
      <c r="Y28" s="125"/>
      <c r="Z28" s="125"/>
      <c r="AA28" s="126"/>
      <c r="AF28" s="174">
        <v>0</v>
      </c>
      <c r="AG28" s="174">
        <v>0.16666666666666666</v>
      </c>
      <c r="AH28" s="153" t="s">
        <v>36</v>
      </c>
      <c r="AL28" s="68"/>
      <c r="AQ28" s="68" t="str">
        <f>IF('ENTER your residents names, etc'!B34="","",'ENTER your residents names, etc'!B34)</f>
        <v/>
      </c>
      <c r="AR28" s="68" t="str">
        <f>IF('ENTER your residents names, etc'!C34="","",'ENTER your residents names, etc'!C34)</f>
        <v/>
      </c>
    </row>
    <row r="29" spans="1:46" ht="15" customHeight="1" x14ac:dyDescent="0.25">
      <c r="A29" s="112"/>
      <c r="B29" s="83"/>
      <c r="C29" s="83"/>
      <c r="D29" s="191" t="s">
        <v>150</v>
      </c>
      <c r="E29" s="114" t="str">
        <f>IF(D29="","",(VLOOKUP(D29,'ENTER your residents names, etc'!$B$7:$C$256,2,FALSE)))</f>
        <v/>
      </c>
      <c r="F29" s="115"/>
      <c r="G29" s="116" t="str">
        <f t="shared" ref="G29" si="5">IF(F29="","",CHOOSE(WEEKDAY(F29),"Sunday","Monday","Tuesday","Wednesday","Thursday","Friday","Saturday"))</f>
        <v/>
      </c>
      <c r="H29" s="117" t="str">
        <f t="shared" si="1"/>
        <v/>
      </c>
      <c r="I29" s="118" t="str">
        <f t="shared" si="4"/>
        <v/>
      </c>
      <c r="J29" s="119" t="str">
        <f>IF('Falls Diary'!F29="","",IF(AND('Falls Diary'!F29&gt;=Graphs!$C$13,'Falls Diary'!F29&lt;=Graphs!$C$14),"yes","no"))</f>
        <v/>
      </c>
      <c r="K29" s="119" t="str">
        <f>IF('Falls Diary'!F29="","",(IF(Graphs!$C$15="all","yes",(IF(Graphs!$C$15=Table6[[#This Row],[Resident''s name]],"yes","no")))))</f>
        <v/>
      </c>
      <c r="L29" s="119" t="str">
        <f t="shared" si="2"/>
        <v/>
      </c>
      <c r="M29" s="120"/>
      <c r="N29" s="121" t="str">
        <f t="shared" si="3"/>
        <v/>
      </c>
      <c r="O29" s="113"/>
      <c r="P29" s="113"/>
      <c r="Q29" s="63"/>
      <c r="R29" s="61"/>
      <c r="S29" s="63"/>
      <c r="T29" s="61"/>
      <c r="U29" s="61"/>
      <c r="V29" s="61"/>
      <c r="W29" s="63"/>
      <c r="X29" s="63"/>
      <c r="Y29" s="125"/>
      <c r="Z29" s="125"/>
      <c r="AA29" s="126"/>
      <c r="AF29" s="153"/>
      <c r="AG29" s="153"/>
      <c r="AH29" s="153"/>
      <c r="AJ29" s="68"/>
      <c r="AL29" s="68"/>
      <c r="AQ29" s="68" t="str">
        <f>IF('ENTER your residents names, etc'!B35="","",'ENTER your residents names, etc'!B35)</f>
        <v/>
      </c>
      <c r="AR29" s="68" t="str">
        <f>IF('ENTER your residents names, etc'!C35="","",'ENTER your residents names, etc'!C35)</f>
        <v/>
      </c>
    </row>
    <row r="30" spans="1:46" ht="15" customHeight="1" x14ac:dyDescent="0.25">
      <c r="A30" s="112"/>
      <c r="B30" s="83"/>
      <c r="C30" s="83"/>
      <c r="D30" s="191" t="s">
        <v>150</v>
      </c>
      <c r="E30" s="114" t="str">
        <f>IF(D30="","",(VLOOKUP(D30,'ENTER your residents names, etc'!$B$7:$C$256,2,FALSE)))</f>
        <v/>
      </c>
      <c r="F30" s="115"/>
      <c r="G30" s="116" t="str">
        <f t="shared" ref="G30:G51" si="6">IF(F30="","",CHOOSE(WEEKDAY(F30),"Sunday","Monday","Tuesday","Wednesday","Thursday","Friday","Saturday"))</f>
        <v/>
      </c>
      <c r="H30" s="117" t="str">
        <f t="shared" si="1"/>
        <v/>
      </c>
      <c r="I30" s="118" t="str">
        <f t="shared" si="4"/>
        <v/>
      </c>
      <c r="J30" s="119" t="str">
        <f>IF('Falls Diary'!F30="","",IF(AND('Falls Diary'!F30&gt;=Graphs!$C$13,'Falls Diary'!F30&lt;=Graphs!$C$14),"yes","no"))</f>
        <v/>
      </c>
      <c r="K30" s="119" t="str">
        <f>IF('Falls Diary'!F30="","",(IF(Graphs!$C$15="all","yes",(IF(Graphs!$C$15=Table6[[#This Row],[Resident''s name]],"yes","no")))))</f>
        <v/>
      </c>
      <c r="L30" s="119" t="str">
        <f t="shared" si="2"/>
        <v/>
      </c>
      <c r="M30" s="120"/>
      <c r="N30" s="121" t="str">
        <f t="shared" si="3"/>
        <v/>
      </c>
      <c r="O30" s="113"/>
      <c r="P30" s="113"/>
      <c r="Q30" s="63"/>
      <c r="R30" s="61"/>
      <c r="S30" s="63"/>
      <c r="T30" s="61"/>
      <c r="U30" s="61"/>
      <c r="V30" s="61"/>
      <c r="W30" s="63"/>
      <c r="X30" s="63"/>
      <c r="Y30" s="125"/>
      <c r="Z30" s="125"/>
      <c r="AA30" s="126"/>
      <c r="AF30" s="174">
        <v>0.16666666666666666</v>
      </c>
      <c r="AG30" s="174">
        <v>0.33333333333333331</v>
      </c>
      <c r="AH30" s="153" t="s">
        <v>37</v>
      </c>
      <c r="AJ30" s="68"/>
      <c r="AL30" s="68"/>
      <c r="AQ30" s="68" t="str">
        <f>IF('ENTER your residents names, etc'!B36="","",'ENTER your residents names, etc'!B36)</f>
        <v/>
      </c>
      <c r="AR30" s="68" t="str">
        <f>IF('ENTER your residents names, etc'!C36="","",'ENTER your residents names, etc'!C36)</f>
        <v/>
      </c>
    </row>
    <row r="31" spans="1:46" ht="15" customHeight="1" x14ac:dyDescent="0.25">
      <c r="A31" s="112"/>
      <c r="B31" s="83"/>
      <c r="C31" s="83"/>
      <c r="D31" s="191" t="s">
        <v>150</v>
      </c>
      <c r="E31" s="114" t="str">
        <f>IF(D31="","",(VLOOKUP(D31,'ENTER your residents names, etc'!$B$7:$C$256,2,FALSE)))</f>
        <v/>
      </c>
      <c r="F31" s="115"/>
      <c r="G31" s="116" t="str">
        <f t="shared" si="6"/>
        <v/>
      </c>
      <c r="H31" s="117" t="str">
        <f t="shared" si="1"/>
        <v/>
      </c>
      <c r="I31" s="118" t="str">
        <f t="shared" si="4"/>
        <v/>
      </c>
      <c r="J31" s="119" t="str">
        <f>IF('Falls Diary'!F31="","",IF(AND('Falls Diary'!F31&gt;=Graphs!$C$13,'Falls Diary'!F31&lt;=Graphs!$C$14),"yes","no"))</f>
        <v/>
      </c>
      <c r="K31" s="119" t="str">
        <f>IF('Falls Diary'!F31="","",(IF(Graphs!$C$15="all","yes",(IF(Graphs!$C$15=Table6[[#This Row],[Resident''s name]],"yes","no")))))</f>
        <v/>
      </c>
      <c r="L31" s="119" t="str">
        <f t="shared" si="2"/>
        <v/>
      </c>
      <c r="M31" s="120"/>
      <c r="N31" s="121" t="str">
        <f t="shared" si="3"/>
        <v/>
      </c>
      <c r="O31" s="113"/>
      <c r="P31" s="113"/>
      <c r="Q31" s="63"/>
      <c r="R31" s="61"/>
      <c r="S31" s="63"/>
      <c r="T31" s="61"/>
      <c r="U31" s="61"/>
      <c r="V31" s="61"/>
      <c r="W31" s="63"/>
      <c r="X31" s="63"/>
      <c r="Y31" s="125"/>
      <c r="Z31" s="125"/>
      <c r="AA31" s="126"/>
      <c r="AJ31" s="68"/>
      <c r="AQ31" s="68" t="str">
        <f>IF('ENTER your residents names, etc'!B37="","",'ENTER your residents names, etc'!B37)</f>
        <v/>
      </c>
      <c r="AR31" s="68" t="str">
        <f>IF('ENTER your residents names, etc'!C37="","",'ENTER your residents names, etc'!C37)</f>
        <v/>
      </c>
    </row>
    <row r="32" spans="1:46" ht="15" customHeight="1" x14ac:dyDescent="0.25">
      <c r="A32" s="112"/>
      <c r="B32" s="83"/>
      <c r="C32" s="83"/>
      <c r="D32" s="191" t="s">
        <v>150</v>
      </c>
      <c r="E32" s="114" t="str">
        <f>IF(D32="","",(VLOOKUP(D32,'ENTER your residents names, etc'!$B$7:$C$256,2,FALSE)))</f>
        <v/>
      </c>
      <c r="F32" s="115"/>
      <c r="G32" s="116" t="str">
        <f t="shared" si="6"/>
        <v/>
      </c>
      <c r="H32" s="117" t="str">
        <f t="shared" si="1"/>
        <v/>
      </c>
      <c r="I32" s="118" t="str">
        <f t="shared" si="4"/>
        <v/>
      </c>
      <c r="J32" s="119" t="str">
        <f>IF('Falls Diary'!F32="","",IF(AND('Falls Diary'!F32&gt;=Graphs!$C$13,'Falls Diary'!F32&lt;=Graphs!$C$14),"yes","no"))</f>
        <v/>
      </c>
      <c r="K32" s="119" t="str">
        <f>IF('Falls Diary'!F32="","",(IF(Graphs!$C$15="all","yes",(IF(Graphs!$C$15=Table6[[#This Row],[Resident''s name]],"yes","no")))))</f>
        <v/>
      </c>
      <c r="L32" s="119" t="str">
        <f t="shared" si="2"/>
        <v/>
      </c>
      <c r="M32" s="120"/>
      <c r="N32" s="121" t="str">
        <f t="shared" si="3"/>
        <v/>
      </c>
      <c r="O32" s="113"/>
      <c r="P32" s="113"/>
      <c r="Q32" s="63"/>
      <c r="R32" s="61"/>
      <c r="S32" s="63"/>
      <c r="T32" s="61"/>
      <c r="U32" s="61"/>
      <c r="V32" s="61"/>
      <c r="W32" s="63"/>
      <c r="X32" s="63"/>
      <c r="Y32" s="125"/>
      <c r="Z32" s="125"/>
      <c r="AA32" s="126"/>
      <c r="AJ32" s="68"/>
      <c r="AQ32" s="68" t="str">
        <f>IF('ENTER your residents names, etc'!B38="","",'ENTER your residents names, etc'!B38)</f>
        <v/>
      </c>
      <c r="AR32" s="68" t="str">
        <f>IF('ENTER your residents names, etc'!C38="","",'ENTER your residents names, etc'!C38)</f>
        <v/>
      </c>
    </row>
    <row r="33" spans="1:44" s="68" customFormat="1" ht="15" customHeight="1" x14ac:dyDescent="0.25">
      <c r="A33" s="155"/>
      <c r="B33" s="125"/>
      <c r="C33" s="125"/>
      <c r="D33" s="191" t="s">
        <v>150</v>
      </c>
      <c r="E33" s="114" t="str">
        <f>IF(D33="","",(VLOOKUP(D33,'ENTER your residents names, etc'!$B$7:$C$256,2,FALSE)))</f>
        <v/>
      </c>
      <c r="F33" s="115"/>
      <c r="G33" s="116" t="str">
        <f t="shared" si="6"/>
        <v/>
      </c>
      <c r="H33" s="117" t="str">
        <f t="shared" si="1"/>
        <v/>
      </c>
      <c r="I33" s="118" t="str">
        <f t="shared" si="4"/>
        <v/>
      </c>
      <c r="J33" s="119" t="str">
        <f>IF('Falls Diary'!F33="","",IF(AND('Falls Diary'!F33&gt;=Graphs!$C$13,'Falls Diary'!F33&lt;=Graphs!$C$14),"yes","no"))</f>
        <v/>
      </c>
      <c r="K33" s="119" t="str">
        <f>IF('Falls Diary'!F33="","",(IF(Graphs!$C$15="all","yes",(IF(Graphs!$C$15=Table6[[#This Row],[Resident''s name]],"yes","no")))))</f>
        <v/>
      </c>
      <c r="L33" s="119" t="str">
        <f t="shared" si="2"/>
        <v/>
      </c>
      <c r="M33" s="120"/>
      <c r="N33" s="121" t="str">
        <f t="shared" si="3"/>
        <v/>
      </c>
      <c r="O33" s="113"/>
      <c r="P33" s="156"/>
      <c r="Q33" s="63"/>
      <c r="R33" s="63"/>
      <c r="S33" s="63"/>
      <c r="T33" s="63"/>
      <c r="U33" s="63"/>
      <c r="V33" s="63"/>
      <c r="W33" s="63"/>
      <c r="X33" s="63"/>
      <c r="Y33" s="125"/>
      <c r="Z33" s="125"/>
      <c r="AA33" s="126"/>
      <c r="AI33" s="153"/>
      <c r="AK33" s="153"/>
      <c r="AL33" s="153"/>
      <c r="AM33" s="153"/>
      <c r="AN33" s="153"/>
      <c r="AO33" s="153"/>
      <c r="AP33" s="153"/>
      <c r="AQ33" s="68" t="str">
        <f>IF('ENTER your residents names, etc'!B39="","",'ENTER your residents names, etc'!B39)</f>
        <v/>
      </c>
      <c r="AR33" s="68" t="str">
        <f>IF('ENTER your residents names, etc'!C39="","",'ENTER your residents names, etc'!C39)</f>
        <v/>
      </c>
    </row>
    <row r="34" spans="1:44" s="68" customFormat="1" ht="15" customHeight="1" x14ac:dyDescent="0.25">
      <c r="A34" s="155"/>
      <c r="B34" s="125"/>
      <c r="C34" s="125"/>
      <c r="D34" s="191" t="s">
        <v>150</v>
      </c>
      <c r="E34" s="114" t="str">
        <f>IF(D34="","",(VLOOKUP(D34,'ENTER your residents names, etc'!$B$7:$C$256,2,FALSE)))</f>
        <v/>
      </c>
      <c r="F34" s="115"/>
      <c r="G34" s="116" t="str">
        <f t="shared" si="6"/>
        <v/>
      </c>
      <c r="H34" s="117" t="str">
        <f t="shared" si="1"/>
        <v/>
      </c>
      <c r="I34" s="118" t="str">
        <f t="shared" si="4"/>
        <v/>
      </c>
      <c r="J34" s="119" t="str">
        <f>IF('Falls Diary'!F34="","",IF(AND('Falls Diary'!F34&gt;=Graphs!$C$13,'Falls Diary'!F34&lt;=Graphs!$C$14),"yes","no"))</f>
        <v/>
      </c>
      <c r="K34" s="119" t="str">
        <f>IF('Falls Diary'!F34="","",(IF(Graphs!$C$15="all","yes",(IF(Graphs!$C$15=Table6[[#This Row],[Resident''s name]],"yes","no")))))</f>
        <v/>
      </c>
      <c r="L34" s="119" t="str">
        <f t="shared" si="2"/>
        <v/>
      </c>
      <c r="M34" s="120"/>
      <c r="N34" s="121" t="str">
        <f t="shared" si="3"/>
        <v/>
      </c>
      <c r="O34" s="113"/>
      <c r="P34" s="156"/>
      <c r="Q34" s="63"/>
      <c r="R34" s="63"/>
      <c r="S34" s="63"/>
      <c r="T34" s="63"/>
      <c r="U34" s="63"/>
      <c r="V34" s="63"/>
      <c r="W34" s="63"/>
      <c r="X34" s="63"/>
      <c r="Y34" s="125"/>
      <c r="Z34" s="125"/>
      <c r="AA34" s="126"/>
      <c r="AI34" s="153"/>
      <c r="AK34" s="153"/>
      <c r="AL34" s="153"/>
      <c r="AM34" s="153"/>
      <c r="AN34" s="153"/>
      <c r="AO34" s="153"/>
      <c r="AP34" s="153"/>
      <c r="AQ34" s="68" t="str">
        <f>IF('ENTER your residents names, etc'!B40="","",'ENTER your residents names, etc'!B40)</f>
        <v/>
      </c>
      <c r="AR34" s="68" t="str">
        <f>IF('ENTER your residents names, etc'!C40="","",'ENTER your residents names, etc'!C40)</f>
        <v/>
      </c>
    </row>
    <row r="35" spans="1:44" s="68" customFormat="1" ht="15" customHeight="1" x14ac:dyDescent="0.25">
      <c r="A35" s="155"/>
      <c r="B35" s="125"/>
      <c r="C35" s="125"/>
      <c r="D35" s="191" t="s">
        <v>150</v>
      </c>
      <c r="E35" s="114" t="str">
        <f>IF(D35="","",(VLOOKUP(D35,'ENTER your residents names, etc'!$B$7:$C$256,2,FALSE)))</f>
        <v/>
      </c>
      <c r="F35" s="115"/>
      <c r="G35" s="116" t="str">
        <f t="shared" si="6"/>
        <v/>
      </c>
      <c r="H35" s="117" t="str">
        <f t="shared" si="1"/>
        <v/>
      </c>
      <c r="I35" s="118" t="str">
        <f t="shared" si="4"/>
        <v/>
      </c>
      <c r="J35" s="119" t="str">
        <f>IF('Falls Diary'!F35="","",IF(AND('Falls Diary'!F35&gt;=Graphs!$C$13,'Falls Diary'!F35&lt;=Graphs!$C$14),"yes","no"))</f>
        <v/>
      </c>
      <c r="K35" s="119" t="str">
        <f>IF('Falls Diary'!F35="","",(IF(Graphs!$C$15="all","yes",(IF(Graphs!$C$15=Table6[[#This Row],[Resident''s name]],"yes","no")))))</f>
        <v/>
      </c>
      <c r="L35" s="119" t="str">
        <f t="shared" si="2"/>
        <v/>
      </c>
      <c r="M35" s="120"/>
      <c r="N35" s="121" t="str">
        <f t="shared" si="3"/>
        <v/>
      </c>
      <c r="O35" s="113"/>
      <c r="P35" s="156"/>
      <c r="Q35" s="63"/>
      <c r="R35" s="63"/>
      <c r="S35" s="63"/>
      <c r="T35" s="63"/>
      <c r="U35" s="63"/>
      <c r="V35" s="63"/>
      <c r="W35" s="63"/>
      <c r="X35" s="63"/>
      <c r="Y35" s="125"/>
      <c r="Z35" s="125"/>
      <c r="AA35" s="126"/>
      <c r="AI35" s="153"/>
      <c r="AK35" s="153"/>
      <c r="AL35" s="153"/>
      <c r="AM35" s="153"/>
      <c r="AN35" s="153"/>
      <c r="AO35" s="153"/>
      <c r="AP35" s="153"/>
      <c r="AQ35" s="68" t="str">
        <f>IF('ENTER your residents names, etc'!B41="","",'ENTER your residents names, etc'!B41)</f>
        <v/>
      </c>
      <c r="AR35" s="68" t="str">
        <f>IF('ENTER your residents names, etc'!C41="","",'ENTER your residents names, etc'!C41)</f>
        <v/>
      </c>
    </row>
    <row r="36" spans="1:44" s="68" customFormat="1" ht="15" customHeight="1" x14ac:dyDescent="0.25">
      <c r="A36" s="155"/>
      <c r="B36" s="125"/>
      <c r="C36" s="125"/>
      <c r="D36" s="191" t="s">
        <v>150</v>
      </c>
      <c r="E36" s="114" t="str">
        <f>IF(D36="","",(VLOOKUP(D36,'ENTER your residents names, etc'!$B$7:$C$256,2,FALSE)))</f>
        <v/>
      </c>
      <c r="F36" s="115"/>
      <c r="G36" s="116" t="str">
        <f t="shared" si="6"/>
        <v/>
      </c>
      <c r="H36" s="117" t="str">
        <f t="shared" si="1"/>
        <v/>
      </c>
      <c r="I36" s="118" t="str">
        <f t="shared" si="4"/>
        <v/>
      </c>
      <c r="J36" s="119" t="str">
        <f>IF('Falls Diary'!F36="","",IF(AND('Falls Diary'!F36&gt;=Graphs!$C$13,'Falls Diary'!F36&lt;=Graphs!$C$14),"yes","no"))</f>
        <v/>
      </c>
      <c r="K36" s="119" t="str">
        <f>IF('Falls Diary'!F36="","",(IF(Graphs!$C$15="all","yes",(IF(Graphs!$C$15=Table6[[#This Row],[Resident''s name]],"yes","no")))))</f>
        <v/>
      </c>
      <c r="L36" s="119" t="str">
        <f t="shared" si="2"/>
        <v/>
      </c>
      <c r="M36" s="120"/>
      <c r="N36" s="121" t="str">
        <f t="shared" si="3"/>
        <v/>
      </c>
      <c r="O36" s="113"/>
      <c r="P36" s="156"/>
      <c r="Q36" s="63"/>
      <c r="R36" s="63"/>
      <c r="S36" s="63"/>
      <c r="T36" s="63"/>
      <c r="U36" s="63"/>
      <c r="V36" s="63"/>
      <c r="W36" s="63"/>
      <c r="X36" s="63"/>
      <c r="Y36" s="125"/>
      <c r="Z36" s="125"/>
      <c r="AA36" s="126"/>
      <c r="AI36" s="153"/>
      <c r="AK36" s="153"/>
      <c r="AL36" s="153"/>
      <c r="AM36" s="153"/>
      <c r="AN36" s="153"/>
      <c r="AO36" s="153"/>
      <c r="AP36" s="153"/>
      <c r="AQ36" s="68" t="str">
        <f>IF('ENTER your residents names, etc'!B42="","",'ENTER your residents names, etc'!B42)</f>
        <v/>
      </c>
      <c r="AR36" s="68" t="str">
        <f>IF('ENTER your residents names, etc'!C42="","",'ENTER your residents names, etc'!C42)</f>
        <v/>
      </c>
    </row>
    <row r="37" spans="1:44" s="68" customFormat="1" ht="15" customHeight="1" x14ac:dyDescent="0.25">
      <c r="A37" s="155"/>
      <c r="B37" s="125"/>
      <c r="C37" s="125"/>
      <c r="D37" s="191" t="s">
        <v>150</v>
      </c>
      <c r="E37" s="114" t="str">
        <f>IF(D37="","",(VLOOKUP(D37,'ENTER your residents names, etc'!$B$7:$C$256,2,FALSE)))</f>
        <v/>
      </c>
      <c r="F37" s="115"/>
      <c r="G37" s="116" t="str">
        <f t="shared" si="6"/>
        <v/>
      </c>
      <c r="H37" s="117" t="str">
        <f t="shared" si="1"/>
        <v/>
      </c>
      <c r="I37" s="118" t="str">
        <f t="shared" si="4"/>
        <v/>
      </c>
      <c r="J37" s="119" t="str">
        <f>IF('Falls Diary'!F37="","",IF(AND('Falls Diary'!F37&gt;=Graphs!$C$13,'Falls Diary'!F37&lt;=Graphs!$C$14),"yes","no"))</f>
        <v/>
      </c>
      <c r="K37" s="119" t="str">
        <f>IF('Falls Diary'!F37="","",(IF(Graphs!$C$15="all","yes",(IF(Graphs!$C$15=Table6[[#This Row],[Resident''s name]],"yes","no")))))</f>
        <v/>
      </c>
      <c r="L37" s="119" t="str">
        <f t="shared" si="2"/>
        <v/>
      </c>
      <c r="M37" s="120"/>
      <c r="N37" s="121" t="str">
        <f t="shared" si="3"/>
        <v/>
      </c>
      <c r="O37" s="113"/>
      <c r="P37" s="156"/>
      <c r="Q37" s="63"/>
      <c r="R37" s="63"/>
      <c r="S37" s="63"/>
      <c r="T37" s="63"/>
      <c r="U37" s="63"/>
      <c r="V37" s="63"/>
      <c r="W37" s="63"/>
      <c r="X37" s="63"/>
      <c r="Y37" s="125"/>
      <c r="Z37" s="125"/>
      <c r="AA37" s="126"/>
      <c r="AI37" s="153"/>
      <c r="AJ37" s="153"/>
      <c r="AK37" s="153"/>
      <c r="AL37" s="153"/>
      <c r="AM37" s="153"/>
      <c r="AN37" s="153"/>
      <c r="AO37" s="153"/>
      <c r="AP37" s="153"/>
      <c r="AQ37" s="68" t="str">
        <f>IF('ENTER your residents names, etc'!B43="","",'ENTER your residents names, etc'!B43)</f>
        <v/>
      </c>
      <c r="AR37" s="68" t="str">
        <f>IF('ENTER your residents names, etc'!C43="","",'ENTER your residents names, etc'!C43)</f>
        <v/>
      </c>
    </row>
    <row r="38" spans="1:44" s="68" customFormat="1" ht="15" customHeight="1" x14ac:dyDescent="0.25">
      <c r="A38" s="155"/>
      <c r="B38" s="125"/>
      <c r="C38" s="125"/>
      <c r="D38" s="191" t="s">
        <v>150</v>
      </c>
      <c r="E38" s="114" t="str">
        <f>IF(D38="","",(VLOOKUP(D38,'ENTER your residents names, etc'!$B$7:$C$256,2,FALSE)))</f>
        <v/>
      </c>
      <c r="F38" s="115"/>
      <c r="G38" s="116" t="str">
        <f t="shared" si="6"/>
        <v/>
      </c>
      <c r="H38" s="117" t="str">
        <f t="shared" si="1"/>
        <v/>
      </c>
      <c r="I38" s="118" t="str">
        <f t="shared" si="4"/>
        <v/>
      </c>
      <c r="J38" s="119" t="str">
        <f>IF('Falls Diary'!F38="","",IF(AND('Falls Diary'!F38&gt;=Graphs!$C$13,'Falls Diary'!F38&lt;=Graphs!$C$14),"yes","no"))</f>
        <v/>
      </c>
      <c r="K38" s="119" t="str">
        <f>IF('Falls Diary'!F38="","",(IF(Graphs!$C$15="all","yes",(IF(Graphs!$C$15=Table6[[#This Row],[Resident''s name]],"yes","no")))))</f>
        <v/>
      </c>
      <c r="L38" s="119" t="str">
        <f t="shared" si="2"/>
        <v/>
      </c>
      <c r="M38" s="120"/>
      <c r="N38" s="121" t="str">
        <f t="shared" si="3"/>
        <v/>
      </c>
      <c r="O38" s="113"/>
      <c r="P38" s="156"/>
      <c r="Q38" s="63"/>
      <c r="R38" s="63"/>
      <c r="S38" s="63"/>
      <c r="T38" s="63"/>
      <c r="U38" s="63"/>
      <c r="V38" s="63"/>
      <c r="W38" s="63"/>
      <c r="X38" s="63"/>
      <c r="Y38" s="125"/>
      <c r="Z38" s="125"/>
      <c r="AA38" s="126"/>
      <c r="AI38" s="153"/>
      <c r="AJ38" s="153"/>
      <c r="AK38" s="153"/>
      <c r="AL38" s="153"/>
      <c r="AM38" s="153"/>
      <c r="AN38" s="153"/>
      <c r="AO38" s="153"/>
      <c r="AP38" s="153"/>
      <c r="AQ38" s="68" t="str">
        <f>IF('ENTER your residents names, etc'!B44="","",'ENTER your residents names, etc'!B44)</f>
        <v/>
      </c>
      <c r="AR38" s="68" t="str">
        <f>IF('ENTER your residents names, etc'!C44="","",'ENTER your residents names, etc'!C44)</f>
        <v/>
      </c>
    </row>
    <row r="39" spans="1:44" s="68" customFormat="1" ht="15" customHeight="1" x14ac:dyDescent="0.25">
      <c r="A39" s="155"/>
      <c r="B39" s="125"/>
      <c r="C39" s="125"/>
      <c r="D39" s="191" t="s">
        <v>150</v>
      </c>
      <c r="E39" s="114" t="str">
        <f>IF(D39="","",(VLOOKUP(D39,'ENTER your residents names, etc'!$B$7:$C$256,2,FALSE)))</f>
        <v/>
      </c>
      <c r="F39" s="115"/>
      <c r="G39" s="116" t="str">
        <f t="shared" si="6"/>
        <v/>
      </c>
      <c r="H39" s="117" t="str">
        <f t="shared" si="1"/>
        <v/>
      </c>
      <c r="I39" s="118" t="str">
        <f t="shared" si="4"/>
        <v/>
      </c>
      <c r="J39" s="119" t="str">
        <f>IF('Falls Diary'!F39="","",IF(AND('Falls Diary'!F39&gt;=Graphs!$C$13,'Falls Diary'!F39&lt;=Graphs!$C$14),"yes","no"))</f>
        <v/>
      </c>
      <c r="K39" s="119" t="str">
        <f>IF('Falls Diary'!F39="","",(IF(Graphs!$C$15="all","yes",(IF(Graphs!$C$15=Table6[[#This Row],[Resident''s name]],"yes","no")))))</f>
        <v/>
      </c>
      <c r="L39" s="119" t="str">
        <f t="shared" si="2"/>
        <v/>
      </c>
      <c r="M39" s="120"/>
      <c r="N39" s="121" t="str">
        <f t="shared" si="3"/>
        <v/>
      </c>
      <c r="O39" s="113"/>
      <c r="P39" s="156"/>
      <c r="Q39" s="63"/>
      <c r="R39" s="63"/>
      <c r="S39" s="63"/>
      <c r="T39" s="63"/>
      <c r="U39" s="63"/>
      <c r="V39" s="63"/>
      <c r="W39" s="63"/>
      <c r="X39" s="63"/>
      <c r="Y39" s="125"/>
      <c r="Z39" s="125"/>
      <c r="AA39" s="126"/>
      <c r="AI39" s="153"/>
      <c r="AJ39" s="153"/>
      <c r="AK39" s="153"/>
      <c r="AL39" s="153"/>
      <c r="AM39" s="153"/>
      <c r="AN39" s="153"/>
      <c r="AO39" s="153"/>
      <c r="AP39" s="153"/>
      <c r="AQ39" s="68" t="str">
        <f>IF('ENTER your residents names, etc'!B45="","",'ENTER your residents names, etc'!B45)</f>
        <v/>
      </c>
      <c r="AR39" s="68" t="str">
        <f>IF('ENTER your residents names, etc'!C45="","",'ENTER your residents names, etc'!C45)</f>
        <v/>
      </c>
    </row>
    <row r="40" spans="1:44" s="68" customFormat="1" ht="15" customHeight="1" x14ac:dyDescent="0.25">
      <c r="A40" s="155"/>
      <c r="B40" s="125"/>
      <c r="C40" s="125"/>
      <c r="D40" s="191" t="s">
        <v>150</v>
      </c>
      <c r="E40" s="114" t="str">
        <f>IF(D40="","",(VLOOKUP(D40,'ENTER your residents names, etc'!$B$7:$C$256,2,FALSE)))</f>
        <v/>
      </c>
      <c r="F40" s="115"/>
      <c r="G40" s="116" t="str">
        <f t="shared" si="6"/>
        <v/>
      </c>
      <c r="H40" s="117" t="str">
        <f t="shared" si="1"/>
        <v/>
      </c>
      <c r="I40" s="118" t="str">
        <f t="shared" si="4"/>
        <v/>
      </c>
      <c r="J40" s="119" t="str">
        <f>IF('Falls Diary'!F40="","",IF(AND('Falls Diary'!F40&gt;=Graphs!$C$13,'Falls Diary'!F40&lt;=Graphs!$C$14),"yes","no"))</f>
        <v/>
      </c>
      <c r="K40" s="119" t="str">
        <f>IF('Falls Diary'!F40="","",(IF(Graphs!$C$15="all","yes",(IF(Graphs!$C$15=Table6[[#This Row],[Resident''s name]],"yes","no")))))</f>
        <v/>
      </c>
      <c r="L40" s="119" t="str">
        <f t="shared" si="2"/>
        <v/>
      </c>
      <c r="M40" s="120"/>
      <c r="N40" s="121" t="str">
        <f t="shared" si="3"/>
        <v/>
      </c>
      <c r="O40" s="113"/>
      <c r="P40" s="156"/>
      <c r="Q40" s="63"/>
      <c r="R40" s="63"/>
      <c r="S40" s="63"/>
      <c r="T40" s="63"/>
      <c r="U40" s="63"/>
      <c r="V40" s="63"/>
      <c r="W40" s="63"/>
      <c r="X40" s="63"/>
      <c r="Y40" s="125"/>
      <c r="Z40" s="125"/>
      <c r="AA40" s="126"/>
      <c r="AI40" s="153"/>
      <c r="AJ40" s="153"/>
      <c r="AK40" s="153"/>
      <c r="AL40" s="153"/>
      <c r="AM40" s="153"/>
      <c r="AN40" s="153"/>
      <c r="AO40" s="153"/>
      <c r="AP40" s="153"/>
      <c r="AQ40" s="68" t="str">
        <f>IF('ENTER your residents names, etc'!B46="","",'ENTER your residents names, etc'!B46)</f>
        <v/>
      </c>
      <c r="AR40" s="68" t="str">
        <f>IF('ENTER your residents names, etc'!C46="","",'ENTER your residents names, etc'!C46)</f>
        <v/>
      </c>
    </row>
    <row r="41" spans="1:44" ht="15" customHeight="1" x14ac:dyDescent="0.25">
      <c r="A41" s="155"/>
      <c r="B41" s="125"/>
      <c r="C41" s="125"/>
      <c r="D41" s="191" t="s">
        <v>150</v>
      </c>
      <c r="E41" s="114" t="str">
        <f>IF(D41="","",(VLOOKUP(D41,'ENTER your residents names, etc'!$B$7:$C$256,2,FALSE)))</f>
        <v/>
      </c>
      <c r="F41" s="115"/>
      <c r="G41" s="116" t="str">
        <f t="shared" si="6"/>
        <v/>
      </c>
      <c r="H41" s="117" t="str">
        <f t="shared" si="1"/>
        <v/>
      </c>
      <c r="I41" s="118" t="str">
        <f t="shared" si="4"/>
        <v/>
      </c>
      <c r="J41" s="119" t="str">
        <f>IF('Falls Diary'!F41="","",IF(AND('Falls Diary'!F41&gt;=Graphs!$C$13,'Falls Diary'!F41&lt;=Graphs!$C$14),"yes","no"))</f>
        <v/>
      </c>
      <c r="K41" s="119" t="str">
        <f>IF('Falls Diary'!F41="","",(IF(Graphs!$C$15="all","yes",(IF(Graphs!$C$15=Table6[[#This Row],[Resident''s name]],"yes","no")))))</f>
        <v/>
      </c>
      <c r="L41" s="119" t="str">
        <f t="shared" si="2"/>
        <v/>
      </c>
      <c r="M41" s="120"/>
      <c r="N41" s="121" t="str">
        <f t="shared" si="3"/>
        <v/>
      </c>
      <c r="O41" s="113"/>
      <c r="P41" s="156"/>
      <c r="Q41" s="63"/>
      <c r="R41" s="63"/>
      <c r="S41" s="63"/>
      <c r="T41" s="63"/>
      <c r="U41" s="63"/>
      <c r="V41" s="63"/>
      <c r="W41" s="63"/>
      <c r="X41" s="63"/>
      <c r="Y41" s="125"/>
      <c r="Z41" s="125"/>
      <c r="AA41" s="126"/>
      <c r="AQ41" s="68" t="str">
        <f>IF('ENTER your residents names, etc'!B47="","",'ENTER your residents names, etc'!B47)</f>
        <v/>
      </c>
      <c r="AR41" s="68" t="str">
        <f>IF('ENTER your residents names, etc'!C47="","",'ENTER your residents names, etc'!C47)</f>
        <v/>
      </c>
    </row>
    <row r="42" spans="1:44" ht="15" customHeight="1" x14ac:dyDescent="0.25">
      <c r="A42" s="155"/>
      <c r="B42" s="125"/>
      <c r="C42" s="125"/>
      <c r="D42" s="191" t="s">
        <v>150</v>
      </c>
      <c r="E42" s="114" t="str">
        <f>IF(D42="","",(VLOOKUP(D42,'ENTER your residents names, etc'!$B$7:$C$256,2,FALSE)))</f>
        <v/>
      </c>
      <c r="F42" s="115"/>
      <c r="G42" s="116" t="str">
        <f t="shared" si="6"/>
        <v/>
      </c>
      <c r="H42" s="117" t="str">
        <f t="shared" si="1"/>
        <v/>
      </c>
      <c r="I42" s="118" t="str">
        <f t="shared" si="4"/>
        <v/>
      </c>
      <c r="J42" s="119" t="str">
        <f>IF('Falls Diary'!F42="","",IF(AND('Falls Diary'!F42&gt;=Graphs!$C$13,'Falls Diary'!F42&lt;=Graphs!$C$14),"yes","no"))</f>
        <v/>
      </c>
      <c r="K42" s="119" t="str">
        <f>IF('Falls Diary'!F42="","",(IF(Graphs!$C$15="all","yes",(IF(Graphs!$C$15=Table6[[#This Row],[Resident''s name]],"yes","no")))))</f>
        <v/>
      </c>
      <c r="L42" s="119" t="str">
        <f t="shared" si="2"/>
        <v/>
      </c>
      <c r="M42" s="120"/>
      <c r="N42" s="121" t="str">
        <f t="shared" si="3"/>
        <v/>
      </c>
      <c r="O42" s="113"/>
      <c r="P42" s="156"/>
      <c r="Q42" s="63"/>
      <c r="R42" s="63"/>
      <c r="S42" s="63"/>
      <c r="T42" s="63"/>
      <c r="U42" s="63"/>
      <c r="V42" s="63"/>
      <c r="W42" s="63"/>
      <c r="X42" s="63"/>
      <c r="Y42" s="125"/>
      <c r="Z42" s="125"/>
      <c r="AA42" s="126"/>
      <c r="AQ42" s="68" t="str">
        <f>IF('ENTER your residents names, etc'!B48="","",'ENTER your residents names, etc'!B48)</f>
        <v/>
      </c>
      <c r="AR42" s="68" t="str">
        <f>IF('ENTER your residents names, etc'!C48="","",'ENTER your residents names, etc'!C48)</f>
        <v/>
      </c>
    </row>
    <row r="43" spans="1:44" ht="15" customHeight="1" x14ac:dyDescent="0.25">
      <c r="A43" s="155"/>
      <c r="B43" s="125"/>
      <c r="C43" s="125"/>
      <c r="D43" s="191" t="s">
        <v>150</v>
      </c>
      <c r="E43" s="114" t="str">
        <f>IF(D43="","",(VLOOKUP(D43,'ENTER your residents names, etc'!$B$7:$C$256,2,FALSE)))</f>
        <v/>
      </c>
      <c r="F43" s="115"/>
      <c r="G43" s="116" t="str">
        <f t="shared" si="6"/>
        <v/>
      </c>
      <c r="H43" s="117" t="str">
        <f t="shared" si="1"/>
        <v/>
      </c>
      <c r="I43" s="118" t="str">
        <f t="shared" si="4"/>
        <v/>
      </c>
      <c r="J43" s="119" t="str">
        <f>IF('Falls Diary'!F43="","",IF(AND('Falls Diary'!F43&gt;=Graphs!$C$13,'Falls Diary'!F43&lt;=Graphs!$C$14),"yes","no"))</f>
        <v/>
      </c>
      <c r="K43" s="119" t="str">
        <f>IF('Falls Diary'!F43="","",(IF(Graphs!$C$15="all","yes",(IF(Graphs!$C$15=Table6[[#This Row],[Resident''s name]],"yes","no")))))</f>
        <v/>
      </c>
      <c r="L43" s="119" t="str">
        <f t="shared" si="2"/>
        <v/>
      </c>
      <c r="M43" s="120"/>
      <c r="N43" s="121" t="str">
        <f t="shared" si="3"/>
        <v/>
      </c>
      <c r="O43" s="113"/>
      <c r="P43" s="156"/>
      <c r="Q43" s="63"/>
      <c r="R43" s="63"/>
      <c r="S43" s="63"/>
      <c r="T43" s="63"/>
      <c r="U43" s="63"/>
      <c r="V43" s="63"/>
      <c r="W43" s="63"/>
      <c r="X43" s="63"/>
      <c r="Y43" s="125"/>
      <c r="Z43" s="125"/>
      <c r="AA43" s="126"/>
      <c r="AQ43" s="68" t="str">
        <f>IF('ENTER your residents names, etc'!B49="","",'ENTER your residents names, etc'!B49)</f>
        <v/>
      </c>
      <c r="AR43" s="68" t="str">
        <f>IF('ENTER your residents names, etc'!C49="","",'ENTER your residents names, etc'!C49)</f>
        <v/>
      </c>
    </row>
    <row r="44" spans="1:44" ht="15" customHeight="1" x14ac:dyDescent="0.25">
      <c r="A44" s="155"/>
      <c r="B44" s="125"/>
      <c r="C44" s="125"/>
      <c r="D44" s="191" t="s">
        <v>150</v>
      </c>
      <c r="E44" s="114" t="str">
        <f>IF(D44="","",(VLOOKUP(D44,'ENTER your residents names, etc'!$B$7:$C$256,2,FALSE)))</f>
        <v/>
      </c>
      <c r="F44" s="115"/>
      <c r="G44" s="116" t="str">
        <f t="shared" si="6"/>
        <v/>
      </c>
      <c r="H44" s="117" t="str">
        <f t="shared" si="1"/>
        <v/>
      </c>
      <c r="I44" s="118" t="str">
        <f t="shared" si="4"/>
        <v/>
      </c>
      <c r="J44" s="119" t="str">
        <f>IF('Falls Diary'!F44="","",IF(AND('Falls Diary'!F44&gt;=Graphs!$C$13,'Falls Diary'!F44&lt;=Graphs!$C$14),"yes","no"))</f>
        <v/>
      </c>
      <c r="K44" s="119" t="str">
        <f>IF('Falls Diary'!F44="","",(IF(Graphs!$C$15="all","yes",(IF(Graphs!$C$15=Table6[[#This Row],[Resident''s name]],"yes","no")))))</f>
        <v/>
      </c>
      <c r="L44" s="119" t="str">
        <f t="shared" si="2"/>
        <v/>
      </c>
      <c r="M44" s="120"/>
      <c r="N44" s="121" t="str">
        <f t="shared" si="3"/>
        <v/>
      </c>
      <c r="O44" s="113"/>
      <c r="P44" s="156"/>
      <c r="Q44" s="63"/>
      <c r="R44" s="63"/>
      <c r="S44" s="63"/>
      <c r="T44" s="63"/>
      <c r="U44" s="63"/>
      <c r="V44" s="63"/>
      <c r="W44" s="63"/>
      <c r="X44" s="63"/>
      <c r="Y44" s="125"/>
      <c r="Z44" s="125"/>
      <c r="AA44" s="126"/>
      <c r="AQ44" s="68" t="str">
        <f>IF('ENTER your residents names, etc'!B50="","",'ENTER your residents names, etc'!B50)</f>
        <v/>
      </c>
      <c r="AR44" s="68" t="str">
        <f>IF('ENTER your residents names, etc'!C50="","",'ENTER your residents names, etc'!C50)</f>
        <v/>
      </c>
    </row>
    <row r="45" spans="1:44" ht="15" customHeight="1" x14ac:dyDescent="0.25">
      <c r="A45" s="155"/>
      <c r="B45" s="125"/>
      <c r="C45" s="125"/>
      <c r="D45" s="191" t="s">
        <v>150</v>
      </c>
      <c r="E45" s="114" t="str">
        <f>IF(D45="","",(VLOOKUP(D45,'ENTER your residents names, etc'!$B$7:$C$256,2,FALSE)))</f>
        <v/>
      </c>
      <c r="F45" s="115"/>
      <c r="G45" s="116" t="str">
        <f t="shared" si="6"/>
        <v/>
      </c>
      <c r="H45" s="117" t="str">
        <f t="shared" si="1"/>
        <v/>
      </c>
      <c r="I45" s="118" t="str">
        <f t="shared" si="4"/>
        <v/>
      </c>
      <c r="J45" s="119" t="str">
        <f>IF('Falls Diary'!F45="","",IF(AND('Falls Diary'!F45&gt;=Graphs!$C$13,'Falls Diary'!F45&lt;=Graphs!$C$14),"yes","no"))</f>
        <v/>
      </c>
      <c r="K45" s="119" t="str">
        <f>IF('Falls Diary'!F45="","",(IF(Graphs!$C$15="all","yes",(IF(Graphs!$C$15=Table6[[#This Row],[Resident''s name]],"yes","no")))))</f>
        <v/>
      </c>
      <c r="L45" s="119" t="str">
        <f t="shared" si="2"/>
        <v/>
      </c>
      <c r="M45" s="120"/>
      <c r="N45" s="121" t="str">
        <f t="shared" si="3"/>
        <v/>
      </c>
      <c r="O45" s="113"/>
      <c r="P45" s="156"/>
      <c r="Q45" s="63"/>
      <c r="R45" s="63"/>
      <c r="S45" s="63"/>
      <c r="T45" s="63"/>
      <c r="U45" s="63"/>
      <c r="V45" s="63"/>
      <c r="W45" s="63"/>
      <c r="X45" s="63"/>
      <c r="Y45" s="125"/>
      <c r="Z45" s="125"/>
      <c r="AA45" s="126"/>
      <c r="AQ45" s="68" t="str">
        <f>IF('ENTER your residents names, etc'!B51="","",'ENTER your residents names, etc'!B51)</f>
        <v/>
      </c>
      <c r="AR45" s="68" t="str">
        <f>IF('ENTER your residents names, etc'!C51="","",'ENTER your residents names, etc'!C51)</f>
        <v/>
      </c>
    </row>
    <row r="46" spans="1:44" ht="15" customHeight="1" x14ac:dyDescent="0.25">
      <c r="A46" s="155"/>
      <c r="B46" s="125"/>
      <c r="C46" s="125"/>
      <c r="D46" s="191" t="s">
        <v>150</v>
      </c>
      <c r="E46" s="114" t="str">
        <f>IF(D46="","",(VLOOKUP(D46,'ENTER your residents names, etc'!$B$7:$C$256,2,FALSE)))</f>
        <v/>
      </c>
      <c r="F46" s="115"/>
      <c r="G46" s="116" t="str">
        <f t="shared" si="6"/>
        <v/>
      </c>
      <c r="H46" s="117" t="str">
        <f t="shared" si="1"/>
        <v/>
      </c>
      <c r="I46" s="118" t="str">
        <f t="shared" si="4"/>
        <v/>
      </c>
      <c r="J46" s="119" t="str">
        <f>IF('Falls Diary'!F46="","",IF(AND('Falls Diary'!F46&gt;=Graphs!$C$13,'Falls Diary'!F46&lt;=Graphs!$C$14),"yes","no"))</f>
        <v/>
      </c>
      <c r="K46" s="119" t="str">
        <f>IF('Falls Diary'!F46="","",(IF(Graphs!$C$15="all","yes",(IF(Graphs!$C$15=Table6[[#This Row],[Resident''s name]],"yes","no")))))</f>
        <v/>
      </c>
      <c r="L46" s="119" t="str">
        <f t="shared" si="2"/>
        <v/>
      </c>
      <c r="M46" s="120"/>
      <c r="N46" s="121" t="str">
        <f t="shared" si="3"/>
        <v/>
      </c>
      <c r="O46" s="113"/>
      <c r="P46" s="156"/>
      <c r="Q46" s="63"/>
      <c r="R46" s="63"/>
      <c r="S46" s="63"/>
      <c r="T46" s="63"/>
      <c r="U46" s="63"/>
      <c r="V46" s="63"/>
      <c r="W46" s="63"/>
      <c r="X46" s="63"/>
      <c r="Y46" s="125"/>
      <c r="Z46" s="125"/>
      <c r="AA46" s="126"/>
      <c r="AQ46" s="68" t="str">
        <f>IF('ENTER your residents names, etc'!B52="","",'ENTER your residents names, etc'!B52)</f>
        <v/>
      </c>
      <c r="AR46" s="68" t="str">
        <f>IF('ENTER your residents names, etc'!C52="","",'ENTER your residents names, etc'!C52)</f>
        <v/>
      </c>
    </row>
    <row r="47" spans="1:44" ht="15" customHeight="1" x14ac:dyDescent="0.25">
      <c r="A47" s="112"/>
      <c r="B47" s="83"/>
      <c r="C47" s="83"/>
      <c r="D47" s="191" t="s">
        <v>150</v>
      </c>
      <c r="E47" s="114" t="str">
        <f>IF(D47="","",(VLOOKUP(D47,'ENTER your residents names, etc'!$B$7:$C$256,2,FALSE)))</f>
        <v/>
      </c>
      <c r="F47" s="115"/>
      <c r="G47" s="116" t="str">
        <f t="shared" si="6"/>
        <v/>
      </c>
      <c r="H47" s="117" t="str">
        <f t="shared" si="1"/>
        <v/>
      </c>
      <c r="I47" s="118" t="str">
        <f t="shared" si="4"/>
        <v/>
      </c>
      <c r="J47" s="119" t="str">
        <f>IF('Falls Diary'!F47="","",IF(AND('Falls Diary'!F47&gt;=Graphs!$C$13,'Falls Diary'!F47&lt;=Graphs!$C$14),"yes","no"))</f>
        <v/>
      </c>
      <c r="K47" s="119" t="str">
        <f>IF('Falls Diary'!F47="","",(IF(Graphs!$C$15="all","yes",(IF(Graphs!$C$15=Table6[[#This Row],[Resident''s name]],"yes","no")))))</f>
        <v/>
      </c>
      <c r="L47" s="119" t="str">
        <f t="shared" si="2"/>
        <v/>
      </c>
      <c r="M47" s="120"/>
      <c r="N47" s="121" t="str">
        <f t="shared" si="3"/>
        <v/>
      </c>
      <c r="O47" s="113"/>
      <c r="P47" s="113"/>
      <c r="Q47" s="63"/>
      <c r="R47" s="61"/>
      <c r="S47" s="63"/>
      <c r="T47" s="61"/>
      <c r="U47" s="61"/>
      <c r="V47" s="61"/>
      <c r="W47" s="63"/>
      <c r="X47" s="63"/>
      <c r="Y47" s="125"/>
      <c r="Z47" s="125"/>
      <c r="AA47" s="126"/>
      <c r="AQ47" s="68" t="str">
        <f>IF('ENTER your residents names, etc'!B53="","",'ENTER your residents names, etc'!B53)</f>
        <v/>
      </c>
      <c r="AR47" s="68" t="str">
        <f>IF('ENTER your residents names, etc'!C53="","",'ENTER your residents names, etc'!C53)</f>
        <v/>
      </c>
    </row>
    <row r="48" spans="1:44" ht="15" customHeight="1" x14ac:dyDescent="0.25">
      <c r="A48" s="112"/>
      <c r="B48" s="83"/>
      <c r="C48" s="83"/>
      <c r="D48" s="191" t="s">
        <v>150</v>
      </c>
      <c r="E48" s="114" t="str">
        <f>IF(D48="","",(VLOOKUP(D48,'ENTER your residents names, etc'!$B$7:$C$256,2,FALSE)))</f>
        <v/>
      </c>
      <c r="F48" s="115"/>
      <c r="G48" s="116" t="str">
        <f t="shared" si="6"/>
        <v/>
      </c>
      <c r="H48" s="117" t="str">
        <f t="shared" si="1"/>
        <v/>
      </c>
      <c r="I48" s="118" t="str">
        <f t="shared" si="4"/>
        <v/>
      </c>
      <c r="J48" s="119" t="str">
        <f>IF('Falls Diary'!F48="","",IF(AND('Falls Diary'!F48&gt;=Graphs!$C$13,'Falls Diary'!F48&lt;=Graphs!$C$14),"yes","no"))</f>
        <v/>
      </c>
      <c r="K48" s="119" t="str">
        <f>IF('Falls Diary'!F48="","",(IF(Graphs!$C$15="all","yes",(IF(Graphs!$C$15=Table6[[#This Row],[Resident''s name]],"yes","no")))))</f>
        <v/>
      </c>
      <c r="L48" s="119" t="str">
        <f t="shared" si="2"/>
        <v/>
      </c>
      <c r="M48" s="120"/>
      <c r="N48" s="121" t="str">
        <f t="shared" si="3"/>
        <v/>
      </c>
      <c r="O48" s="113"/>
      <c r="P48" s="113"/>
      <c r="Q48" s="63"/>
      <c r="R48" s="61"/>
      <c r="T48" s="61"/>
      <c r="U48" s="61"/>
      <c r="V48" s="61"/>
      <c r="W48" s="63"/>
      <c r="X48" s="63"/>
      <c r="Y48" s="125"/>
      <c r="Z48" s="125"/>
      <c r="AA48" s="126"/>
      <c r="AQ48" s="68" t="str">
        <f>IF('ENTER your residents names, etc'!B54="","",'ENTER your residents names, etc'!B54)</f>
        <v/>
      </c>
      <c r="AR48" s="68" t="str">
        <f>IF('ENTER your residents names, etc'!C54="","",'ENTER your residents names, etc'!C54)</f>
        <v/>
      </c>
    </row>
    <row r="49" spans="1:44" ht="15" customHeight="1" x14ac:dyDescent="0.25">
      <c r="A49" s="112"/>
      <c r="B49" s="83"/>
      <c r="C49" s="83"/>
      <c r="D49" s="191" t="s">
        <v>150</v>
      </c>
      <c r="E49" s="114" t="str">
        <f>IF(D49="","",(VLOOKUP(D49,'ENTER your residents names, etc'!$B$7:$C$256,2,FALSE)))</f>
        <v/>
      </c>
      <c r="F49" s="115"/>
      <c r="G49" s="116" t="str">
        <f t="shared" si="6"/>
        <v/>
      </c>
      <c r="H49" s="117" t="str">
        <f t="shared" si="1"/>
        <v/>
      </c>
      <c r="I49" s="118" t="str">
        <f t="shared" si="4"/>
        <v/>
      </c>
      <c r="J49" s="119" t="str">
        <f>IF('Falls Diary'!F49="","",IF(AND('Falls Diary'!F49&gt;=Graphs!$C$13,'Falls Diary'!F49&lt;=Graphs!$C$14),"yes","no"))</f>
        <v/>
      </c>
      <c r="K49" s="119" t="str">
        <f>IF('Falls Diary'!F49="","",(IF(Graphs!$C$15="all","yes",(IF(Graphs!$C$15=Table6[[#This Row],[Resident''s name]],"yes","no")))))</f>
        <v/>
      </c>
      <c r="L49" s="119" t="str">
        <f t="shared" si="2"/>
        <v/>
      </c>
      <c r="M49" s="120"/>
      <c r="N49" s="121" t="str">
        <f t="shared" si="3"/>
        <v/>
      </c>
      <c r="O49" s="113"/>
      <c r="P49" s="113"/>
      <c r="Q49" s="63"/>
      <c r="R49" s="61"/>
      <c r="S49" s="63"/>
      <c r="T49" s="61"/>
      <c r="U49" s="61"/>
      <c r="V49" s="61"/>
      <c r="W49" s="63"/>
      <c r="X49" s="63"/>
      <c r="Y49" s="125"/>
      <c r="Z49" s="125"/>
      <c r="AA49" s="126"/>
      <c r="AQ49" s="68" t="str">
        <f>IF('ENTER your residents names, etc'!B55="","",'ENTER your residents names, etc'!B55)</f>
        <v/>
      </c>
      <c r="AR49" s="68" t="str">
        <f>IF('ENTER your residents names, etc'!C55="","",'ENTER your residents names, etc'!C55)</f>
        <v/>
      </c>
    </row>
    <row r="50" spans="1:44" ht="15" customHeight="1" x14ac:dyDescent="0.25">
      <c r="A50" s="112"/>
      <c r="B50" s="83"/>
      <c r="C50" s="83"/>
      <c r="D50" s="191" t="s">
        <v>150</v>
      </c>
      <c r="E50" s="114" t="str">
        <f>IF(D50="","",(VLOOKUP(D50,'ENTER your residents names, etc'!$B$7:$C$256,2,FALSE)))</f>
        <v/>
      </c>
      <c r="F50" s="115"/>
      <c r="G50" s="116" t="str">
        <f t="shared" si="6"/>
        <v/>
      </c>
      <c r="H50" s="117" t="str">
        <f t="shared" si="1"/>
        <v/>
      </c>
      <c r="I50" s="118" t="str">
        <f t="shared" si="4"/>
        <v/>
      </c>
      <c r="J50" s="119" t="str">
        <f>IF('Falls Diary'!F50="","",IF(AND('Falls Diary'!F50&gt;=Graphs!$C$13,'Falls Diary'!F50&lt;=Graphs!$C$14),"yes","no"))</f>
        <v/>
      </c>
      <c r="K50" s="119" t="str">
        <f>IF('Falls Diary'!F50="","",(IF(Graphs!$C$15="all","yes",(IF(Graphs!$C$15=Table6[[#This Row],[Resident''s name]],"yes","no")))))</f>
        <v/>
      </c>
      <c r="L50" s="119" t="str">
        <f t="shared" si="2"/>
        <v/>
      </c>
      <c r="M50" s="120"/>
      <c r="N50" s="121" t="str">
        <f t="shared" si="3"/>
        <v/>
      </c>
      <c r="O50" s="113"/>
      <c r="P50" s="113"/>
      <c r="Q50" s="63"/>
      <c r="R50" s="61"/>
      <c r="S50" s="63"/>
      <c r="T50" s="61"/>
      <c r="U50" s="61"/>
      <c r="V50" s="61"/>
      <c r="W50" s="63"/>
      <c r="X50" s="63"/>
      <c r="Y50" s="125"/>
      <c r="Z50" s="125"/>
      <c r="AA50" s="126"/>
      <c r="AQ50" s="68" t="str">
        <f>IF('ENTER your residents names, etc'!B56="","",'ENTER your residents names, etc'!B56)</f>
        <v/>
      </c>
      <c r="AR50" s="68" t="str">
        <f>IF('ENTER your residents names, etc'!C56="","",'ENTER your residents names, etc'!C56)</f>
        <v/>
      </c>
    </row>
    <row r="51" spans="1:44" ht="15" customHeight="1" x14ac:dyDescent="0.25">
      <c r="A51" s="112"/>
      <c r="B51" s="83"/>
      <c r="C51" s="83"/>
      <c r="D51" s="191" t="s">
        <v>150</v>
      </c>
      <c r="E51" s="114" t="str">
        <f>IF(D51="","",(VLOOKUP(D51,'ENTER your residents names, etc'!$B$7:$C$256,2,FALSE)))</f>
        <v/>
      </c>
      <c r="F51" s="115"/>
      <c r="G51" s="116" t="str">
        <f t="shared" si="6"/>
        <v/>
      </c>
      <c r="H51" s="117" t="str">
        <f t="shared" si="1"/>
        <v/>
      </c>
      <c r="I51" s="118" t="str">
        <f t="shared" si="4"/>
        <v/>
      </c>
      <c r="J51" s="119" t="str">
        <f>IF('Falls Diary'!F51="","",IF(AND('Falls Diary'!F51&gt;=Graphs!$C$13,'Falls Diary'!F51&lt;=Graphs!$C$14),"yes","no"))</f>
        <v/>
      </c>
      <c r="K51" s="119" t="str">
        <f>IF('Falls Diary'!F51="","",(IF(Graphs!$C$15="all","yes",(IF(Graphs!$C$15=Table6[[#This Row],[Resident''s name]],"yes","no")))))</f>
        <v/>
      </c>
      <c r="L51" s="119" t="str">
        <f t="shared" si="2"/>
        <v/>
      </c>
      <c r="M51" s="120"/>
      <c r="N51" s="121" t="str">
        <f t="shared" si="3"/>
        <v/>
      </c>
      <c r="O51" s="113"/>
      <c r="P51" s="113"/>
      <c r="Q51" s="63"/>
      <c r="R51" s="61"/>
      <c r="S51" s="63"/>
      <c r="T51" s="61"/>
      <c r="U51" s="61"/>
      <c r="V51" s="61"/>
      <c r="W51" s="63"/>
      <c r="X51" s="63"/>
      <c r="Y51" s="125"/>
      <c r="Z51" s="125"/>
      <c r="AA51" s="126"/>
      <c r="AQ51" s="68" t="str">
        <f>IF('ENTER your residents names, etc'!B57="","",'ENTER your residents names, etc'!B57)</f>
        <v/>
      </c>
      <c r="AR51" s="68" t="str">
        <f>IF('ENTER your residents names, etc'!C57="","",'ENTER your residents names, etc'!C57)</f>
        <v/>
      </c>
    </row>
    <row r="52" spans="1:44" ht="15" customHeight="1" x14ac:dyDescent="0.25">
      <c r="A52" s="112"/>
      <c r="B52" s="83"/>
      <c r="C52" s="83"/>
      <c r="D52" s="191" t="s">
        <v>150</v>
      </c>
      <c r="E52" s="114" t="str">
        <f>IF(D52="","",(VLOOKUP(D52,'ENTER your residents names, etc'!$B$7:$C$256,2,FALSE)))</f>
        <v/>
      </c>
      <c r="F52" s="115"/>
      <c r="G52" s="116" t="str">
        <f t="shared" ref="G52:G115" si="7">IF(F52="","",CHOOSE(WEEKDAY(F52),"Sunday","Monday","Tuesday","Wednesday","Thursday","Friday","Saturday"))</f>
        <v/>
      </c>
      <c r="H52" s="117" t="str">
        <f t="shared" si="1"/>
        <v/>
      </c>
      <c r="I52" s="118" t="str">
        <f t="shared" si="4"/>
        <v/>
      </c>
      <c r="J52" s="119" t="str">
        <f>IF('Falls Diary'!F52="","",IF(AND('Falls Diary'!F52&gt;=Graphs!$C$13,'Falls Diary'!F52&lt;=Graphs!$C$14),"yes","no"))</f>
        <v/>
      </c>
      <c r="K52" s="119" t="str">
        <f>IF('Falls Diary'!F52="","",(IF(Graphs!$C$15="all","yes",(IF(Graphs!$C$15=Table6[[#This Row],[Resident''s name]],"yes","no")))))</f>
        <v/>
      </c>
      <c r="L52" s="119" t="str">
        <f t="shared" si="2"/>
        <v/>
      </c>
      <c r="M52" s="120"/>
      <c r="N52" s="121" t="str">
        <f t="shared" si="3"/>
        <v/>
      </c>
      <c r="O52" s="113"/>
      <c r="P52" s="113"/>
      <c r="Q52" s="63"/>
      <c r="R52" s="61"/>
      <c r="S52" s="63"/>
      <c r="T52" s="61"/>
      <c r="U52" s="61"/>
      <c r="V52" s="61"/>
      <c r="W52" s="63"/>
      <c r="X52" s="63"/>
      <c r="Y52" s="125"/>
      <c r="Z52" s="125"/>
      <c r="AA52" s="126"/>
      <c r="AQ52" s="68" t="str">
        <f>IF('ENTER your residents names, etc'!B58="","",'ENTER your residents names, etc'!B58)</f>
        <v/>
      </c>
      <c r="AR52" s="68" t="str">
        <f>IF('ENTER your residents names, etc'!C58="","",'ENTER your residents names, etc'!C58)</f>
        <v/>
      </c>
    </row>
    <row r="53" spans="1:44" ht="15" customHeight="1" x14ac:dyDescent="0.25">
      <c r="A53" s="112"/>
      <c r="B53" s="83"/>
      <c r="C53" s="83"/>
      <c r="D53" s="191" t="s">
        <v>150</v>
      </c>
      <c r="E53" s="114" t="str">
        <f>IF(D53="","",(VLOOKUP(D53,'ENTER your residents names, etc'!$B$7:$C$256,2,FALSE)))</f>
        <v/>
      </c>
      <c r="F53" s="115"/>
      <c r="G53" s="116" t="str">
        <f t="shared" si="7"/>
        <v/>
      </c>
      <c r="H53" s="117" t="str">
        <f t="shared" si="1"/>
        <v/>
      </c>
      <c r="I53" s="118" t="str">
        <f t="shared" si="4"/>
        <v/>
      </c>
      <c r="J53" s="119" t="str">
        <f>IF('Falls Diary'!F53="","",IF(AND('Falls Diary'!F53&gt;=Graphs!$C$13,'Falls Diary'!F53&lt;=Graphs!$C$14),"yes","no"))</f>
        <v/>
      </c>
      <c r="K53" s="119" t="str">
        <f>IF('Falls Diary'!F53="","",(IF(Graphs!$C$15="all","yes",(IF(Graphs!$C$15=Table6[[#This Row],[Resident''s name]],"yes","no")))))</f>
        <v/>
      </c>
      <c r="L53" s="119" t="str">
        <f t="shared" si="2"/>
        <v/>
      </c>
      <c r="M53" s="120"/>
      <c r="N53" s="121" t="str">
        <f t="shared" si="3"/>
        <v/>
      </c>
      <c r="O53" s="113"/>
      <c r="P53" s="113"/>
      <c r="Q53" s="63"/>
      <c r="R53" s="61"/>
      <c r="S53" s="63"/>
      <c r="T53" s="61"/>
      <c r="U53" s="61"/>
      <c r="V53" s="61"/>
      <c r="W53" s="63"/>
      <c r="X53" s="63"/>
      <c r="Y53" s="125"/>
      <c r="Z53" s="125"/>
      <c r="AA53" s="126"/>
      <c r="AQ53" s="68" t="str">
        <f>IF('ENTER your residents names, etc'!B59="","",'ENTER your residents names, etc'!B59)</f>
        <v/>
      </c>
      <c r="AR53" s="68" t="str">
        <f>IF('ENTER your residents names, etc'!C59="","",'ENTER your residents names, etc'!C59)</f>
        <v/>
      </c>
    </row>
    <row r="54" spans="1:44" ht="15" customHeight="1" x14ac:dyDescent="0.25">
      <c r="A54" s="112"/>
      <c r="B54" s="83"/>
      <c r="C54" s="83"/>
      <c r="D54" s="191" t="s">
        <v>150</v>
      </c>
      <c r="E54" s="114" t="str">
        <f>IF(D54="","",(VLOOKUP(D54,'ENTER your residents names, etc'!$B$7:$C$256,2,FALSE)))</f>
        <v/>
      </c>
      <c r="F54" s="115"/>
      <c r="G54" s="116" t="str">
        <f t="shared" si="7"/>
        <v/>
      </c>
      <c r="H54" s="117" t="str">
        <f t="shared" si="1"/>
        <v/>
      </c>
      <c r="I54" s="118" t="str">
        <f t="shared" si="4"/>
        <v/>
      </c>
      <c r="J54" s="119" t="str">
        <f>IF('Falls Diary'!F54="","",IF(AND('Falls Diary'!F54&gt;=Graphs!$C$13,'Falls Diary'!F54&lt;=Graphs!$C$14),"yes","no"))</f>
        <v/>
      </c>
      <c r="K54" s="119" t="str">
        <f>IF('Falls Diary'!F54="","",(IF(Graphs!$C$15="all","yes",(IF(Graphs!$C$15=Table6[[#This Row],[Resident''s name]],"yes","no")))))</f>
        <v/>
      </c>
      <c r="L54" s="119" t="str">
        <f t="shared" si="2"/>
        <v/>
      </c>
      <c r="M54" s="120"/>
      <c r="N54" s="121" t="str">
        <f t="shared" si="3"/>
        <v/>
      </c>
      <c r="O54" s="113"/>
      <c r="P54" s="113"/>
      <c r="Q54" s="63"/>
      <c r="R54" s="61"/>
      <c r="S54" s="63"/>
      <c r="T54" s="61"/>
      <c r="U54" s="61"/>
      <c r="V54" s="61"/>
      <c r="W54" s="63"/>
      <c r="X54" s="63"/>
      <c r="Y54" s="125"/>
      <c r="Z54" s="125"/>
      <c r="AA54" s="126"/>
      <c r="AQ54" s="68" t="str">
        <f>IF('ENTER your residents names, etc'!B60="","",'ENTER your residents names, etc'!B60)</f>
        <v/>
      </c>
      <c r="AR54" s="68" t="str">
        <f>IF('ENTER your residents names, etc'!C60="","",'ENTER your residents names, etc'!C60)</f>
        <v/>
      </c>
    </row>
    <row r="55" spans="1:44" ht="15" customHeight="1" x14ac:dyDescent="0.25">
      <c r="A55" s="112"/>
      <c r="B55" s="83"/>
      <c r="C55" s="83"/>
      <c r="D55" s="191" t="s">
        <v>150</v>
      </c>
      <c r="E55" s="114" t="str">
        <f>IF(D55="","",(VLOOKUP(D55,'ENTER your residents names, etc'!$B$7:$C$256,2,FALSE)))</f>
        <v/>
      </c>
      <c r="F55" s="115"/>
      <c r="G55" s="116" t="str">
        <f t="shared" si="7"/>
        <v/>
      </c>
      <c r="H55" s="117" t="str">
        <f t="shared" si="1"/>
        <v/>
      </c>
      <c r="I55" s="118" t="str">
        <f t="shared" si="4"/>
        <v/>
      </c>
      <c r="J55" s="119" t="str">
        <f>IF('Falls Diary'!F55="","",IF(AND('Falls Diary'!F55&gt;=Graphs!$C$13,'Falls Diary'!F55&lt;=Graphs!$C$14),"yes","no"))</f>
        <v/>
      </c>
      <c r="K55" s="119" t="str">
        <f>IF('Falls Diary'!F55="","",(IF(Graphs!$C$15="all","yes",(IF(Graphs!$C$15=Table6[[#This Row],[Resident''s name]],"yes","no")))))</f>
        <v/>
      </c>
      <c r="L55" s="119" t="str">
        <f t="shared" si="2"/>
        <v/>
      </c>
      <c r="M55" s="120"/>
      <c r="N55" s="121" t="str">
        <f t="shared" si="3"/>
        <v/>
      </c>
      <c r="O55" s="113"/>
      <c r="P55" s="113"/>
      <c r="Q55" s="63"/>
      <c r="R55" s="61"/>
      <c r="S55" s="63"/>
      <c r="T55" s="61"/>
      <c r="U55" s="61"/>
      <c r="V55" s="61"/>
      <c r="W55" s="63"/>
      <c r="X55" s="63"/>
      <c r="Y55" s="125"/>
      <c r="Z55" s="125"/>
      <c r="AA55" s="126"/>
      <c r="AQ55" s="68" t="str">
        <f>IF('ENTER your residents names, etc'!B61="","",'ENTER your residents names, etc'!B61)</f>
        <v/>
      </c>
      <c r="AR55" s="68" t="str">
        <f>IF('ENTER your residents names, etc'!C61="","",'ENTER your residents names, etc'!C61)</f>
        <v/>
      </c>
    </row>
    <row r="56" spans="1:44" ht="15" customHeight="1" x14ac:dyDescent="0.25">
      <c r="A56" s="112"/>
      <c r="B56" s="83"/>
      <c r="C56" s="83"/>
      <c r="D56" s="191" t="s">
        <v>150</v>
      </c>
      <c r="E56" s="114" t="str">
        <f>IF(D56="","",(VLOOKUP(D56,'ENTER your residents names, etc'!$B$7:$C$256,2,FALSE)))</f>
        <v/>
      </c>
      <c r="F56" s="115"/>
      <c r="G56" s="116" t="str">
        <f t="shared" si="7"/>
        <v/>
      </c>
      <c r="H56" s="117" t="str">
        <f t="shared" si="1"/>
        <v/>
      </c>
      <c r="I56" s="118" t="str">
        <f t="shared" si="4"/>
        <v/>
      </c>
      <c r="J56" s="119" t="str">
        <f>IF('Falls Diary'!F56="","",IF(AND('Falls Diary'!F56&gt;=Graphs!$C$13,'Falls Diary'!F56&lt;=Graphs!$C$14),"yes","no"))</f>
        <v/>
      </c>
      <c r="K56" s="119" t="str">
        <f>IF('Falls Diary'!F56="","",(IF(Graphs!$C$15="all","yes",(IF(Graphs!$C$15=Table6[[#This Row],[Resident''s name]],"yes","no")))))</f>
        <v/>
      </c>
      <c r="L56" s="119" t="str">
        <f t="shared" si="2"/>
        <v/>
      </c>
      <c r="M56" s="120"/>
      <c r="N56" s="121" t="str">
        <f t="shared" si="3"/>
        <v/>
      </c>
      <c r="O56" s="113"/>
      <c r="P56" s="113"/>
      <c r="Q56" s="63"/>
      <c r="R56" s="61"/>
      <c r="S56" s="63"/>
      <c r="T56" s="61"/>
      <c r="U56" s="61"/>
      <c r="V56" s="61"/>
      <c r="W56" s="63"/>
      <c r="X56" s="63"/>
      <c r="Y56" s="125"/>
      <c r="Z56" s="125"/>
      <c r="AA56" s="126"/>
      <c r="AQ56" s="68" t="str">
        <f>IF('ENTER your residents names, etc'!B62="","",'ENTER your residents names, etc'!B62)</f>
        <v/>
      </c>
      <c r="AR56" s="68" t="str">
        <f>IF('ENTER your residents names, etc'!C62="","",'ENTER your residents names, etc'!C62)</f>
        <v/>
      </c>
    </row>
    <row r="57" spans="1:44" ht="15" customHeight="1" x14ac:dyDescent="0.25">
      <c r="A57" s="112"/>
      <c r="B57" s="83"/>
      <c r="C57" s="83"/>
      <c r="D57" s="191" t="s">
        <v>150</v>
      </c>
      <c r="E57" s="114" t="str">
        <f>IF(D57="","",(VLOOKUP(D57,'ENTER your residents names, etc'!$B$7:$C$256,2,FALSE)))</f>
        <v/>
      </c>
      <c r="F57" s="115"/>
      <c r="G57" s="116" t="str">
        <f t="shared" si="7"/>
        <v/>
      </c>
      <c r="H57" s="117" t="str">
        <f t="shared" si="1"/>
        <v/>
      </c>
      <c r="I57" s="118" t="str">
        <f t="shared" si="4"/>
        <v/>
      </c>
      <c r="J57" s="119" t="str">
        <f>IF('Falls Diary'!F57="","",IF(AND('Falls Diary'!F57&gt;=Graphs!$C$13,'Falls Diary'!F57&lt;=Graphs!$C$14),"yes","no"))</f>
        <v/>
      </c>
      <c r="K57" s="119" t="str">
        <f>IF('Falls Diary'!F57="","",(IF(Graphs!$C$15="all","yes",(IF(Graphs!$C$15=Table6[[#This Row],[Resident''s name]],"yes","no")))))</f>
        <v/>
      </c>
      <c r="L57" s="119" t="str">
        <f t="shared" si="2"/>
        <v/>
      </c>
      <c r="M57" s="120"/>
      <c r="N57" s="121" t="str">
        <f t="shared" si="3"/>
        <v/>
      </c>
      <c r="O57" s="113"/>
      <c r="P57" s="113"/>
      <c r="Q57" s="63"/>
      <c r="R57" s="61"/>
      <c r="S57" s="63"/>
      <c r="T57" s="61"/>
      <c r="U57" s="61"/>
      <c r="V57" s="61"/>
      <c r="W57" s="63"/>
      <c r="X57" s="63"/>
      <c r="Y57" s="125"/>
      <c r="Z57" s="125"/>
      <c r="AA57" s="126"/>
      <c r="AQ57" s="68" t="str">
        <f>IF('ENTER your residents names, etc'!B63="","",'ENTER your residents names, etc'!B63)</f>
        <v/>
      </c>
      <c r="AR57" s="68" t="str">
        <f>IF('ENTER your residents names, etc'!C63="","",'ENTER your residents names, etc'!C63)</f>
        <v/>
      </c>
    </row>
    <row r="58" spans="1:44" ht="15" customHeight="1" x14ac:dyDescent="0.25">
      <c r="A58" s="112"/>
      <c r="B58" s="83"/>
      <c r="C58" s="83"/>
      <c r="D58" s="191" t="s">
        <v>150</v>
      </c>
      <c r="E58" s="114" t="str">
        <f>IF(D58="","",(VLOOKUP(D58,'ENTER your residents names, etc'!$B$7:$C$256,2,FALSE)))</f>
        <v/>
      </c>
      <c r="F58" s="115"/>
      <c r="G58" s="116" t="str">
        <f t="shared" si="7"/>
        <v/>
      </c>
      <c r="H58" s="117" t="str">
        <f t="shared" si="1"/>
        <v/>
      </c>
      <c r="I58" s="118" t="str">
        <f t="shared" si="4"/>
        <v/>
      </c>
      <c r="J58" s="119" t="str">
        <f>IF('Falls Diary'!F58="","",IF(AND('Falls Diary'!F58&gt;=Graphs!$C$13,'Falls Diary'!F58&lt;=Graphs!$C$14),"yes","no"))</f>
        <v/>
      </c>
      <c r="K58" s="119" t="str">
        <f>IF('Falls Diary'!F58="","",(IF(Graphs!$C$15="all","yes",(IF(Graphs!$C$15=Table6[[#This Row],[Resident''s name]],"yes","no")))))</f>
        <v/>
      </c>
      <c r="L58" s="119" t="str">
        <f t="shared" si="2"/>
        <v/>
      </c>
      <c r="M58" s="120"/>
      <c r="N58" s="121" t="str">
        <f t="shared" si="3"/>
        <v/>
      </c>
      <c r="O58" s="113"/>
      <c r="P58" s="113"/>
      <c r="Q58" s="63"/>
      <c r="R58" s="61"/>
      <c r="S58" s="63"/>
      <c r="T58" s="61"/>
      <c r="U58" s="61"/>
      <c r="V58" s="61"/>
      <c r="W58" s="63"/>
      <c r="X58" s="63"/>
      <c r="Y58" s="125"/>
      <c r="Z58" s="125"/>
      <c r="AA58" s="126"/>
      <c r="AQ58" s="68" t="str">
        <f>IF('ENTER your residents names, etc'!B64="","",'ENTER your residents names, etc'!B64)</f>
        <v/>
      </c>
      <c r="AR58" s="68" t="str">
        <f>IF('ENTER your residents names, etc'!C152="","",'ENTER your residents names, etc'!C152)</f>
        <v/>
      </c>
    </row>
    <row r="59" spans="1:44" ht="15" customHeight="1" x14ac:dyDescent="0.25">
      <c r="A59" s="112"/>
      <c r="B59" s="83"/>
      <c r="C59" s="83"/>
      <c r="D59" s="191" t="s">
        <v>150</v>
      </c>
      <c r="E59" s="114" t="str">
        <f>IF(D59="","",(VLOOKUP(D59,'ENTER your residents names, etc'!$B$7:$C$256,2,FALSE)))</f>
        <v/>
      </c>
      <c r="F59" s="115"/>
      <c r="G59" s="116" t="str">
        <f t="shared" si="7"/>
        <v/>
      </c>
      <c r="H59" s="117" t="str">
        <f t="shared" si="1"/>
        <v/>
      </c>
      <c r="I59" s="118" t="str">
        <f t="shared" si="4"/>
        <v/>
      </c>
      <c r="J59" s="119" t="str">
        <f>IF('Falls Diary'!F59="","",IF(AND('Falls Diary'!F59&gt;=Graphs!$C$13,'Falls Diary'!F59&lt;=Graphs!$C$14),"yes","no"))</f>
        <v/>
      </c>
      <c r="K59" s="119" t="str">
        <f>IF('Falls Diary'!F59="","",(IF(Graphs!$C$15="all","yes",(IF(Graphs!$C$15=Table6[[#This Row],[Resident''s name]],"yes","no")))))</f>
        <v/>
      </c>
      <c r="L59" s="119" t="str">
        <f t="shared" si="2"/>
        <v/>
      </c>
      <c r="M59" s="120"/>
      <c r="N59" s="121" t="str">
        <f t="shared" ref="N59:N65" si="8">IF(M59="","",IF(AND($AF$22&lt;=M59,M59&lt;$AG$22),$AH$22,IF(AND($AF$24&lt;=M59,M59&lt;$AG$24),$AH$24,IF(AND($AF$26&lt;=M59,M59&lt;$AG$26),$AH$26,IF(AND($AF$28&lt;=M59,M59&lt;$AG$28),$AH$28,IF(AND($AF$30&lt;=M59,M59&lt;$AG$30),$AH$30,0))))))</f>
        <v/>
      </c>
      <c r="O59" s="113"/>
      <c r="P59" s="113"/>
      <c r="Q59" s="63"/>
      <c r="R59" s="61"/>
      <c r="S59" s="63"/>
      <c r="T59" s="61"/>
      <c r="U59" s="61"/>
      <c r="V59" s="61"/>
      <c r="W59" s="63"/>
      <c r="X59" s="63"/>
      <c r="Y59" s="125"/>
      <c r="Z59" s="125"/>
      <c r="AA59" s="126"/>
      <c r="AQ59" s="68" t="str">
        <f>IF('ENTER your residents names, etc'!B65="","",'ENTER your residents names, etc'!B65)</f>
        <v/>
      </c>
      <c r="AR59" s="68" t="str">
        <f>IF('ENTER your residents names, etc'!C153="","",'ENTER your residents names, etc'!C153)</f>
        <v/>
      </c>
    </row>
    <row r="60" spans="1:44" ht="15" customHeight="1" x14ac:dyDescent="0.25">
      <c r="A60" s="112"/>
      <c r="B60" s="83"/>
      <c r="C60" s="83"/>
      <c r="D60" s="191" t="s">
        <v>150</v>
      </c>
      <c r="E60" s="114" t="str">
        <f>IF(D60="","",(VLOOKUP(D60,'ENTER your residents names, etc'!$B$7:$C$256,2,FALSE)))</f>
        <v/>
      </c>
      <c r="F60" s="115"/>
      <c r="G60" s="116" t="str">
        <f t="shared" si="7"/>
        <v/>
      </c>
      <c r="H60" s="117" t="str">
        <f t="shared" si="1"/>
        <v/>
      </c>
      <c r="I60" s="118" t="str">
        <f t="shared" si="4"/>
        <v/>
      </c>
      <c r="J60" s="119" t="str">
        <f>IF('Falls Diary'!F60="","",IF(AND('Falls Diary'!F60&gt;=Graphs!$C$13,'Falls Diary'!F60&lt;=Graphs!$C$14),"yes","no"))</f>
        <v/>
      </c>
      <c r="K60" s="119" t="str">
        <f>IF('Falls Diary'!F60="","",(IF(Graphs!$C$15="all","yes",(IF(Graphs!$C$15=Table6[[#This Row],[Resident''s name]],"yes","no")))))</f>
        <v/>
      </c>
      <c r="L60" s="119" t="str">
        <f t="shared" si="2"/>
        <v/>
      </c>
      <c r="M60" s="120"/>
      <c r="N60" s="121" t="str">
        <f t="shared" si="8"/>
        <v/>
      </c>
      <c r="O60" s="113"/>
      <c r="P60" s="113"/>
      <c r="Q60" s="63"/>
      <c r="R60" s="61"/>
      <c r="S60" s="63"/>
      <c r="T60" s="61"/>
      <c r="U60" s="61"/>
      <c r="V60" s="61"/>
      <c r="W60" s="63"/>
      <c r="X60" s="63"/>
      <c r="Y60" s="125"/>
      <c r="Z60" s="125"/>
      <c r="AA60" s="126"/>
      <c r="AQ60" s="68" t="str">
        <f>IF('ENTER your residents names, etc'!B66="","",'ENTER your residents names, etc'!B66)</f>
        <v/>
      </c>
      <c r="AR60" s="68" t="str">
        <f>IF('ENTER your residents names, etc'!C154="","",'ENTER your residents names, etc'!C154)</f>
        <v/>
      </c>
    </row>
    <row r="61" spans="1:44" ht="15" customHeight="1" x14ac:dyDescent="0.25">
      <c r="A61" s="112"/>
      <c r="B61" s="83"/>
      <c r="C61" s="83"/>
      <c r="D61" s="191" t="s">
        <v>150</v>
      </c>
      <c r="E61" s="114" t="str">
        <f>IF(D61="","",(VLOOKUP(D61,'ENTER your residents names, etc'!$B$7:$C$256,2,FALSE)))</f>
        <v/>
      </c>
      <c r="F61" s="115"/>
      <c r="G61" s="116" t="str">
        <f t="shared" si="7"/>
        <v/>
      </c>
      <c r="H61" s="117" t="str">
        <f t="shared" si="1"/>
        <v/>
      </c>
      <c r="I61" s="118" t="str">
        <f t="shared" si="4"/>
        <v/>
      </c>
      <c r="J61" s="119" t="str">
        <f>IF('Falls Diary'!F61="","",IF(AND('Falls Diary'!F61&gt;=Graphs!$C$13,'Falls Diary'!F61&lt;=Graphs!$C$14),"yes","no"))</f>
        <v/>
      </c>
      <c r="K61" s="119" t="str">
        <f>IF('Falls Diary'!F61="","",(IF(Graphs!$C$15="all","yes",(IF(Graphs!$C$15=Table6[[#This Row],[Resident''s name]],"yes","no")))))</f>
        <v/>
      </c>
      <c r="L61" s="119" t="str">
        <f t="shared" si="2"/>
        <v/>
      </c>
      <c r="M61" s="120"/>
      <c r="N61" s="121" t="str">
        <f t="shared" si="8"/>
        <v/>
      </c>
      <c r="O61" s="113"/>
      <c r="P61" s="113"/>
      <c r="Q61" s="63"/>
      <c r="R61" s="61"/>
      <c r="S61" s="63"/>
      <c r="T61" s="61"/>
      <c r="U61" s="61"/>
      <c r="V61" s="61"/>
      <c r="W61" s="63"/>
      <c r="X61" s="63"/>
      <c r="Y61" s="125"/>
      <c r="Z61" s="125"/>
      <c r="AA61" s="126"/>
      <c r="AQ61" s="68" t="str">
        <f>IF('ENTER your residents names, etc'!B67="","",'ENTER your residents names, etc'!B67)</f>
        <v/>
      </c>
      <c r="AR61" s="68" t="str">
        <f>IF('ENTER your residents names, etc'!C155="","",'ENTER your residents names, etc'!C155)</f>
        <v/>
      </c>
    </row>
    <row r="62" spans="1:44" ht="15" customHeight="1" x14ac:dyDescent="0.25">
      <c r="A62" s="112"/>
      <c r="B62" s="83"/>
      <c r="C62" s="83"/>
      <c r="D62" s="191" t="s">
        <v>150</v>
      </c>
      <c r="E62" s="114" t="str">
        <f>IF(D62="","",(VLOOKUP(D62,'ENTER your residents names, etc'!$B$7:$C$256,2,FALSE)))</f>
        <v/>
      </c>
      <c r="F62" s="115"/>
      <c r="G62" s="116" t="str">
        <f t="shared" si="7"/>
        <v/>
      </c>
      <c r="H62" s="117" t="str">
        <f t="shared" si="1"/>
        <v/>
      </c>
      <c r="I62" s="118" t="str">
        <f t="shared" si="4"/>
        <v/>
      </c>
      <c r="J62" s="119" t="str">
        <f>IF('Falls Diary'!F62="","",IF(AND('Falls Diary'!F62&gt;=Graphs!$C$13,'Falls Diary'!F62&lt;=Graphs!$C$14),"yes","no"))</f>
        <v/>
      </c>
      <c r="K62" s="119" t="str">
        <f>IF('Falls Diary'!F62="","",(IF(Graphs!$C$15="all","yes",(IF(Graphs!$C$15=Table6[[#This Row],[Resident''s name]],"yes","no")))))</f>
        <v/>
      </c>
      <c r="L62" s="119" t="str">
        <f t="shared" si="2"/>
        <v/>
      </c>
      <c r="M62" s="120"/>
      <c r="N62" s="121" t="str">
        <f t="shared" si="8"/>
        <v/>
      </c>
      <c r="O62" s="113"/>
      <c r="P62" s="113"/>
      <c r="Q62" s="63"/>
      <c r="R62" s="61"/>
      <c r="S62" s="63"/>
      <c r="T62" s="61"/>
      <c r="U62" s="61"/>
      <c r="V62" s="61"/>
      <c r="W62" s="63"/>
      <c r="X62" s="63"/>
      <c r="Y62" s="125"/>
      <c r="Z62" s="125"/>
      <c r="AA62" s="126"/>
      <c r="AQ62" s="68" t="str">
        <f>IF('ENTER your residents names, etc'!B68="","",'ENTER your residents names, etc'!B68)</f>
        <v/>
      </c>
      <c r="AR62" s="68" t="str">
        <f>IF('ENTER your residents names, etc'!C156="","",'ENTER your residents names, etc'!C156)</f>
        <v/>
      </c>
    </row>
    <row r="63" spans="1:44" ht="15" customHeight="1" x14ac:dyDescent="0.25">
      <c r="A63" s="112"/>
      <c r="B63" s="83"/>
      <c r="C63" s="83"/>
      <c r="D63" s="191" t="s">
        <v>150</v>
      </c>
      <c r="E63" s="114" t="str">
        <f>IF(D63="","",(VLOOKUP(D63,'ENTER your residents names, etc'!$B$7:$C$256,2,FALSE)))</f>
        <v/>
      </c>
      <c r="F63" s="115"/>
      <c r="G63" s="116" t="str">
        <f t="shared" si="7"/>
        <v/>
      </c>
      <c r="H63" s="117" t="str">
        <f t="shared" si="1"/>
        <v/>
      </c>
      <c r="I63" s="118" t="str">
        <f t="shared" si="4"/>
        <v/>
      </c>
      <c r="J63" s="119" t="str">
        <f>IF('Falls Diary'!F63="","",IF(AND('Falls Diary'!F63&gt;=Graphs!$C$13,'Falls Diary'!F63&lt;=Graphs!$C$14),"yes","no"))</f>
        <v/>
      </c>
      <c r="K63" s="119" t="str">
        <f>IF('Falls Diary'!F63="","",(IF(Graphs!$C$15="all","yes",(IF(Graphs!$C$15=Table6[[#This Row],[Resident''s name]],"yes","no")))))</f>
        <v/>
      </c>
      <c r="L63" s="119" t="str">
        <f t="shared" si="2"/>
        <v/>
      </c>
      <c r="M63" s="120"/>
      <c r="N63" s="121" t="str">
        <f t="shared" si="8"/>
        <v/>
      </c>
      <c r="O63" s="113"/>
      <c r="P63" s="113"/>
      <c r="Q63" s="63"/>
      <c r="R63" s="61"/>
      <c r="S63" s="63"/>
      <c r="T63" s="61"/>
      <c r="U63" s="61"/>
      <c r="V63" s="61"/>
      <c r="W63" s="63"/>
      <c r="X63" s="63"/>
      <c r="Y63" s="125"/>
      <c r="Z63" s="125"/>
      <c r="AA63" s="126"/>
      <c r="AQ63" s="68" t="str">
        <f>IF('ENTER your residents names, etc'!B69="","",'ENTER your residents names, etc'!B69)</f>
        <v/>
      </c>
      <c r="AR63" s="68" t="str">
        <f>IF('ENTER your residents names, etc'!C157="","",'ENTER your residents names, etc'!C157)</f>
        <v/>
      </c>
    </row>
    <row r="64" spans="1:44" ht="15" customHeight="1" x14ac:dyDescent="0.25">
      <c r="A64" s="112"/>
      <c r="B64" s="83"/>
      <c r="C64" s="83"/>
      <c r="D64" s="191" t="s">
        <v>150</v>
      </c>
      <c r="E64" s="114" t="str">
        <f>IF(D64="","",(VLOOKUP(D64,'ENTER your residents names, etc'!$B$7:$C$256,2,FALSE)))</f>
        <v/>
      </c>
      <c r="F64" s="115"/>
      <c r="G64" s="116" t="str">
        <f t="shared" si="7"/>
        <v/>
      </c>
      <c r="H64" s="117" t="str">
        <f t="shared" si="1"/>
        <v/>
      </c>
      <c r="I64" s="118" t="str">
        <f t="shared" si="4"/>
        <v/>
      </c>
      <c r="J64" s="119" t="str">
        <f>IF('Falls Diary'!F64="","",IF(AND('Falls Diary'!F64&gt;=Graphs!$C$13,'Falls Diary'!F64&lt;=Graphs!$C$14),"yes","no"))</f>
        <v/>
      </c>
      <c r="K64" s="119" t="str">
        <f>IF('Falls Diary'!F64="","",(IF(Graphs!$C$15="all","yes",(IF(Graphs!$C$15=Table6[[#This Row],[Resident''s name]],"yes","no")))))</f>
        <v/>
      </c>
      <c r="L64" s="119" t="str">
        <f t="shared" si="2"/>
        <v/>
      </c>
      <c r="M64" s="120"/>
      <c r="N64" s="121" t="str">
        <f t="shared" si="8"/>
        <v/>
      </c>
      <c r="O64" s="113"/>
      <c r="P64" s="113"/>
      <c r="Q64" s="63"/>
      <c r="R64" s="61"/>
      <c r="S64" s="63"/>
      <c r="T64" s="61"/>
      <c r="U64" s="61"/>
      <c r="V64" s="61"/>
      <c r="W64" s="63"/>
      <c r="X64" s="63"/>
      <c r="Y64" s="125"/>
      <c r="Z64" s="125"/>
      <c r="AA64" s="126"/>
      <c r="AQ64" s="68" t="str">
        <f>IF('ENTER your residents names, etc'!B70="","",'ENTER your residents names, etc'!B70)</f>
        <v/>
      </c>
      <c r="AR64" s="68" t="str">
        <f>IF('ENTER your residents names, etc'!C158="","",'ENTER your residents names, etc'!C158)</f>
        <v/>
      </c>
    </row>
    <row r="65" spans="1:44" ht="15" customHeight="1" x14ac:dyDescent="0.25">
      <c r="A65" s="112"/>
      <c r="B65" s="83"/>
      <c r="C65" s="83"/>
      <c r="D65" s="191" t="s">
        <v>150</v>
      </c>
      <c r="E65" s="114" t="str">
        <f>IF(D65="","",(VLOOKUP(D65,'ENTER your residents names, etc'!$B$7:$C$256,2,FALSE)))</f>
        <v/>
      </c>
      <c r="F65" s="115"/>
      <c r="G65" s="116" t="str">
        <f t="shared" si="7"/>
        <v/>
      </c>
      <c r="H65" s="117" t="str">
        <f t="shared" si="1"/>
        <v/>
      </c>
      <c r="I65" s="118" t="str">
        <f t="shared" si="4"/>
        <v/>
      </c>
      <c r="J65" s="119" t="str">
        <f>IF('Falls Diary'!F65="","",IF(AND('Falls Diary'!F65&gt;=Graphs!$C$13,'Falls Diary'!F65&lt;=Graphs!$C$14),"yes","no"))</f>
        <v/>
      </c>
      <c r="K65" s="119" t="str">
        <f>IF('Falls Diary'!F65="","",(IF(Graphs!$C$15="all","yes",(IF(Graphs!$C$15=Table6[[#This Row],[Resident''s name]],"yes","no")))))</f>
        <v/>
      </c>
      <c r="L65" s="119" t="str">
        <f t="shared" si="2"/>
        <v/>
      </c>
      <c r="M65" s="120"/>
      <c r="N65" s="121" t="str">
        <f t="shared" si="8"/>
        <v/>
      </c>
      <c r="O65" s="113"/>
      <c r="P65" s="113"/>
      <c r="Q65" s="63"/>
      <c r="R65" s="61"/>
      <c r="S65" s="63"/>
      <c r="T65" s="61"/>
      <c r="U65" s="61"/>
      <c r="V65" s="61"/>
      <c r="W65" s="63"/>
      <c r="X65" s="63"/>
      <c r="Y65" s="125"/>
      <c r="Z65" s="125"/>
      <c r="AA65" s="126"/>
      <c r="AQ65" s="68" t="str">
        <f>IF('ENTER your residents names, etc'!B71="","",'ENTER your residents names, etc'!B71)</f>
        <v/>
      </c>
      <c r="AR65" s="68" t="str">
        <f>IF('ENTER your residents names, etc'!C159="","",'ENTER your residents names, etc'!C159)</f>
        <v/>
      </c>
    </row>
    <row r="66" spans="1:44" ht="15" customHeight="1" x14ac:dyDescent="0.25">
      <c r="A66" s="112"/>
      <c r="B66" s="83"/>
      <c r="C66" s="83"/>
      <c r="D66" s="191" t="s">
        <v>150</v>
      </c>
      <c r="E66" s="114" t="str">
        <f>IF(D66="","",(VLOOKUP(D66,'ENTER your residents names, etc'!$B$7:$C$256,2,FALSE)))</f>
        <v/>
      </c>
      <c r="F66" s="115"/>
      <c r="G66" s="116" t="str">
        <f t="shared" si="7"/>
        <v/>
      </c>
      <c r="H66" s="117" t="str">
        <f t="shared" ref="H66:H129" si="9">IF(F66="","",F66-WEEKDAY(F66,3))</f>
        <v/>
      </c>
      <c r="I66" s="118" t="str">
        <f t="shared" si="4"/>
        <v/>
      </c>
      <c r="J66" s="119" t="str">
        <f>IF('Falls Diary'!F66="","",IF(AND('Falls Diary'!F66&gt;=Graphs!$C$13,'Falls Diary'!F66&lt;=Graphs!$C$14),"yes","no"))</f>
        <v/>
      </c>
      <c r="K66" s="119" t="str">
        <f>IF('Falls Diary'!F66="","",(IF(Graphs!$C$15="all","yes",(IF(Graphs!$C$15=Table6[[#This Row],[Resident''s name]],"yes","no")))))</f>
        <v/>
      </c>
      <c r="L66" s="119" t="str">
        <f t="shared" ref="L66:L129" si="10">IF(J66="","",IF(AND(J66="yes",K66="yes"), "yes", "no"))</f>
        <v/>
      </c>
      <c r="M66" s="120"/>
      <c r="N66" s="121" t="str">
        <f t="shared" ref="N66:N129" si="11">IF(M66="","",IF(AND($AF$22&lt;=M66,M66&lt;$AG$22),$AH$22,IF(AND($AF$24&lt;=M66,M66&lt;$AG$24),$AH$24,IF(AND($AF$26&lt;=M66,M66&lt;$AG$26),$AH$26,IF(AND($AF$28&lt;=M66,M66&lt;$AG$28),$AH$28,IF(AND($AF$30&lt;=M66,M66&lt;$AG$30),$AH$30,0))))))</f>
        <v/>
      </c>
      <c r="O66" s="113"/>
      <c r="P66" s="113"/>
      <c r="Q66" s="63"/>
      <c r="R66" s="61"/>
      <c r="S66" s="63"/>
      <c r="T66" s="61"/>
      <c r="U66" s="61"/>
      <c r="V66" s="61"/>
      <c r="W66" s="63"/>
      <c r="X66" s="63"/>
      <c r="Y66" s="125"/>
      <c r="Z66" s="125"/>
      <c r="AA66" s="126"/>
      <c r="AQ66" s="68" t="str">
        <f>IF('ENTER your residents names, etc'!B72="","",'ENTER your residents names, etc'!B72)</f>
        <v/>
      </c>
      <c r="AR66" s="68" t="str">
        <f>IF('ENTER your residents names, etc'!C160="","",'ENTER your residents names, etc'!C160)</f>
        <v/>
      </c>
    </row>
    <row r="67" spans="1:44" ht="15" customHeight="1" x14ac:dyDescent="0.25">
      <c r="A67" s="112"/>
      <c r="B67" s="83"/>
      <c r="C67" s="83"/>
      <c r="D67" s="191" t="s">
        <v>150</v>
      </c>
      <c r="E67" s="114" t="str">
        <f>IF(D67="","",(VLOOKUP(D67,'ENTER your residents names, etc'!$B$7:$C$256,2,FALSE)))</f>
        <v/>
      </c>
      <c r="F67" s="115"/>
      <c r="G67" s="116" t="str">
        <f t="shared" si="7"/>
        <v/>
      </c>
      <c r="H67" s="117" t="str">
        <f t="shared" si="9"/>
        <v/>
      </c>
      <c r="I67" s="118" t="str">
        <f t="shared" ref="I67:I130" si="12">IF(F67="","",DATE(YEAR(F67),MONTH(F67),1))</f>
        <v/>
      </c>
      <c r="J67" s="119" t="str">
        <f>IF('Falls Diary'!F67="","",IF(AND('Falls Diary'!F67&gt;=Graphs!$C$13,'Falls Diary'!F67&lt;=Graphs!$C$14),"yes","no"))</f>
        <v/>
      </c>
      <c r="K67" s="119" t="str">
        <f>IF('Falls Diary'!F67="","",(IF(Graphs!$C$15="all","yes",(IF(Graphs!$C$15=Table6[[#This Row],[Resident''s name]],"yes","no")))))</f>
        <v/>
      </c>
      <c r="L67" s="119" t="str">
        <f t="shared" si="10"/>
        <v/>
      </c>
      <c r="M67" s="120"/>
      <c r="N67" s="121" t="str">
        <f t="shared" si="11"/>
        <v/>
      </c>
      <c r="O67" s="113"/>
      <c r="P67" s="113"/>
      <c r="Q67" s="63"/>
      <c r="R67" s="61"/>
      <c r="S67" s="63"/>
      <c r="T67" s="61"/>
      <c r="U67" s="61"/>
      <c r="V67" s="61"/>
      <c r="W67" s="63"/>
      <c r="X67" s="63"/>
      <c r="Y67" s="125"/>
      <c r="Z67" s="125"/>
      <c r="AA67" s="126"/>
      <c r="AQ67" s="68" t="str">
        <f>IF('ENTER your residents names, etc'!B73="","",'ENTER your residents names, etc'!B73)</f>
        <v/>
      </c>
      <c r="AR67" s="68" t="str">
        <f>IF('ENTER your residents names, etc'!C161="","",'ENTER your residents names, etc'!C161)</f>
        <v/>
      </c>
    </row>
    <row r="68" spans="1:44" ht="15" customHeight="1" x14ac:dyDescent="0.25">
      <c r="A68" s="112"/>
      <c r="B68" s="83"/>
      <c r="C68" s="83"/>
      <c r="D68" s="191" t="s">
        <v>150</v>
      </c>
      <c r="E68" s="114" t="str">
        <f>IF(D68="","",(VLOOKUP(D68,'ENTER your residents names, etc'!$B$7:$C$256,2,FALSE)))</f>
        <v/>
      </c>
      <c r="F68" s="115"/>
      <c r="G68" s="116" t="str">
        <f t="shared" si="7"/>
        <v/>
      </c>
      <c r="H68" s="117" t="str">
        <f t="shared" si="9"/>
        <v/>
      </c>
      <c r="I68" s="118" t="str">
        <f t="shared" si="12"/>
        <v/>
      </c>
      <c r="J68" s="119" t="str">
        <f>IF('Falls Diary'!F68="","",IF(AND('Falls Diary'!F68&gt;=Graphs!$C$13,'Falls Diary'!F68&lt;=Graphs!$C$14),"yes","no"))</f>
        <v/>
      </c>
      <c r="K68" s="119" t="str">
        <f>IF('Falls Diary'!F68="","",(IF(Graphs!$C$15="all","yes",(IF(Graphs!$C$15=Table6[[#This Row],[Resident''s name]],"yes","no")))))</f>
        <v/>
      </c>
      <c r="L68" s="119" t="str">
        <f t="shared" si="10"/>
        <v/>
      </c>
      <c r="M68" s="120"/>
      <c r="N68" s="121" t="str">
        <f t="shared" si="11"/>
        <v/>
      </c>
      <c r="O68" s="113"/>
      <c r="P68" s="113"/>
      <c r="Q68" s="63"/>
      <c r="R68" s="61"/>
      <c r="S68" s="63"/>
      <c r="T68" s="61"/>
      <c r="U68" s="61"/>
      <c r="V68" s="61"/>
      <c r="W68" s="63"/>
      <c r="X68" s="63"/>
      <c r="Y68" s="125"/>
      <c r="Z68" s="125"/>
      <c r="AA68" s="126"/>
      <c r="AQ68" s="68" t="str">
        <f>IF('ENTER your residents names, etc'!B74="","",'ENTER your residents names, etc'!B74)</f>
        <v/>
      </c>
      <c r="AR68" s="68" t="str">
        <f>IF('ENTER your residents names, etc'!C162="","",'ENTER your residents names, etc'!C162)</f>
        <v/>
      </c>
    </row>
    <row r="69" spans="1:44" ht="15" customHeight="1" x14ac:dyDescent="0.25">
      <c r="A69" s="112"/>
      <c r="B69" s="83"/>
      <c r="C69" s="83"/>
      <c r="D69" s="191" t="s">
        <v>150</v>
      </c>
      <c r="E69" s="114" t="str">
        <f>IF(D69="","",(VLOOKUP(D69,'ENTER your residents names, etc'!$B$7:$C$256,2,FALSE)))</f>
        <v/>
      </c>
      <c r="F69" s="115"/>
      <c r="G69" s="116" t="str">
        <f t="shared" si="7"/>
        <v/>
      </c>
      <c r="H69" s="117" t="str">
        <f t="shared" si="9"/>
        <v/>
      </c>
      <c r="I69" s="118" t="str">
        <f t="shared" si="12"/>
        <v/>
      </c>
      <c r="J69" s="119" t="str">
        <f>IF('Falls Diary'!F69="","",IF(AND('Falls Diary'!F69&gt;=Graphs!$C$13,'Falls Diary'!F69&lt;=Graphs!$C$14),"yes","no"))</f>
        <v/>
      </c>
      <c r="K69" s="119" t="str">
        <f>IF('Falls Diary'!F69="","",(IF(Graphs!$C$15="all","yes",(IF(Graphs!$C$15=Table6[[#This Row],[Resident''s name]],"yes","no")))))</f>
        <v/>
      </c>
      <c r="L69" s="119" t="str">
        <f t="shared" si="10"/>
        <v/>
      </c>
      <c r="M69" s="120"/>
      <c r="N69" s="121" t="str">
        <f t="shared" si="11"/>
        <v/>
      </c>
      <c r="O69" s="113"/>
      <c r="P69" s="113"/>
      <c r="Q69" s="63"/>
      <c r="R69" s="61"/>
      <c r="S69" s="63"/>
      <c r="T69" s="61"/>
      <c r="U69" s="61"/>
      <c r="V69" s="61"/>
      <c r="W69" s="63"/>
      <c r="X69" s="63"/>
      <c r="Y69" s="125"/>
      <c r="Z69" s="125"/>
      <c r="AA69" s="126"/>
      <c r="AQ69" s="68" t="str">
        <f>IF('ENTER your residents names, etc'!B75="","",'ENTER your residents names, etc'!B75)</f>
        <v/>
      </c>
      <c r="AR69" s="68" t="str">
        <f>IF('ENTER your residents names, etc'!C163="","",'ENTER your residents names, etc'!C163)</f>
        <v/>
      </c>
    </row>
    <row r="70" spans="1:44" ht="15" customHeight="1" x14ac:dyDescent="0.25">
      <c r="A70" s="112"/>
      <c r="B70" s="83"/>
      <c r="C70" s="83"/>
      <c r="D70" s="191" t="s">
        <v>150</v>
      </c>
      <c r="E70" s="114" t="str">
        <f>IF(D70="","",(VLOOKUP(D70,'ENTER your residents names, etc'!$B$7:$C$256,2,FALSE)))</f>
        <v/>
      </c>
      <c r="F70" s="115"/>
      <c r="G70" s="116" t="str">
        <f t="shared" si="7"/>
        <v/>
      </c>
      <c r="H70" s="117" t="str">
        <f t="shared" si="9"/>
        <v/>
      </c>
      <c r="I70" s="118" t="str">
        <f t="shared" si="12"/>
        <v/>
      </c>
      <c r="J70" s="119" t="str">
        <f>IF('Falls Diary'!F70="","",IF(AND('Falls Diary'!F70&gt;=Graphs!$C$13,'Falls Diary'!F70&lt;=Graphs!$C$14),"yes","no"))</f>
        <v/>
      </c>
      <c r="K70" s="119" t="str">
        <f>IF('Falls Diary'!F70="","",(IF(Graphs!$C$15="all","yes",(IF(Graphs!$C$15=Table6[[#This Row],[Resident''s name]],"yes","no")))))</f>
        <v/>
      </c>
      <c r="L70" s="119" t="str">
        <f t="shared" si="10"/>
        <v/>
      </c>
      <c r="M70" s="120"/>
      <c r="N70" s="121" t="str">
        <f t="shared" si="11"/>
        <v/>
      </c>
      <c r="O70" s="113"/>
      <c r="P70" s="113"/>
      <c r="Q70" s="63"/>
      <c r="R70" s="61"/>
      <c r="S70" s="63"/>
      <c r="T70" s="61"/>
      <c r="U70" s="61"/>
      <c r="V70" s="61"/>
      <c r="W70" s="63"/>
      <c r="X70" s="63"/>
      <c r="Y70" s="125"/>
      <c r="Z70" s="125"/>
      <c r="AA70" s="126"/>
      <c r="AQ70" s="68" t="str">
        <f>IF('ENTER your residents names, etc'!B76="","",'ENTER your residents names, etc'!B76)</f>
        <v/>
      </c>
      <c r="AR70" s="68" t="str">
        <f>IF('ENTER your residents names, etc'!C164="","",'ENTER your residents names, etc'!C164)</f>
        <v/>
      </c>
    </row>
    <row r="71" spans="1:44" x14ac:dyDescent="0.25">
      <c r="A71" s="112"/>
      <c r="B71" s="83"/>
      <c r="C71" s="83"/>
      <c r="D71" s="191" t="s">
        <v>150</v>
      </c>
      <c r="E71" s="114" t="str">
        <f>IF(D71="","",(VLOOKUP(D71,'ENTER your residents names, etc'!$B$7:$C$256,2,FALSE)))</f>
        <v/>
      </c>
      <c r="F71" s="115"/>
      <c r="G71" s="116" t="str">
        <f t="shared" si="7"/>
        <v/>
      </c>
      <c r="H71" s="117" t="str">
        <f t="shared" si="9"/>
        <v/>
      </c>
      <c r="I71" s="118" t="str">
        <f t="shared" si="12"/>
        <v/>
      </c>
      <c r="J71" s="119" t="str">
        <f>IF('Falls Diary'!F71="","",IF(AND('Falls Diary'!F71&gt;=Graphs!$C$13,'Falls Diary'!F71&lt;=Graphs!$C$14),"yes","no"))</f>
        <v/>
      </c>
      <c r="K71" s="119" t="str">
        <f>IF('Falls Diary'!F71="","",(IF(Graphs!$C$15="all","yes",(IF(Graphs!$C$15=Table6[[#This Row],[Resident''s name]],"yes","no")))))</f>
        <v/>
      </c>
      <c r="L71" s="119" t="str">
        <f t="shared" si="10"/>
        <v/>
      </c>
      <c r="M71" s="120"/>
      <c r="N71" s="121" t="str">
        <f t="shared" si="11"/>
        <v/>
      </c>
      <c r="O71" s="113"/>
      <c r="P71" s="113"/>
      <c r="Q71" s="63"/>
      <c r="R71" s="61"/>
      <c r="S71" s="63"/>
      <c r="T71" s="61"/>
      <c r="U71" s="61"/>
      <c r="V71" s="61"/>
      <c r="W71" s="63"/>
      <c r="X71" s="63"/>
      <c r="Y71" s="125"/>
      <c r="Z71" s="125"/>
      <c r="AA71" s="126"/>
      <c r="AQ71" s="68" t="str">
        <f>IF('ENTER your residents names, etc'!B77="","",'ENTER your residents names, etc'!B77)</f>
        <v/>
      </c>
      <c r="AR71" s="68" t="str">
        <f>IF('ENTER your residents names, etc'!C165="","",'ENTER your residents names, etc'!C165)</f>
        <v/>
      </c>
    </row>
    <row r="72" spans="1:44" x14ac:dyDescent="0.25">
      <c r="A72" s="112"/>
      <c r="B72" s="83"/>
      <c r="C72" s="83"/>
      <c r="D72" s="191" t="s">
        <v>150</v>
      </c>
      <c r="E72" s="114" t="str">
        <f>IF(D72="","",(VLOOKUP(D72,'ENTER your residents names, etc'!$B$7:$C$256,2,FALSE)))</f>
        <v/>
      </c>
      <c r="F72" s="115"/>
      <c r="G72" s="116" t="str">
        <f t="shared" si="7"/>
        <v/>
      </c>
      <c r="H72" s="117" t="str">
        <f t="shared" si="9"/>
        <v/>
      </c>
      <c r="I72" s="118" t="str">
        <f t="shared" si="12"/>
        <v/>
      </c>
      <c r="J72" s="119" t="str">
        <f>IF('Falls Diary'!F72="","",IF(AND('Falls Diary'!F72&gt;=Graphs!$C$13,'Falls Diary'!F72&lt;=Graphs!$C$14),"yes","no"))</f>
        <v/>
      </c>
      <c r="K72" s="119" t="str">
        <f>IF('Falls Diary'!F72="","",(IF(Graphs!$C$15="all","yes",(IF(Graphs!$C$15=Table6[[#This Row],[Resident''s name]],"yes","no")))))</f>
        <v/>
      </c>
      <c r="L72" s="119" t="str">
        <f t="shared" si="10"/>
        <v/>
      </c>
      <c r="M72" s="120"/>
      <c r="N72" s="121" t="str">
        <f t="shared" si="11"/>
        <v/>
      </c>
      <c r="O72" s="113"/>
      <c r="P72" s="113"/>
      <c r="Q72" s="63"/>
      <c r="R72" s="61"/>
      <c r="S72" s="63"/>
      <c r="T72" s="61"/>
      <c r="U72" s="61"/>
      <c r="V72" s="61"/>
      <c r="W72" s="63"/>
      <c r="X72" s="63"/>
      <c r="Y72" s="125"/>
      <c r="Z72" s="125"/>
      <c r="AA72" s="126"/>
      <c r="AQ72" s="68" t="str">
        <f>IF('ENTER your residents names, etc'!B78="","",'ENTER your residents names, etc'!B78)</f>
        <v/>
      </c>
      <c r="AR72" s="68" t="str">
        <f>IF('ENTER your residents names, etc'!C166="","",'ENTER your residents names, etc'!C166)</f>
        <v/>
      </c>
    </row>
    <row r="73" spans="1:44" x14ac:dyDescent="0.25">
      <c r="A73" s="112"/>
      <c r="B73" s="83"/>
      <c r="C73" s="83"/>
      <c r="D73" s="191" t="s">
        <v>150</v>
      </c>
      <c r="E73" s="114" t="str">
        <f>IF(D73="","",(VLOOKUP(D73,'ENTER your residents names, etc'!$B$7:$C$256,2,FALSE)))</f>
        <v/>
      </c>
      <c r="F73" s="115"/>
      <c r="G73" s="116" t="str">
        <f t="shared" si="7"/>
        <v/>
      </c>
      <c r="H73" s="117" t="str">
        <f t="shared" si="9"/>
        <v/>
      </c>
      <c r="I73" s="118" t="str">
        <f t="shared" si="12"/>
        <v/>
      </c>
      <c r="J73" s="119" t="str">
        <f>IF('Falls Diary'!F73="","",IF(AND('Falls Diary'!F73&gt;=Graphs!$C$13,'Falls Diary'!F73&lt;=Graphs!$C$14),"yes","no"))</f>
        <v/>
      </c>
      <c r="K73" s="119" t="str">
        <f>IF('Falls Diary'!F73="","",(IF(Graphs!$C$15="all","yes",(IF(Graphs!$C$15=Table6[[#This Row],[Resident''s name]],"yes","no")))))</f>
        <v/>
      </c>
      <c r="L73" s="119" t="str">
        <f t="shared" si="10"/>
        <v/>
      </c>
      <c r="M73" s="120"/>
      <c r="N73" s="121" t="str">
        <f t="shared" si="11"/>
        <v/>
      </c>
      <c r="O73" s="113"/>
      <c r="P73" s="113"/>
      <c r="Q73" s="63"/>
      <c r="R73" s="61"/>
      <c r="S73" s="63"/>
      <c r="T73" s="61"/>
      <c r="U73" s="61"/>
      <c r="V73" s="61"/>
      <c r="W73" s="63"/>
      <c r="X73" s="63"/>
      <c r="Y73" s="125"/>
      <c r="Z73" s="125"/>
      <c r="AA73" s="126"/>
      <c r="AQ73" s="68" t="str">
        <f>IF('ENTER your residents names, etc'!B79="","",'ENTER your residents names, etc'!B79)</f>
        <v/>
      </c>
      <c r="AR73" s="68" t="str">
        <f>IF('ENTER your residents names, etc'!C167="","",'ENTER your residents names, etc'!C167)</f>
        <v/>
      </c>
    </row>
    <row r="74" spans="1:44" x14ac:dyDescent="0.25">
      <c r="A74" s="112"/>
      <c r="B74" s="83"/>
      <c r="C74" s="83"/>
      <c r="D74" s="191" t="s">
        <v>150</v>
      </c>
      <c r="E74" s="114" t="str">
        <f>IF(D74="","",(VLOOKUP(D74,'ENTER your residents names, etc'!$B$7:$C$256,2,FALSE)))</f>
        <v/>
      </c>
      <c r="F74" s="115"/>
      <c r="G74" s="116" t="str">
        <f t="shared" si="7"/>
        <v/>
      </c>
      <c r="H74" s="117" t="str">
        <f t="shared" si="9"/>
        <v/>
      </c>
      <c r="I74" s="118" t="str">
        <f t="shared" si="12"/>
        <v/>
      </c>
      <c r="J74" s="119" t="str">
        <f>IF('Falls Diary'!F74="","",IF(AND('Falls Diary'!F74&gt;=Graphs!$C$13,'Falls Diary'!F74&lt;=Graphs!$C$14),"yes","no"))</f>
        <v/>
      </c>
      <c r="K74" s="119" t="str">
        <f>IF('Falls Diary'!F74="","",(IF(Graphs!$C$15="all","yes",(IF(Graphs!$C$15=Table6[[#This Row],[Resident''s name]],"yes","no")))))</f>
        <v/>
      </c>
      <c r="L74" s="119" t="str">
        <f t="shared" si="10"/>
        <v/>
      </c>
      <c r="M74" s="120"/>
      <c r="N74" s="121" t="str">
        <f t="shared" si="11"/>
        <v/>
      </c>
      <c r="O74" s="113"/>
      <c r="P74" s="113"/>
      <c r="Q74" s="63"/>
      <c r="R74" s="61"/>
      <c r="S74" s="63"/>
      <c r="T74" s="61"/>
      <c r="U74" s="61"/>
      <c r="V74" s="61"/>
      <c r="W74" s="63"/>
      <c r="X74" s="63"/>
      <c r="Y74" s="125"/>
      <c r="Z74" s="125"/>
      <c r="AA74" s="126"/>
      <c r="AQ74" s="68" t="str">
        <f>IF('ENTER your residents names, etc'!B80="","",'ENTER your residents names, etc'!B80)</f>
        <v/>
      </c>
      <c r="AR74" s="68" t="str">
        <f>IF('ENTER your residents names, etc'!C168="","",'ENTER your residents names, etc'!C168)</f>
        <v/>
      </c>
    </row>
    <row r="75" spans="1:44" x14ac:dyDescent="0.25">
      <c r="A75" s="112"/>
      <c r="B75" s="83"/>
      <c r="C75" s="83"/>
      <c r="D75" s="191" t="s">
        <v>150</v>
      </c>
      <c r="E75" s="114" t="str">
        <f>IF(D75="","",(VLOOKUP(D75,'ENTER your residents names, etc'!$B$7:$C$256,2,FALSE)))</f>
        <v/>
      </c>
      <c r="F75" s="115"/>
      <c r="G75" s="116" t="str">
        <f t="shared" si="7"/>
        <v/>
      </c>
      <c r="H75" s="117" t="str">
        <f t="shared" si="9"/>
        <v/>
      </c>
      <c r="I75" s="118" t="str">
        <f t="shared" si="12"/>
        <v/>
      </c>
      <c r="J75" s="119" t="str">
        <f>IF('Falls Diary'!F75="","",IF(AND('Falls Diary'!F75&gt;=Graphs!$C$13,'Falls Diary'!F75&lt;=Graphs!$C$14),"yes","no"))</f>
        <v/>
      </c>
      <c r="K75" s="119" t="str">
        <f>IF('Falls Diary'!F75="","",(IF(Graphs!$C$15="all","yes",(IF(Graphs!$C$15=Table6[[#This Row],[Resident''s name]],"yes","no")))))</f>
        <v/>
      </c>
      <c r="L75" s="119" t="str">
        <f t="shared" si="10"/>
        <v/>
      </c>
      <c r="M75" s="120"/>
      <c r="N75" s="121" t="str">
        <f t="shared" si="11"/>
        <v/>
      </c>
      <c r="O75" s="113"/>
      <c r="P75" s="113"/>
      <c r="Q75" s="63"/>
      <c r="R75" s="61"/>
      <c r="S75" s="63"/>
      <c r="T75" s="61"/>
      <c r="U75" s="61"/>
      <c r="V75" s="61"/>
      <c r="W75" s="63"/>
      <c r="X75" s="63"/>
      <c r="Y75" s="125"/>
      <c r="Z75" s="125"/>
      <c r="AA75" s="126"/>
      <c r="AQ75" s="68" t="str">
        <f>IF('ENTER your residents names, etc'!B81="","",'ENTER your residents names, etc'!B81)</f>
        <v/>
      </c>
      <c r="AR75" s="68" t="str">
        <f>IF('ENTER your residents names, etc'!C169="","",'ENTER your residents names, etc'!C169)</f>
        <v/>
      </c>
    </row>
    <row r="76" spans="1:44" x14ac:dyDescent="0.25">
      <c r="A76" s="112"/>
      <c r="B76" s="83"/>
      <c r="C76" s="83"/>
      <c r="D76" s="191" t="s">
        <v>150</v>
      </c>
      <c r="E76" s="114" t="str">
        <f>IF(D76="","",(VLOOKUP(D76,'ENTER your residents names, etc'!$B$7:$C$256,2,FALSE)))</f>
        <v/>
      </c>
      <c r="F76" s="115"/>
      <c r="G76" s="116" t="str">
        <f t="shared" si="7"/>
        <v/>
      </c>
      <c r="H76" s="117" t="str">
        <f t="shared" si="9"/>
        <v/>
      </c>
      <c r="I76" s="118" t="str">
        <f t="shared" si="12"/>
        <v/>
      </c>
      <c r="J76" s="119" t="str">
        <f>IF('Falls Diary'!F76="","",IF(AND('Falls Diary'!F76&gt;=Graphs!$C$13,'Falls Diary'!F76&lt;=Graphs!$C$14),"yes","no"))</f>
        <v/>
      </c>
      <c r="K76" s="119" t="str">
        <f>IF('Falls Diary'!F76="","",(IF(Graphs!$C$15="all","yes",(IF(Graphs!$C$15=Table6[[#This Row],[Resident''s name]],"yes","no")))))</f>
        <v/>
      </c>
      <c r="L76" s="119" t="str">
        <f t="shared" si="10"/>
        <v/>
      </c>
      <c r="M76" s="120"/>
      <c r="N76" s="121" t="str">
        <f t="shared" si="11"/>
        <v/>
      </c>
      <c r="O76" s="113"/>
      <c r="P76" s="113"/>
      <c r="Q76" s="63"/>
      <c r="R76" s="61"/>
      <c r="S76" s="63"/>
      <c r="T76" s="61"/>
      <c r="U76" s="61"/>
      <c r="V76" s="61"/>
      <c r="W76" s="63"/>
      <c r="X76" s="63"/>
      <c r="Y76" s="125"/>
      <c r="Z76" s="125"/>
      <c r="AA76" s="126"/>
      <c r="AQ76" s="68" t="str">
        <f>IF('ENTER your residents names, etc'!B82="","",'ENTER your residents names, etc'!B82)</f>
        <v/>
      </c>
      <c r="AR76" s="68" t="str">
        <f>IF('ENTER your residents names, etc'!C170="","",'ENTER your residents names, etc'!C170)</f>
        <v/>
      </c>
    </row>
    <row r="77" spans="1:44" x14ac:dyDescent="0.25">
      <c r="A77" s="112"/>
      <c r="B77" s="83"/>
      <c r="C77" s="83"/>
      <c r="D77" s="191" t="s">
        <v>150</v>
      </c>
      <c r="E77" s="114" t="str">
        <f>IF(D77="","",(VLOOKUP(D77,'ENTER your residents names, etc'!$B$7:$C$256,2,FALSE)))</f>
        <v/>
      </c>
      <c r="F77" s="115"/>
      <c r="G77" s="116" t="str">
        <f t="shared" si="7"/>
        <v/>
      </c>
      <c r="H77" s="117" t="str">
        <f t="shared" si="9"/>
        <v/>
      </c>
      <c r="I77" s="118" t="str">
        <f t="shared" si="12"/>
        <v/>
      </c>
      <c r="J77" s="119" t="str">
        <f>IF('Falls Diary'!F77="","",IF(AND('Falls Diary'!F77&gt;=Graphs!$C$13,'Falls Diary'!F77&lt;=Graphs!$C$14),"yes","no"))</f>
        <v/>
      </c>
      <c r="K77" s="119" t="str">
        <f>IF('Falls Diary'!F77="","",(IF(Graphs!$C$15="all","yes",(IF(Graphs!$C$15=Table6[[#This Row],[Resident''s name]],"yes","no")))))</f>
        <v/>
      </c>
      <c r="L77" s="119" t="str">
        <f t="shared" si="10"/>
        <v/>
      </c>
      <c r="M77" s="120"/>
      <c r="N77" s="121" t="str">
        <f t="shared" si="11"/>
        <v/>
      </c>
      <c r="O77" s="113"/>
      <c r="P77" s="113"/>
      <c r="Q77" s="63"/>
      <c r="R77" s="61"/>
      <c r="S77" s="63"/>
      <c r="T77" s="61"/>
      <c r="U77" s="61"/>
      <c r="V77" s="61"/>
      <c r="W77" s="63"/>
      <c r="X77" s="63"/>
      <c r="Y77" s="125"/>
      <c r="Z77" s="125"/>
      <c r="AA77" s="126"/>
      <c r="AQ77" s="68" t="str">
        <f>IF('ENTER your residents names, etc'!B83="","",'ENTER your residents names, etc'!B83)</f>
        <v/>
      </c>
      <c r="AR77" s="68" t="str">
        <f>IF('ENTER your residents names, etc'!C171="","",'ENTER your residents names, etc'!C171)</f>
        <v/>
      </c>
    </row>
    <row r="78" spans="1:44" x14ac:dyDescent="0.25">
      <c r="A78" s="112"/>
      <c r="B78" s="83"/>
      <c r="C78" s="83"/>
      <c r="D78" s="191" t="s">
        <v>150</v>
      </c>
      <c r="E78" s="114" t="str">
        <f>IF(D78="","",(VLOOKUP(D78,'ENTER your residents names, etc'!$B$7:$C$256,2,FALSE)))</f>
        <v/>
      </c>
      <c r="F78" s="115"/>
      <c r="G78" s="116" t="str">
        <f t="shared" si="7"/>
        <v/>
      </c>
      <c r="H78" s="117" t="str">
        <f t="shared" si="9"/>
        <v/>
      </c>
      <c r="I78" s="118" t="str">
        <f t="shared" si="12"/>
        <v/>
      </c>
      <c r="J78" s="119" t="str">
        <f>IF('Falls Diary'!F78="","",IF(AND('Falls Diary'!F78&gt;=Graphs!$C$13,'Falls Diary'!F78&lt;=Graphs!$C$14),"yes","no"))</f>
        <v/>
      </c>
      <c r="K78" s="119" t="str">
        <f>IF('Falls Diary'!F78="","",(IF(Graphs!$C$15="all","yes",(IF(Graphs!$C$15=Table6[[#This Row],[Resident''s name]],"yes","no")))))</f>
        <v/>
      </c>
      <c r="L78" s="119" t="str">
        <f t="shared" si="10"/>
        <v/>
      </c>
      <c r="M78" s="120"/>
      <c r="N78" s="121" t="str">
        <f t="shared" si="11"/>
        <v/>
      </c>
      <c r="O78" s="113"/>
      <c r="P78" s="113"/>
      <c r="Q78" s="63"/>
      <c r="R78" s="61"/>
      <c r="S78" s="63"/>
      <c r="T78" s="61"/>
      <c r="U78" s="61"/>
      <c r="V78" s="61"/>
      <c r="W78" s="63"/>
      <c r="X78" s="63"/>
      <c r="Y78" s="125"/>
      <c r="Z78" s="125"/>
      <c r="AA78" s="126"/>
      <c r="AQ78" s="68" t="str">
        <f>IF('ENTER your residents names, etc'!B84="","",'ENTER your residents names, etc'!B84)</f>
        <v/>
      </c>
      <c r="AR78" s="68" t="str">
        <f>IF('ENTER your residents names, etc'!C172="","",'ENTER your residents names, etc'!C172)</f>
        <v/>
      </c>
    </row>
    <row r="79" spans="1:44" x14ac:dyDescent="0.25">
      <c r="A79" s="112"/>
      <c r="B79" s="83"/>
      <c r="C79" s="83"/>
      <c r="D79" s="191" t="s">
        <v>150</v>
      </c>
      <c r="E79" s="114" t="str">
        <f>IF(D79="","",(VLOOKUP(D79,'ENTER your residents names, etc'!$B$7:$C$256,2,FALSE)))</f>
        <v/>
      </c>
      <c r="F79" s="115"/>
      <c r="G79" s="116" t="str">
        <f t="shared" si="7"/>
        <v/>
      </c>
      <c r="H79" s="117" t="str">
        <f t="shared" si="9"/>
        <v/>
      </c>
      <c r="I79" s="118" t="str">
        <f t="shared" si="12"/>
        <v/>
      </c>
      <c r="J79" s="119" t="str">
        <f>IF('Falls Diary'!F79="","",IF(AND('Falls Diary'!F79&gt;=Graphs!$C$13,'Falls Diary'!F79&lt;=Graphs!$C$14),"yes","no"))</f>
        <v/>
      </c>
      <c r="K79" s="119" t="str">
        <f>IF('Falls Diary'!F79="","",(IF(Graphs!$C$15="all","yes",(IF(Graphs!$C$15=Table6[[#This Row],[Resident''s name]],"yes","no")))))</f>
        <v/>
      </c>
      <c r="L79" s="119" t="str">
        <f t="shared" si="10"/>
        <v/>
      </c>
      <c r="M79" s="120"/>
      <c r="N79" s="121" t="str">
        <f t="shared" si="11"/>
        <v/>
      </c>
      <c r="O79" s="113"/>
      <c r="P79" s="113"/>
      <c r="Q79" s="63"/>
      <c r="R79" s="61"/>
      <c r="S79" s="63"/>
      <c r="T79" s="61"/>
      <c r="U79" s="61"/>
      <c r="V79" s="61"/>
      <c r="W79" s="63"/>
      <c r="X79" s="63"/>
      <c r="Y79" s="125"/>
      <c r="Z79" s="125"/>
      <c r="AA79" s="126"/>
      <c r="AQ79" s="68" t="str">
        <f>IF('ENTER your residents names, etc'!B85="","",'ENTER your residents names, etc'!B85)</f>
        <v/>
      </c>
      <c r="AR79" s="68" t="str">
        <f>IF('ENTER your residents names, etc'!C173="","",'ENTER your residents names, etc'!C173)</f>
        <v/>
      </c>
    </row>
    <row r="80" spans="1:44" x14ac:dyDescent="0.25">
      <c r="A80" s="112"/>
      <c r="B80" s="83"/>
      <c r="C80" s="83"/>
      <c r="D80" s="191" t="s">
        <v>150</v>
      </c>
      <c r="E80" s="114" t="str">
        <f>IF(D80="","",(VLOOKUP(D80,'ENTER your residents names, etc'!$B$7:$C$256,2,FALSE)))</f>
        <v/>
      </c>
      <c r="F80" s="115"/>
      <c r="G80" s="116" t="str">
        <f t="shared" si="7"/>
        <v/>
      </c>
      <c r="H80" s="117" t="str">
        <f t="shared" si="9"/>
        <v/>
      </c>
      <c r="I80" s="118" t="str">
        <f t="shared" si="12"/>
        <v/>
      </c>
      <c r="J80" s="119" t="str">
        <f>IF('Falls Diary'!F80="","",IF(AND('Falls Diary'!F80&gt;=Graphs!$C$13,'Falls Diary'!F80&lt;=Graphs!$C$14),"yes","no"))</f>
        <v/>
      </c>
      <c r="K80" s="119" t="str">
        <f>IF('Falls Diary'!F80="","",(IF(Graphs!$C$15="all","yes",(IF(Graphs!$C$15=Table6[[#This Row],[Resident''s name]],"yes","no")))))</f>
        <v/>
      </c>
      <c r="L80" s="119" t="str">
        <f t="shared" si="10"/>
        <v/>
      </c>
      <c r="M80" s="120"/>
      <c r="N80" s="121" t="str">
        <f t="shared" si="11"/>
        <v/>
      </c>
      <c r="O80" s="113"/>
      <c r="P80" s="113"/>
      <c r="Q80" s="63"/>
      <c r="R80" s="61"/>
      <c r="S80" s="63"/>
      <c r="T80" s="61"/>
      <c r="U80" s="61"/>
      <c r="V80" s="61"/>
      <c r="W80" s="63"/>
      <c r="X80" s="63"/>
      <c r="Y80" s="125"/>
      <c r="Z80" s="125"/>
      <c r="AA80" s="126"/>
      <c r="AQ80" s="68" t="str">
        <f>IF('ENTER your residents names, etc'!B86="","",'ENTER your residents names, etc'!B86)</f>
        <v/>
      </c>
      <c r="AR80" s="68" t="str">
        <f>IF('ENTER your residents names, etc'!C174="","",'ENTER your residents names, etc'!C174)</f>
        <v/>
      </c>
    </row>
    <row r="81" spans="1:44" x14ac:dyDescent="0.25">
      <c r="A81" s="112"/>
      <c r="B81" s="83"/>
      <c r="C81" s="83"/>
      <c r="D81" s="191" t="s">
        <v>150</v>
      </c>
      <c r="E81" s="114" t="str">
        <f>IF(D81="","",(VLOOKUP(D81,'ENTER your residents names, etc'!$B$7:$C$256,2,FALSE)))</f>
        <v/>
      </c>
      <c r="F81" s="115"/>
      <c r="G81" s="116" t="str">
        <f t="shared" si="7"/>
        <v/>
      </c>
      <c r="H81" s="117" t="str">
        <f t="shared" si="9"/>
        <v/>
      </c>
      <c r="I81" s="118" t="str">
        <f t="shared" si="12"/>
        <v/>
      </c>
      <c r="J81" s="119" t="str">
        <f>IF('Falls Diary'!F81="","",IF(AND('Falls Diary'!F81&gt;=Graphs!$C$13,'Falls Diary'!F81&lt;=Graphs!$C$14),"yes","no"))</f>
        <v/>
      </c>
      <c r="K81" s="119" t="str">
        <f>IF('Falls Diary'!F81="","",(IF(Graphs!$C$15="all","yes",(IF(Graphs!$C$15=Table6[[#This Row],[Resident''s name]],"yes","no")))))</f>
        <v/>
      </c>
      <c r="L81" s="119" t="str">
        <f t="shared" si="10"/>
        <v/>
      </c>
      <c r="M81" s="120"/>
      <c r="N81" s="121" t="str">
        <f t="shared" si="11"/>
        <v/>
      </c>
      <c r="O81" s="113"/>
      <c r="P81" s="113"/>
      <c r="Q81" s="63"/>
      <c r="R81" s="61"/>
      <c r="S81" s="63"/>
      <c r="T81" s="61"/>
      <c r="U81" s="61"/>
      <c r="V81" s="61"/>
      <c r="W81" s="63"/>
      <c r="X81" s="63"/>
      <c r="Y81" s="125"/>
      <c r="Z81" s="125"/>
      <c r="AA81" s="126"/>
      <c r="AQ81" s="68" t="str">
        <f>IF('ENTER your residents names, etc'!B87="","",'ENTER your residents names, etc'!B87)</f>
        <v/>
      </c>
      <c r="AR81" s="68" t="str">
        <f>IF('ENTER your residents names, etc'!C175="","",'ENTER your residents names, etc'!C175)</f>
        <v/>
      </c>
    </row>
    <row r="82" spans="1:44" x14ac:dyDescent="0.25">
      <c r="A82" s="112"/>
      <c r="B82" s="83"/>
      <c r="C82" s="83"/>
      <c r="D82" s="191" t="s">
        <v>150</v>
      </c>
      <c r="E82" s="114" t="str">
        <f>IF(D82="","",(VLOOKUP(D82,'ENTER your residents names, etc'!$B$7:$C$256,2,FALSE)))</f>
        <v/>
      </c>
      <c r="F82" s="115"/>
      <c r="G82" s="116" t="str">
        <f t="shared" si="7"/>
        <v/>
      </c>
      <c r="H82" s="117" t="str">
        <f t="shared" si="9"/>
        <v/>
      </c>
      <c r="I82" s="118" t="str">
        <f t="shared" si="12"/>
        <v/>
      </c>
      <c r="J82" s="119" t="str">
        <f>IF('Falls Diary'!F82="","",IF(AND('Falls Diary'!F82&gt;=Graphs!$C$13,'Falls Diary'!F82&lt;=Graphs!$C$14),"yes","no"))</f>
        <v/>
      </c>
      <c r="K82" s="119" t="str">
        <f>IF('Falls Diary'!F82="","",(IF(Graphs!$C$15="all","yes",(IF(Graphs!$C$15=Table6[[#This Row],[Resident''s name]],"yes","no")))))</f>
        <v/>
      </c>
      <c r="L82" s="119" t="str">
        <f t="shared" si="10"/>
        <v/>
      </c>
      <c r="M82" s="120"/>
      <c r="N82" s="121" t="str">
        <f t="shared" si="11"/>
        <v/>
      </c>
      <c r="O82" s="113"/>
      <c r="P82" s="113"/>
      <c r="Q82" s="63"/>
      <c r="R82" s="61"/>
      <c r="S82" s="63"/>
      <c r="T82" s="61"/>
      <c r="U82" s="61"/>
      <c r="V82" s="61"/>
      <c r="W82" s="63"/>
      <c r="X82" s="63"/>
      <c r="Y82" s="125"/>
      <c r="Z82" s="125"/>
      <c r="AA82" s="126"/>
      <c r="AQ82" s="68" t="str">
        <f>IF('ENTER your residents names, etc'!B88="","",'ENTER your residents names, etc'!B88)</f>
        <v/>
      </c>
      <c r="AR82" s="68" t="str">
        <f>IF('ENTER your residents names, etc'!C176="","",'ENTER your residents names, etc'!C176)</f>
        <v/>
      </c>
    </row>
    <row r="83" spans="1:44" x14ac:dyDescent="0.25">
      <c r="A83" s="112"/>
      <c r="B83" s="83"/>
      <c r="C83" s="83"/>
      <c r="D83" s="191" t="s">
        <v>150</v>
      </c>
      <c r="E83" s="114" t="str">
        <f>IF(D83="","",(VLOOKUP(D83,'ENTER your residents names, etc'!$B$7:$C$256,2,FALSE)))</f>
        <v/>
      </c>
      <c r="F83" s="115"/>
      <c r="G83" s="116" t="str">
        <f t="shared" si="7"/>
        <v/>
      </c>
      <c r="H83" s="117" t="str">
        <f t="shared" si="9"/>
        <v/>
      </c>
      <c r="I83" s="118" t="str">
        <f t="shared" si="12"/>
        <v/>
      </c>
      <c r="J83" s="119" t="str">
        <f>IF('Falls Diary'!F83="","",IF(AND('Falls Diary'!F83&gt;=Graphs!$C$13,'Falls Diary'!F83&lt;=Graphs!$C$14),"yes","no"))</f>
        <v/>
      </c>
      <c r="K83" s="119" t="str">
        <f>IF('Falls Diary'!F83="","",(IF(Graphs!$C$15="all","yes",(IF(Graphs!$C$15=Table6[[#This Row],[Resident''s name]],"yes","no")))))</f>
        <v/>
      </c>
      <c r="L83" s="119" t="str">
        <f t="shared" si="10"/>
        <v/>
      </c>
      <c r="M83" s="120"/>
      <c r="N83" s="121" t="str">
        <f t="shared" si="11"/>
        <v/>
      </c>
      <c r="O83" s="113"/>
      <c r="P83" s="113"/>
      <c r="Q83" s="63"/>
      <c r="R83" s="61"/>
      <c r="S83" s="63"/>
      <c r="T83" s="61"/>
      <c r="U83" s="61"/>
      <c r="V83" s="61"/>
      <c r="W83" s="63"/>
      <c r="X83" s="63"/>
      <c r="Y83" s="125"/>
      <c r="Z83" s="125"/>
      <c r="AA83" s="126"/>
      <c r="AQ83" s="68" t="str">
        <f>IF('ENTER your residents names, etc'!B89="","",'ENTER your residents names, etc'!B89)</f>
        <v/>
      </c>
      <c r="AR83" s="68" t="str">
        <f>IF('ENTER your residents names, etc'!C177="","",'ENTER your residents names, etc'!C177)</f>
        <v/>
      </c>
    </row>
    <row r="84" spans="1:44" x14ac:dyDescent="0.25">
      <c r="A84" s="112"/>
      <c r="B84" s="83"/>
      <c r="C84" s="83"/>
      <c r="D84" s="191" t="s">
        <v>150</v>
      </c>
      <c r="E84" s="114" t="str">
        <f>IF(D84="","",(VLOOKUP(D84,'ENTER your residents names, etc'!$B$7:$C$256,2,FALSE)))</f>
        <v/>
      </c>
      <c r="F84" s="115"/>
      <c r="G84" s="116" t="str">
        <f t="shared" si="7"/>
        <v/>
      </c>
      <c r="H84" s="117" t="str">
        <f t="shared" si="9"/>
        <v/>
      </c>
      <c r="I84" s="118" t="str">
        <f t="shared" si="12"/>
        <v/>
      </c>
      <c r="J84" s="119" t="str">
        <f>IF('Falls Diary'!F84="","",IF(AND('Falls Diary'!F84&gt;=Graphs!$C$13,'Falls Diary'!F84&lt;=Graphs!$C$14),"yes","no"))</f>
        <v/>
      </c>
      <c r="K84" s="119" t="str">
        <f>IF('Falls Diary'!F84="","",(IF(Graphs!$C$15="all","yes",(IF(Graphs!$C$15=Table6[[#This Row],[Resident''s name]],"yes","no")))))</f>
        <v/>
      </c>
      <c r="L84" s="119" t="str">
        <f t="shared" si="10"/>
        <v/>
      </c>
      <c r="M84" s="120"/>
      <c r="N84" s="121" t="str">
        <f t="shared" si="11"/>
        <v/>
      </c>
      <c r="O84" s="113"/>
      <c r="P84" s="113"/>
      <c r="Q84" s="63"/>
      <c r="R84" s="61"/>
      <c r="S84" s="63"/>
      <c r="T84" s="61"/>
      <c r="U84" s="61"/>
      <c r="V84" s="61"/>
      <c r="W84" s="63"/>
      <c r="X84" s="63"/>
      <c r="Y84" s="125"/>
      <c r="Z84" s="125"/>
      <c r="AA84" s="126"/>
      <c r="AQ84" s="68" t="str">
        <f>IF('ENTER your residents names, etc'!B90="","",'ENTER your residents names, etc'!B90)</f>
        <v/>
      </c>
      <c r="AR84" s="68" t="str">
        <f>IF('ENTER your residents names, etc'!C178="","",'ENTER your residents names, etc'!C178)</f>
        <v/>
      </c>
    </row>
    <row r="85" spans="1:44" x14ac:dyDescent="0.25">
      <c r="A85" s="112"/>
      <c r="B85" s="83"/>
      <c r="C85" s="83"/>
      <c r="D85" s="191" t="s">
        <v>150</v>
      </c>
      <c r="E85" s="114" t="str">
        <f>IF(D85="","",(VLOOKUP(D85,'ENTER your residents names, etc'!$B$7:$C$256,2,FALSE)))</f>
        <v/>
      </c>
      <c r="F85" s="115"/>
      <c r="G85" s="116" t="str">
        <f t="shared" si="7"/>
        <v/>
      </c>
      <c r="H85" s="117" t="str">
        <f t="shared" si="9"/>
        <v/>
      </c>
      <c r="I85" s="118" t="str">
        <f t="shared" si="12"/>
        <v/>
      </c>
      <c r="J85" s="119" t="str">
        <f>IF('Falls Diary'!F85="","",IF(AND('Falls Diary'!F85&gt;=Graphs!$C$13,'Falls Diary'!F85&lt;=Graphs!$C$14),"yes","no"))</f>
        <v/>
      </c>
      <c r="K85" s="119" t="str">
        <f>IF('Falls Diary'!F85="","",(IF(Graphs!$C$15="all","yes",(IF(Graphs!$C$15=Table6[[#This Row],[Resident''s name]],"yes","no")))))</f>
        <v/>
      </c>
      <c r="L85" s="119" t="str">
        <f t="shared" si="10"/>
        <v/>
      </c>
      <c r="M85" s="120"/>
      <c r="N85" s="121" t="str">
        <f t="shared" si="11"/>
        <v/>
      </c>
      <c r="O85" s="113"/>
      <c r="P85" s="113"/>
      <c r="Q85" s="63"/>
      <c r="R85" s="61"/>
      <c r="S85" s="63"/>
      <c r="T85" s="61"/>
      <c r="U85" s="61"/>
      <c r="V85" s="61"/>
      <c r="W85" s="63"/>
      <c r="X85" s="63"/>
      <c r="Y85" s="125"/>
      <c r="Z85" s="125"/>
      <c r="AA85" s="126"/>
      <c r="AQ85" s="68" t="str">
        <f>IF('ENTER your residents names, etc'!B91="","",'ENTER your residents names, etc'!B91)</f>
        <v/>
      </c>
      <c r="AR85" s="68" t="str">
        <f>IF('ENTER your residents names, etc'!C179="","",'ENTER your residents names, etc'!C179)</f>
        <v/>
      </c>
    </row>
    <row r="86" spans="1:44" x14ac:dyDescent="0.25">
      <c r="A86" s="112"/>
      <c r="B86" s="83"/>
      <c r="C86" s="83"/>
      <c r="D86" s="191" t="s">
        <v>150</v>
      </c>
      <c r="E86" s="114" t="str">
        <f>IF(D86="","",(VLOOKUP(D86,'ENTER your residents names, etc'!$B$7:$C$256,2,FALSE)))</f>
        <v/>
      </c>
      <c r="F86" s="115"/>
      <c r="G86" s="116" t="str">
        <f t="shared" si="7"/>
        <v/>
      </c>
      <c r="H86" s="117" t="str">
        <f t="shared" si="9"/>
        <v/>
      </c>
      <c r="I86" s="118" t="str">
        <f t="shared" si="12"/>
        <v/>
      </c>
      <c r="J86" s="119" t="str">
        <f>IF('Falls Diary'!F86="","",IF(AND('Falls Diary'!F86&gt;=Graphs!$C$13,'Falls Diary'!F86&lt;=Graphs!$C$14),"yes","no"))</f>
        <v/>
      </c>
      <c r="K86" s="119" t="str">
        <f>IF('Falls Diary'!F86="","",(IF(Graphs!$C$15="all","yes",(IF(Graphs!$C$15=Table6[[#This Row],[Resident''s name]],"yes","no")))))</f>
        <v/>
      </c>
      <c r="L86" s="119" t="str">
        <f t="shared" si="10"/>
        <v/>
      </c>
      <c r="M86" s="120"/>
      <c r="N86" s="121" t="str">
        <f t="shared" si="11"/>
        <v/>
      </c>
      <c r="O86" s="113"/>
      <c r="P86" s="113"/>
      <c r="Q86" s="63"/>
      <c r="R86" s="61"/>
      <c r="S86" s="63"/>
      <c r="T86" s="61"/>
      <c r="U86" s="61"/>
      <c r="V86" s="61"/>
      <c r="W86" s="63"/>
      <c r="X86" s="63"/>
      <c r="Y86" s="125"/>
      <c r="Z86" s="125"/>
      <c r="AA86" s="126"/>
      <c r="AQ86" s="68" t="str">
        <f>IF('ENTER your residents names, etc'!B92="","",'ENTER your residents names, etc'!B92)</f>
        <v/>
      </c>
      <c r="AR86" s="68" t="str">
        <f>IF('ENTER your residents names, etc'!C180="","",'ENTER your residents names, etc'!C180)</f>
        <v/>
      </c>
    </row>
    <row r="87" spans="1:44" x14ac:dyDescent="0.25">
      <c r="A87" s="112"/>
      <c r="B87" s="83"/>
      <c r="C87" s="83"/>
      <c r="D87" s="191" t="s">
        <v>150</v>
      </c>
      <c r="E87" s="114" t="str">
        <f>IF(D87="","",(VLOOKUP(D87,'ENTER your residents names, etc'!$B$7:$C$256,2,FALSE)))</f>
        <v/>
      </c>
      <c r="F87" s="115"/>
      <c r="G87" s="116" t="str">
        <f t="shared" si="7"/>
        <v/>
      </c>
      <c r="H87" s="117" t="str">
        <f t="shared" si="9"/>
        <v/>
      </c>
      <c r="I87" s="118" t="str">
        <f t="shared" si="12"/>
        <v/>
      </c>
      <c r="J87" s="119" t="str">
        <f>IF('Falls Diary'!F87="","",IF(AND('Falls Diary'!F87&gt;=Graphs!$C$13,'Falls Diary'!F87&lt;=Graphs!$C$14),"yes","no"))</f>
        <v/>
      </c>
      <c r="K87" s="119" t="str">
        <f>IF('Falls Diary'!F87="","",(IF(Graphs!$C$15="all","yes",(IF(Graphs!$C$15=Table6[[#This Row],[Resident''s name]],"yes","no")))))</f>
        <v/>
      </c>
      <c r="L87" s="119" t="str">
        <f t="shared" si="10"/>
        <v/>
      </c>
      <c r="M87" s="120"/>
      <c r="N87" s="121" t="str">
        <f t="shared" si="11"/>
        <v/>
      </c>
      <c r="O87" s="113"/>
      <c r="P87" s="113"/>
      <c r="Q87" s="63"/>
      <c r="R87" s="61"/>
      <c r="S87" s="63"/>
      <c r="T87" s="61"/>
      <c r="U87" s="61"/>
      <c r="V87" s="61"/>
      <c r="W87" s="63"/>
      <c r="X87" s="63"/>
      <c r="Y87" s="125"/>
      <c r="Z87" s="125"/>
      <c r="AA87" s="126"/>
      <c r="AQ87" s="68" t="str">
        <f>IF('ENTER your residents names, etc'!B93="","",'ENTER your residents names, etc'!B93)</f>
        <v/>
      </c>
      <c r="AR87" s="68" t="str">
        <f>IF('ENTER your residents names, etc'!C181="","",'ENTER your residents names, etc'!C181)</f>
        <v/>
      </c>
    </row>
    <row r="88" spans="1:44" x14ac:dyDescent="0.25">
      <c r="A88" s="112"/>
      <c r="B88" s="83"/>
      <c r="C88" s="83"/>
      <c r="D88" s="191" t="s">
        <v>150</v>
      </c>
      <c r="E88" s="114" t="str">
        <f>IF(D88="","",(VLOOKUP(D88,'ENTER your residents names, etc'!$B$7:$C$256,2,FALSE)))</f>
        <v/>
      </c>
      <c r="F88" s="115"/>
      <c r="G88" s="116" t="str">
        <f t="shared" si="7"/>
        <v/>
      </c>
      <c r="H88" s="117" t="str">
        <f t="shared" si="9"/>
        <v/>
      </c>
      <c r="I88" s="118" t="str">
        <f t="shared" si="12"/>
        <v/>
      </c>
      <c r="J88" s="119" t="str">
        <f>IF('Falls Diary'!F88="","",IF(AND('Falls Diary'!F88&gt;=Graphs!$C$13,'Falls Diary'!F88&lt;=Graphs!$C$14),"yes","no"))</f>
        <v/>
      </c>
      <c r="K88" s="119" t="str">
        <f>IF('Falls Diary'!F88="","",(IF(Graphs!$C$15="all","yes",(IF(Graphs!$C$15=Table6[[#This Row],[Resident''s name]],"yes","no")))))</f>
        <v/>
      </c>
      <c r="L88" s="119" t="str">
        <f t="shared" si="10"/>
        <v/>
      </c>
      <c r="M88" s="120"/>
      <c r="N88" s="121" t="str">
        <f t="shared" si="11"/>
        <v/>
      </c>
      <c r="O88" s="113"/>
      <c r="P88" s="113"/>
      <c r="Q88" s="63"/>
      <c r="R88" s="61"/>
      <c r="S88" s="63"/>
      <c r="T88" s="61"/>
      <c r="U88" s="61"/>
      <c r="V88" s="61"/>
      <c r="W88" s="63"/>
      <c r="X88" s="63"/>
      <c r="Y88" s="125"/>
      <c r="Z88" s="125"/>
      <c r="AA88" s="126"/>
      <c r="AQ88" s="68" t="str">
        <f>IF('ENTER your residents names, etc'!B94="","",'ENTER your residents names, etc'!B94)</f>
        <v/>
      </c>
      <c r="AR88" s="68" t="str">
        <f>IF('ENTER your residents names, etc'!C182="","",'ENTER your residents names, etc'!C182)</f>
        <v/>
      </c>
    </row>
    <row r="89" spans="1:44" x14ac:dyDescent="0.25">
      <c r="A89" s="112"/>
      <c r="B89" s="83"/>
      <c r="C89" s="83"/>
      <c r="D89" s="191" t="s">
        <v>150</v>
      </c>
      <c r="E89" s="114" t="str">
        <f>IF(D89="","",(VLOOKUP(D89,'ENTER your residents names, etc'!$B$7:$C$256,2,FALSE)))</f>
        <v/>
      </c>
      <c r="F89" s="115"/>
      <c r="G89" s="116" t="str">
        <f t="shared" si="7"/>
        <v/>
      </c>
      <c r="H89" s="117" t="str">
        <f t="shared" si="9"/>
        <v/>
      </c>
      <c r="I89" s="118" t="str">
        <f t="shared" si="12"/>
        <v/>
      </c>
      <c r="J89" s="119" t="str">
        <f>IF('Falls Diary'!F89="","",IF(AND('Falls Diary'!F89&gt;=Graphs!$C$13,'Falls Diary'!F89&lt;=Graphs!$C$14),"yes","no"))</f>
        <v/>
      </c>
      <c r="K89" s="119" t="str">
        <f>IF('Falls Diary'!F89="","",(IF(Graphs!$C$15="all","yes",(IF(Graphs!$C$15=Table6[[#This Row],[Resident''s name]],"yes","no")))))</f>
        <v/>
      </c>
      <c r="L89" s="119" t="str">
        <f t="shared" si="10"/>
        <v/>
      </c>
      <c r="M89" s="120"/>
      <c r="N89" s="121" t="str">
        <f t="shared" si="11"/>
        <v/>
      </c>
      <c r="O89" s="113"/>
      <c r="P89" s="113"/>
      <c r="Q89" s="63"/>
      <c r="R89" s="61"/>
      <c r="S89" s="63"/>
      <c r="T89" s="61"/>
      <c r="U89" s="61"/>
      <c r="V89" s="61"/>
      <c r="W89" s="63"/>
      <c r="X89" s="63"/>
      <c r="Y89" s="125"/>
      <c r="Z89" s="125"/>
      <c r="AA89" s="126"/>
      <c r="AQ89" s="68" t="str">
        <f>IF('ENTER your residents names, etc'!B95="","",'ENTER your residents names, etc'!B95)</f>
        <v/>
      </c>
      <c r="AR89" s="68" t="str">
        <f>IF('ENTER your residents names, etc'!C183="","",'ENTER your residents names, etc'!C183)</f>
        <v/>
      </c>
    </row>
    <row r="90" spans="1:44" x14ac:dyDescent="0.25">
      <c r="A90" s="112"/>
      <c r="B90" s="83"/>
      <c r="C90" s="83"/>
      <c r="D90" s="191" t="s">
        <v>150</v>
      </c>
      <c r="E90" s="114" t="str">
        <f>IF(D90="","",(VLOOKUP(D90,'ENTER your residents names, etc'!$B$7:$C$256,2,FALSE)))</f>
        <v/>
      </c>
      <c r="F90" s="115"/>
      <c r="G90" s="116" t="str">
        <f t="shared" si="7"/>
        <v/>
      </c>
      <c r="H90" s="117" t="str">
        <f t="shared" si="9"/>
        <v/>
      </c>
      <c r="I90" s="118" t="str">
        <f t="shared" si="12"/>
        <v/>
      </c>
      <c r="J90" s="119" t="str">
        <f>IF('Falls Diary'!F90="","",IF(AND('Falls Diary'!F90&gt;=Graphs!$C$13,'Falls Diary'!F90&lt;=Graphs!$C$14),"yes","no"))</f>
        <v/>
      </c>
      <c r="K90" s="119" t="str">
        <f>IF('Falls Diary'!F90="","",(IF(Graphs!$C$15="all","yes",(IF(Graphs!$C$15=Table6[[#This Row],[Resident''s name]],"yes","no")))))</f>
        <v/>
      </c>
      <c r="L90" s="119" t="str">
        <f t="shared" si="10"/>
        <v/>
      </c>
      <c r="M90" s="120"/>
      <c r="N90" s="121" t="str">
        <f t="shared" si="11"/>
        <v/>
      </c>
      <c r="O90" s="113"/>
      <c r="P90" s="113"/>
      <c r="Q90" s="63"/>
      <c r="R90" s="61"/>
      <c r="S90" s="63"/>
      <c r="T90" s="61"/>
      <c r="U90" s="61"/>
      <c r="V90" s="61"/>
      <c r="W90" s="63"/>
      <c r="X90" s="63"/>
      <c r="Y90" s="125"/>
      <c r="Z90" s="125"/>
      <c r="AA90" s="126"/>
      <c r="AQ90" s="68" t="str">
        <f>IF('ENTER your residents names, etc'!B96="","",'ENTER your residents names, etc'!B96)</f>
        <v/>
      </c>
      <c r="AR90" s="68" t="str">
        <f>IF('ENTER your residents names, etc'!C184="","",'ENTER your residents names, etc'!C184)</f>
        <v/>
      </c>
    </row>
    <row r="91" spans="1:44" x14ac:dyDescent="0.25">
      <c r="A91" s="112"/>
      <c r="B91" s="83"/>
      <c r="C91" s="83"/>
      <c r="D91" s="191" t="s">
        <v>150</v>
      </c>
      <c r="E91" s="114" t="str">
        <f>IF(D91="","",(VLOOKUP(D91,'ENTER your residents names, etc'!$B$7:$C$256,2,FALSE)))</f>
        <v/>
      </c>
      <c r="F91" s="115"/>
      <c r="G91" s="116" t="str">
        <f t="shared" si="7"/>
        <v/>
      </c>
      <c r="H91" s="117" t="str">
        <f t="shared" si="9"/>
        <v/>
      </c>
      <c r="I91" s="118" t="str">
        <f t="shared" si="12"/>
        <v/>
      </c>
      <c r="J91" s="119" t="str">
        <f>IF('Falls Diary'!F91="","",IF(AND('Falls Diary'!F91&gt;=Graphs!$C$13,'Falls Diary'!F91&lt;=Graphs!$C$14),"yes","no"))</f>
        <v/>
      </c>
      <c r="K91" s="119" t="str">
        <f>IF('Falls Diary'!F91="","",(IF(Graphs!$C$15="all","yes",(IF(Graphs!$C$15=Table6[[#This Row],[Resident''s name]],"yes","no")))))</f>
        <v/>
      </c>
      <c r="L91" s="119" t="str">
        <f t="shared" si="10"/>
        <v/>
      </c>
      <c r="M91" s="120"/>
      <c r="N91" s="121" t="str">
        <f t="shared" si="11"/>
        <v/>
      </c>
      <c r="O91" s="113"/>
      <c r="P91" s="113"/>
      <c r="Q91" s="63"/>
      <c r="R91" s="61"/>
      <c r="S91" s="63"/>
      <c r="T91" s="61"/>
      <c r="U91" s="61"/>
      <c r="V91" s="61"/>
      <c r="W91" s="63"/>
      <c r="X91" s="63"/>
      <c r="Y91" s="125"/>
      <c r="Z91" s="125"/>
      <c r="AA91" s="126"/>
      <c r="AQ91" s="68" t="str">
        <f>IF('ENTER your residents names, etc'!B97="","",'ENTER your residents names, etc'!B97)</f>
        <v/>
      </c>
      <c r="AR91" s="68" t="str">
        <f>IF('ENTER your residents names, etc'!C185="","",'ENTER your residents names, etc'!C185)</f>
        <v/>
      </c>
    </row>
    <row r="92" spans="1:44" x14ac:dyDescent="0.25">
      <c r="A92" s="112"/>
      <c r="B92" s="83"/>
      <c r="C92" s="83"/>
      <c r="D92" s="191" t="s">
        <v>150</v>
      </c>
      <c r="E92" s="114" t="str">
        <f>IF(D92="","",(VLOOKUP(D92,'ENTER your residents names, etc'!$B$7:$C$256,2,FALSE)))</f>
        <v/>
      </c>
      <c r="F92" s="115"/>
      <c r="G92" s="116" t="str">
        <f t="shared" si="7"/>
        <v/>
      </c>
      <c r="H92" s="117" t="str">
        <f t="shared" si="9"/>
        <v/>
      </c>
      <c r="I92" s="118" t="str">
        <f t="shared" si="12"/>
        <v/>
      </c>
      <c r="J92" s="119" t="str">
        <f>IF('Falls Diary'!F92="","",IF(AND('Falls Diary'!F92&gt;=Graphs!$C$13,'Falls Diary'!F92&lt;=Graphs!$C$14),"yes","no"))</f>
        <v/>
      </c>
      <c r="K92" s="119" t="str">
        <f>IF('Falls Diary'!F92="","",(IF(Graphs!$C$15="all","yes",(IF(Graphs!$C$15=Table6[[#This Row],[Resident''s name]],"yes","no")))))</f>
        <v/>
      </c>
      <c r="L92" s="119" t="str">
        <f t="shared" si="10"/>
        <v/>
      </c>
      <c r="M92" s="120"/>
      <c r="N92" s="121" t="str">
        <f t="shared" si="11"/>
        <v/>
      </c>
      <c r="O92" s="113"/>
      <c r="P92" s="113"/>
      <c r="Q92" s="63"/>
      <c r="R92" s="61"/>
      <c r="S92" s="63"/>
      <c r="T92" s="61"/>
      <c r="U92" s="61"/>
      <c r="V92" s="61"/>
      <c r="W92" s="63"/>
      <c r="X92" s="63"/>
      <c r="Y92" s="125"/>
      <c r="Z92" s="125"/>
      <c r="AA92" s="126"/>
      <c r="AQ92" s="68" t="str">
        <f>IF('ENTER your residents names, etc'!B98="","",'ENTER your residents names, etc'!B98)</f>
        <v/>
      </c>
      <c r="AR92" s="68" t="str">
        <f>IF('ENTER your residents names, etc'!C186="","",'ENTER your residents names, etc'!C186)</f>
        <v/>
      </c>
    </row>
    <row r="93" spans="1:44" x14ac:dyDescent="0.25">
      <c r="A93" s="112"/>
      <c r="B93" s="83"/>
      <c r="C93" s="83"/>
      <c r="D93" s="191" t="s">
        <v>150</v>
      </c>
      <c r="E93" s="114" t="str">
        <f>IF(D93="","",(VLOOKUP(D93,'ENTER your residents names, etc'!$B$7:$C$256,2,FALSE)))</f>
        <v/>
      </c>
      <c r="F93" s="115"/>
      <c r="G93" s="116" t="str">
        <f t="shared" si="7"/>
        <v/>
      </c>
      <c r="H93" s="117" t="str">
        <f t="shared" si="9"/>
        <v/>
      </c>
      <c r="I93" s="118" t="str">
        <f t="shared" si="12"/>
        <v/>
      </c>
      <c r="J93" s="119" t="str">
        <f>IF('Falls Diary'!F93="","",IF(AND('Falls Diary'!F93&gt;=Graphs!$C$13,'Falls Diary'!F93&lt;=Graphs!$C$14),"yes","no"))</f>
        <v/>
      </c>
      <c r="K93" s="119" t="str">
        <f>IF('Falls Diary'!F93="","",(IF(Graphs!$C$15="all","yes",(IF(Graphs!$C$15=Table6[[#This Row],[Resident''s name]],"yes","no")))))</f>
        <v/>
      </c>
      <c r="L93" s="119" t="str">
        <f t="shared" si="10"/>
        <v/>
      </c>
      <c r="M93" s="120"/>
      <c r="N93" s="121" t="str">
        <f t="shared" si="11"/>
        <v/>
      </c>
      <c r="O93" s="113"/>
      <c r="P93" s="113"/>
      <c r="Q93" s="63"/>
      <c r="R93" s="61"/>
      <c r="S93" s="63"/>
      <c r="T93" s="61"/>
      <c r="U93" s="61"/>
      <c r="V93" s="61"/>
      <c r="W93" s="63"/>
      <c r="X93" s="63"/>
      <c r="Y93" s="125"/>
      <c r="Z93" s="125"/>
      <c r="AA93" s="126"/>
      <c r="AQ93" s="68" t="str">
        <f>IF('ENTER your residents names, etc'!B99="","",'ENTER your residents names, etc'!B99)</f>
        <v/>
      </c>
      <c r="AR93" s="68" t="str">
        <f>IF('ENTER your residents names, etc'!C187="","",'ENTER your residents names, etc'!C187)</f>
        <v/>
      </c>
    </row>
    <row r="94" spans="1:44" x14ac:dyDescent="0.25">
      <c r="A94" s="112"/>
      <c r="B94" s="83"/>
      <c r="C94" s="83"/>
      <c r="D94" s="191" t="s">
        <v>150</v>
      </c>
      <c r="E94" s="114" t="str">
        <f>IF(D94="","",(VLOOKUP(D94,'ENTER your residents names, etc'!$B$7:$C$256,2,FALSE)))</f>
        <v/>
      </c>
      <c r="F94" s="115"/>
      <c r="G94" s="116" t="str">
        <f t="shared" si="7"/>
        <v/>
      </c>
      <c r="H94" s="117" t="str">
        <f t="shared" si="9"/>
        <v/>
      </c>
      <c r="I94" s="118" t="str">
        <f t="shared" si="12"/>
        <v/>
      </c>
      <c r="J94" s="119" t="str">
        <f>IF('Falls Diary'!F94="","",IF(AND('Falls Diary'!F94&gt;=Graphs!$C$13,'Falls Diary'!F94&lt;=Graphs!$C$14),"yes","no"))</f>
        <v/>
      </c>
      <c r="K94" s="119" t="str">
        <f>IF('Falls Diary'!F94="","",(IF(Graphs!$C$15="all","yes",(IF(Graphs!$C$15=Table6[[#This Row],[Resident''s name]],"yes","no")))))</f>
        <v/>
      </c>
      <c r="L94" s="119" t="str">
        <f t="shared" si="10"/>
        <v/>
      </c>
      <c r="M94" s="120"/>
      <c r="N94" s="121" t="str">
        <f t="shared" si="11"/>
        <v/>
      </c>
      <c r="O94" s="113"/>
      <c r="P94" s="113"/>
      <c r="Q94" s="63"/>
      <c r="R94" s="61"/>
      <c r="S94" s="63"/>
      <c r="T94" s="61"/>
      <c r="U94" s="61"/>
      <c r="V94" s="61"/>
      <c r="W94" s="63"/>
      <c r="X94" s="63"/>
      <c r="Y94" s="125"/>
      <c r="Z94" s="125"/>
      <c r="AA94" s="126"/>
      <c r="AQ94" s="68" t="str">
        <f>IF('ENTER your residents names, etc'!B100="","",'ENTER your residents names, etc'!B100)</f>
        <v/>
      </c>
      <c r="AR94" s="68" t="str">
        <f>IF('ENTER your residents names, etc'!C188="","",'ENTER your residents names, etc'!C188)</f>
        <v/>
      </c>
    </row>
    <row r="95" spans="1:44" x14ac:dyDescent="0.25">
      <c r="A95" s="112"/>
      <c r="B95" s="83"/>
      <c r="C95" s="83"/>
      <c r="D95" s="191" t="s">
        <v>150</v>
      </c>
      <c r="E95" s="114" t="str">
        <f>IF(D95="","",(VLOOKUP(D95,'ENTER your residents names, etc'!$B$7:$C$256,2,FALSE)))</f>
        <v/>
      </c>
      <c r="F95" s="115"/>
      <c r="G95" s="116" t="str">
        <f t="shared" si="7"/>
        <v/>
      </c>
      <c r="H95" s="117" t="str">
        <f t="shared" si="9"/>
        <v/>
      </c>
      <c r="I95" s="118" t="str">
        <f t="shared" si="12"/>
        <v/>
      </c>
      <c r="J95" s="119" t="str">
        <f>IF('Falls Diary'!F95="","",IF(AND('Falls Diary'!F95&gt;=Graphs!$C$13,'Falls Diary'!F95&lt;=Graphs!$C$14),"yes","no"))</f>
        <v/>
      </c>
      <c r="K95" s="119" t="str">
        <f>IF('Falls Diary'!F95="","",(IF(Graphs!$C$15="all","yes",(IF(Graphs!$C$15=Table6[[#This Row],[Resident''s name]],"yes","no")))))</f>
        <v/>
      </c>
      <c r="L95" s="119" t="str">
        <f t="shared" si="10"/>
        <v/>
      </c>
      <c r="M95" s="120"/>
      <c r="N95" s="121" t="str">
        <f t="shared" si="11"/>
        <v/>
      </c>
      <c r="O95" s="113"/>
      <c r="P95" s="113"/>
      <c r="Q95" s="63"/>
      <c r="R95" s="61"/>
      <c r="S95" s="63"/>
      <c r="T95" s="61"/>
      <c r="U95" s="61"/>
      <c r="V95" s="61"/>
      <c r="W95" s="63"/>
      <c r="X95" s="63"/>
      <c r="Y95" s="125"/>
      <c r="Z95" s="125"/>
      <c r="AA95" s="126"/>
      <c r="AQ95" s="68" t="str">
        <f>IF('ENTER your residents names, etc'!B101="","",'ENTER your residents names, etc'!B101)</f>
        <v/>
      </c>
      <c r="AR95" s="68" t="str">
        <f>IF('ENTER your residents names, etc'!C189="","",'ENTER your residents names, etc'!C189)</f>
        <v/>
      </c>
    </row>
    <row r="96" spans="1:44" x14ac:dyDescent="0.25">
      <c r="A96" s="112"/>
      <c r="B96" s="83"/>
      <c r="C96" s="83"/>
      <c r="D96" s="191" t="s">
        <v>150</v>
      </c>
      <c r="E96" s="114" t="str">
        <f>IF(D96="","",(VLOOKUP(D96,'ENTER your residents names, etc'!$B$7:$C$256,2,FALSE)))</f>
        <v/>
      </c>
      <c r="F96" s="115"/>
      <c r="G96" s="116" t="str">
        <f t="shared" si="7"/>
        <v/>
      </c>
      <c r="H96" s="117" t="str">
        <f t="shared" si="9"/>
        <v/>
      </c>
      <c r="I96" s="118" t="str">
        <f t="shared" si="12"/>
        <v/>
      </c>
      <c r="J96" s="119" t="str">
        <f>IF('Falls Diary'!F96="","",IF(AND('Falls Diary'!F96&gt;=Graphs!$C$13,'Falls Diary'!F96&lt;=Graphs!$C$14),"yes","no"))</f>
        <v/>
      </c>
      <c r="K96" s="119" t="str">
        <f>IF('Falls Diary'!F96="","",(IF(Graphs!$C$15="all","yes",(IF(Graphs!$C$15=Table6[[#This Row],[Resident''s name]],"yes","no")))))</f>
        <v/>
      </c>
      <c r="L96" s="119" t="str">
        <f t="shared" si="10"/>
        <v/>
      </c>
      <c r="M96" s="120"/>
      <c r="N96" s="121" t="str">
        <f t="shared" si="11"/>
        <v/>
      </c>
      <c r="O96" s="113"/>
      <c r="P96" s="113"/>
      <c r="Q96" s="63"/>
      <c r="R96" s="61"/>
      <c r="S96" s="63"/>
      <c r="T96" s="61"/>
      <c r="U96" s="61"/>
      <c r="V96" s="61"/>
      <c r="W96" s="63"/>
      <c r="X96" s="63"/>
      <c r="Y96" s="125"/>
      <c r="Z96" s="125"/>
      <c r="AA96" s="126"/>
      <c r="AQ96" s="68" t="str">
        <f>IF('ENTER your residents names, etc'!B102="","",'ENTER your residents names, etc'!B102)</f>
        <v/>
      </c>
      <c r="AR96" s="68" t="str">
        <f>IF('ENTER your residents names, etc'!C190="","",'ENTER your residents names, etc'!C190)</f>
        <v/>
      </c>
    </row>
    <row r="97" spans="1:44" x14ac:dyDescent="0.25">
      <c r="A97" s="112"/>
      <c r="B97" s="83"/>
      <c r="C97" s="83"/>
      <c r="D97" s="191" t="s">
        <v>150</v>
      </c>
      <c r="E97" s="114" t="str">
        <f>IF(D97="","",(VLOOKUP(D97,'ENTER your residents names, etc'!$B$7:$C$256,2,FALSE)))</f>
        <v/>
      </c>
      <c r="F97" s="115"/>
      <c r="G97" s="116" t="str">
        <f t="shared" si="7"/>
        <v/>
      </c>
      <c r="H97" s="117" t="str">
        <f t="shared" si="9"/>
        <v/>
      </c>
      <c r="I97" s="118" t="str">
        <f t="shared" si="12"/>
        <v/>
      </c>
      <c r="J97" s="119" t="str">
        <f>IF('Falls Diary'!F97="","",IF(AND('Falls Diary'!F97&gt;=Graphs!$C$13,'Falls Diary'!F97&lt;=Graphs!$C$14),"yes","no"))</f>
        <v/>
      </c>
      <c r="K97" s="119" t="str">
        <f>IF('Falls Diary'!F97="","",(IF(Graphs!$C$15="all","yes",(IF(Graphs!$C$15=Table6[[#This Row],[Resident''s name]],"yes","no")))))</f>
        <v/>
      </c>
      <c r="L97" s="119" t="str">
        <f t="shared" si="10"/>
        <v/>
      </c>
      <c r="M97" s="120"/>
      <c r="N97" s="121" t="str">
        <f t="shared" si="11"/>
        <v/>
      </c>
      <c r="O97" s="113"/>
      <c r="P97" s="113"/>
      <c r="Q97" s="63"/>
      <c r="R97" s="61"/>
      <c r="S97" s="63"/>
      <c r="T97" s="61"/>
      <c r="U97" s="61"/>
      <c r="V97" s="61"/>
      <c r="W97" s="63"/>
      <c r="X97" s="63"/>
      <c r="Y97" s="125"/>
      <c r="Z97" s="125"/>
      <c r="AA97" s="126"/>
      <c r="AQ97" s="68" t="str">
        <f>IF('ENTER your residents names, etc'!B103="","",'ENTER your residents names, etc'!B103)</f>
        <v/>
      </c>
      <c r="AR97" s="68" t="str">
        <f>IF('ENTER your residents names, etc'!C191="","",'ENTER your residents names, etc'!C191)</f>
        <v/>
      </c>
    </row>
    <row r="98" spans="1:44" x14ac:dyDescent="0.25">
      <c r="A98" s="112"/>
      <c r="B98" s="83"/>
      <c r="C98" s="83"/>
      <c r="D98" s="191" t="s">
        <v>150</v>
      </c>
      <c r="E98" s="114" t="str">
        <f>IF(D98="","",(VLOOKUP(D98,'ENTER your residents names, etc'!$B$7:$C$256,2,FALSE)))</f>
        <v/>
      </c>
      <c r="F98" s="115"/>
      <c r="G98" s="116" t="str">
        <f t="shared" si="7"/>
        <v/>
      </c>
      <c r="H98" s="117" t="str">
        <f t="shared" si="9"/>
        <v/>
      </c>
      <c r="I98" s="118" t="str">
        <f t="shared" si="12"/>
        <v/>
      </c>
      <c r="J98" s="119" t="str">
        <f>IF('Falls Diary'!F98="","",IF(AND('Falls Diary'!F98&gt;=Graphs!$C$13,'Falls Diary'!F98&lt;=Graphs!$C$14),"yes","no"))</f>
        <v/>
      </c>
      <c r="K98" s="119" t="str">
        <f>IF('Falls Diary'!F98="","",(IF(Graphs!$C$15="all","yes",(IF(Graphs!$C$15=Table6[[#This Row],[Resident''s name]],"yes","no")))))</f>
        <v/>
      </c>
      <c r="L98" s="119" t="str">
        <f t="shared" si="10"/>
        <v/>
      </c>
      <c r="M98" s="120"/>
      <c r="N98" s="121" t="str">
        <f t="shared" si="11"/>
        <v/>
      </c>
      <c r="O98" s="113"/>
      <c r="P98" s="113"/>
      <c r="Q98" s="63"/>
      <c r="R98" s="61"/>
      <c r="S98" s="63"/>
      <c r="T98" s="61"/>
      <c r="U98" s="61"/>
      <c r="V98" s="61"/>
      <c r="W98" s="63"/>
      <c r="X98" s="63"/>
      <c r="Y98" s="125"/>
      <c r="Z98" s="125"/>
      <c r="AA98" s="126"/>
      <c r="AQ98" s="68" t="str">
        <f>IF('ENTER your residents names, etc'!B104="","",'ENTER your residents names, etc'!B104)</f>
        <v/>
      </c>
      <c r="AR98" s="68" t="str">
        <f>IF('ENTER your residents names, etc'!C192="","",'ENTER your residents names, etc'!C192)</f>
        <v/>
      </c>
    </row>
    <row r="99" spans="1:44" x14ac:dyDescent="0.25">
      <c r="A99" s="112"/>
      <c r="B99" s="83"/>
      <c r="C99" s="83"/>
      <c r="D99" s="191" t="s">
        <v>150</v>
      </c>
      <c r="E99" s="114" t="str">
        <f>IF(D99="","",(VLOOKUP(D99,'ENTER your residents names, etc'!$B$7:$C$256,2,FALSE)))</f>
        <v/>
      </c>
      <c r="F99" s="115"/>
      <c r="G99" s="116" t="str">
        <f t="shared" si="7"/>
        <v/>
      </c>
      <c r="H99" s="117" t="str">
        <f t="shared" si="9"/>
        <v/>
      </c>
      <c r="I99" s="118" t="str">
        <f t="shared" si="12"/>
        <v/>
      </c>
      <c r="J99" s="119" t="str">
        <f>IF('Falls Diary'!F99="","",IF(AND('Falls Diary'!F99&gt;=Graphs!$C$13,'Falls Diary'!F99&lt;=Graphs!$C$14),"yes","no"))</f>
        <v/>
      </c>
      <c r="K99" s="119" t="str">
        <f>IF('Falls Diary'!F99="","",(IF(Graphs!$C$15="all","yes",(IF(Graphs!$C$15=Table6[[#This Row],[Resident''s name]],"yes","no")))))</f>
        <v/>
      </c>
      <c r="L99" s="119" t="str">
        <f t="shared" si="10"/>
        <v/>
      </c>
      <c r="M99" s="120"/>
      <c r="N99" s="121" t="str">
        <f t="shared" si="11"/>
        <v/>
      </c>
      <c r="O99" s="113"/>
      <c r="P99" s="113"/>
      <c r="Q99" s="63"/>
      <c r="R99" s="61"/>
      <c r="S99" s="63"/>
      <c r="T99" s="61"/>
      <c r="U99" s="61"/>
      <c r="V99" s="61"/>
      <c r="W99" s="63"/>
      <c r="X99" s="63"/>
      <c r="Y99" s="125"/>
      <c r="Z99" s="125"/>
      <c r="AA99" s="126"/>
      <c r="AQ99" s="68" t="str">
        <f>IF('ENTER your residents names, etc'!B105="","",'ENTER your residents names, etc'!B105)</f>
        <v/>
      </c>
      <c r="AR99" s="68" t="str">
        <f>IF('ENTER your residents names, etc'!C193="","",'ENTER your residents names, etc'!C193)</f>
        <v/>
      </c>
    </row>
    <row r="100" spans="1:44" x14ac:dyDescent="0.25">
      <c r="A100" s="112"/>
      <c r="B100" s="83"/>
      <c r="C100" s="83"/>
      <c r="D100" s="191" t="s">
        <v>150</v>
      </c>
      <c r="E100" s="114" t="str">
        <f>IF(D100="","",(VLOOKUP(D100,'ENTER your residents names, etc'!$B$7:$C$256,2,FALSE)))</f>
        <v/>
      </c>
      <c r="F100" s="115"/>
      <c r="G100" s="116" t="str">
        <f t="shared" si="7"/>
        <v/>
      </c>
      <c r="H100" s="117" t="str">
        <f t="shared" si="9"/>
        <v/>
      </c>
      <c r="I100" s="118" t="str">
        <f t="shared" si="12"/>
        <v/>
      </c>
      <c r="J100" s="119" t="str">
        <f>IF('Falls Diary'!F100="","",IF(AND('Falls Diary'!F100&gt;=Graphs!$C$13,'Falls Diary'!F100&lt;=Graphs!$C$14),"yes","no"))</f>
        <v/>
      </c>
      <c r="K100" s="119" t="str">
        <f>IF('Falls Diary'!F100="","",(IF(Graphs!$C$15="all","yes",(IF(Graphs!$C$15=Table6[[#This Row],[Resident''s name]],"yes","no")))))</f>
        <v/>
      </c>
      <c r="L100" s="119" t="str">
        <f t="shared" si="10"/>
        <v/>
      </c>
      <c r="M100" s="120"/>
      <c r="N100" s="121" t="str">
        <f t="shared" si="11"/>
        <v/>
      </c>
      <c r="O100" s="113"/>
      <c r="P100" s="113"/>
      <c r="Q100" s="63"/>
      <c r="R100" s="61"/>
      <c r="S100" s="63"/>
      <c r="T100" s="61"/>
      <c r="U100" s="61"/>
      <c r="V100" s="61"/>
      <c r="W100" s="63"/>
      <c r="X100" s="63"/>
      <c r="Y100" s="125"/>
      <c r="Z100" s="125"/>
      <c r="AA100" s="126"/>
      <c r="AQ100" s="68" t="str">
        <f>IF('ENTER your residents names, etc'!B106="","",'ENTER your residents names, etc'!B106)</f>
        <v/>
      </c>
      <c r="AR100" s="68" t="str">
        <f>IF('ENTER your residents names, etc'!C194="","",'ENTER your residents names, etc'!C194)</f>
        <v/>
      </c>
    </row>
    <row r="101" spans="1:44" x14ac:dyDescent="0.25">
      <c r="A101" s="112"/>
      <c r="B101" s="83"/>
      <c r="C101" s="83"/>
      <c r="D101" s="191" t="s">
        <v>150</v>
      </c>
      <c r="E101" s="114" t="str">
        <f>IF(D101="","",(VLOOKUP(D101,'ENTER your residents names, etc'!$B$7:$C$256,2,FALSE)))</f>
        <v/>
      </c>
      <c r="F101" s="115"/>
      <c r="G101" s="116" t="str">
        <f t="shared" si="7"/>
        <v/>
      </c>
      <c r="H101" s="117" t="str">
        <f t="shared" si="9"/>
        <v/>
      </c>
      <c r="I101" s="118" t="str">
        <f t="shared" si="12"/>
        <v/>
      </c>
      <c r="J101" s="119" t="str">
        <f>IF('Falls Diary'!F101="","",IF(AND('Falls Diary'!F101&gt;=Graphs!$C$13,'Falls Diary'!F101&lt;=Graphs!$C$14),"yes","no"))</f>
        <v/>
      </c>
      <c r="K101" s="119" t="str">
        <f>IF('Falls Diary'!F101="","",(IF(Graphs!$C$15="all","yes",(IF(Graphs!$C$15=Table6[[#This Row],[Resident''s name]],"yes","no")))))</f>
        <v/>
      </c>
      <c r="L101" s="119" t="str">
        <f t="shared" si="10"/>
        <v/>
      </c>
      <c r="M101" s="120"/>
      <c r="N101" s="121" t="str">
        <f t="shared" si="11"/>
        <v/>
      </c>
      <c r="O101" s="113"/>
      <c r="P101" s="113"/>
      <c r="Q101" s="63"/>
      <c r="R101" s="61"/>
      <c r="S101" s="63"/>
      <c r="T101" s="61"/>
      <c r="U101" s="61"/>
      <c r="V101" s="61"/>
      <c r="W101" s="63"/>
      <c r="X101" s="63"/>
      <c r="Y101" s="125"/>
      <c r="Z101" s="125"/>
      <c r="AA101" s="126"/>
      <c r="AQ101" s="68" t="str">
        <f>IF('ENTER your residents names, etc'!B107="","",'ENTER your residents names, etc'!B107)</f>
        <v/>
      </c>
      <c r="AR101" s="68" t="str">
        <f>IF('ENTER your residents names, etc'!C195="","",'ENTER your residents names, etc'!C195)</f>
        <v/>
      </c>
    </row>
    <row r="102" spans="1:44" x14ac:dyDescent="0.25">
      <c r="A102" s="112"/>
      <c r="B102" s="83"/>
      <c r="C102" s="83"/>
      <c r="D102" s="191" t="s">
        <v>150</v>
      </c>
      <c r="E102" s="114" t="str">
        <f>IF(D102="","",(VLOOKUP(D102,'ENTER your residents names, etc'!$B$7:$C$256,2,FALSE)))</f>
        <v/>
      </c>
      <c r="F102" s="115"/>
      <c r="G102" s="116" t="str">
        <f t="shared" si="7"/>
        <v/>
      </c>
      <c r="H102" s="117" t="str">
        <f t="shared" si="9"/>
        <v/>
      </c>
      <c r="I102" s="118" t="str">
        <f t="shared" si="12"/>
        <v/>
      </c>
      <c r="J102" s="119" t="str">
        <f>IF('Falls Diary'!F102="","",IF(AND('Falls Diary'!F102&gt;=Graphs!$C$13,'Falls Diary'!F102&lt;=Graphs!$C$14),"yes","no"))</f>
        <v/>
      </c>
      <c r="K102" s="119" t="str">
        <f>IF('Falls Diary'!F102="","",(IF(Graphs!$C$15="all","yes",(IF(Graphs!$C$15=Table6[[#This Row],[Resident''s name]],"yes","no")))))</f>
        <v/>
      </c>
      <c r="L102" s="119" t="str">
        <f t="shared" si="10"/>
        <v/>
      </c>
      <c r="M102" s="120"/>
      <c r="N102" s="121" t="str">
        <f t="shared" si="11"/>
        <v/>
      </c>
      <c r="O102" s="113"/>
      <c r="P102" s="113"/>
      <c r="Q102" s="63"/>
      <c r="R102" s="61"/>
      <c r="S102" s="63"/>
      <c r="T102" s="61"/>
      <c r="U102" s="61"/>
      <c r="V102" s="61"/>
      <c r="W102" s="63"/>
      <c r="X102" s="63"/>
      <c r="Y102" s="125"/>
      <c r="Z102" s="125"/>
      <c r="AA102" s="126"/>
      <c r="AQ102" s="68" t="str">
        <f>IF('ENTER your residents names, etc'!B108="","",'ENTER your residents names, etc'!B108)</f>
        <v/>
      </c>
      <c r="AR102" s="68" t="str">
        <f>IF('ENTER your residents names, etc'!C196="","",'ENTER your residents names, etc'!C196)</f>
        <v/>
      </c>
    </row>
    <row r="103" spans="1:44" x14ac:dyDescent="0.25">
      <c r="A103" s="112"/>
      <c r="B103" s="83"/>
      <c r="C103" s="83"/>
      <c r="D103" s="191" t="s">
        <v>150</v>
      </c>
      <c r="E103" s="114" t="str">
        <f>IF(D103="","",(VLOOKUP(D103,'ENTER your residents names, etc'!$B$7:$C$256,2,FALSE)))</f>
        <v/>
      </c>
      <c r="F103" s="115"/>
      <c r="G103" s="116" t="str">
        <f t="shared" si="7"/>
        <v/>
      </c>
      <c r="H103" s="117" t="str">
        <f t="shared" si="9"/>
        <v/>
      </c>
      <c r="I103" s="118" t="str">
        <f t="shared" si="12"/>
        <v/>
      </c>
      <c r="J103" s="119" t="str">
        <f>IF('Falls Diary'!F103="","",IF(AND('Falls Diary'!F103&gt;=Graphs!$C$13,'Falls Diary'!F103&lt;=Graphs!$C$14),"yes","no"))</f>
        <v/>
      </c>
      <c r="K103" s="119" t="str">
        <f>IF('Falls Diary'!F103="","",(IF(Graphs!$C$15="all","yes",(IF(Graphs!$C$15=Table6[[#This Row],[Resident''s name]],"yes","no")))))</f>
        <v/>
      </c>
      <c r="L103" s="119" t="str">
        <f t="shared" si="10"/>
        <v/>
      </c>
      <c r="M103" s="120"/>
      <c r="N103" s="121" t="str">
        <f t="shared" si="11"/>
        <v/>
      </c>
      <c r="O103" s="113"/>
      <c r="P103" s="113"/>
      <c r="Q103" s="63"/>
      <c r="R103" s="61"/>
      <c r="S103" s="63"/>
      <c r="T103" s="61"/>
      <c r="U103" s="61"/>
      <c r="V103" s="61"/>
      <c r="W103" s="63"/>
      <c r="X103" s="63"/>
      <c r="Y103" s="125"/>
      <c r="Z103" s="125"/>
      <c r="AA103" s="126"/>
      <c r="AQ103" s="68" t="str">
        <f>IF('ENTER your residents names, etc'!B109="","",'ENTER your residents names, etc'!B109)</f>
        <v/>
      </c>
      <c r="AR103" s="68" t="str">
        <f>IF('ENTER your residents names, etc'!C197="","",'ENTER your residents names, etc'!C197)</f>
        <v/>
      </c>
    </row>
    <row r="104" spans="1:44" x14ac:dyDescent="0.25">
      <c r="A104" s="112"/>
      <c r="B104" s="83"/>
      <c r="C104" s="83"/>
      <c r="D104" s="191" t="s">
        <v>150</v>
      </c>
      <c r="E104" s="114" t="str">
        <f>IF(D104="","",(VLOOKUP(D104,'ENTER your residents names, etc'!$B$7:$C$256,2,FALSE)))</f>
        <v/>
      </c>
      <c r="F104" s="115"/>
      <c r="G104" s="116" t="str">
        <f t="shared" si="7"/>
        <v/>
      </c>
      <c r="H104" s="117" t="str">
        <f t="shared" si="9"/>
        <v/>
      </c>
      <c r="I104" s="118" t="str">
        <f t="shared" si="12"/>
        <v/>
      </c>
      <c r="J104" s="119" t="str">
        <f>IF('Falls Diary'!F104="","",IF(AND('Falls Diary'!F104&gt;=Graphs!$C$13,'Falls Diary'!F104&lt;=Graphs!$C$14),"yes","no"))</f>
        <v/>
      </c>
      <c r="K104" s="119" t="str">
        <f>IF('Falls Diary'!F104="","",(IF(Graphs!$C$15="all","yes",(IF(Graphs!$C$15=Table6[[#This Row],[Resident''s name]],"yes","no")))))</f>
        <v/>
      </c>
      <c r="L104" s="119" t="str">
        <f t="shared" si="10"/>
        <v/>
      </c>
      <c r="M104" s="120"/>
      <c r="N104" s="121" t="str">
        <f t="shared" si="11"/>
        <v/>
      </c>
      <c r="O104" s="113"/>
      <c r="P104" s="113"/>
      <c r="Q104" s="63"/>
      <c r="R104" s="61"/>
      <c r="S104" s="63"/>
      <c r="T104" s="61"/>
      <c r="U104" s="61"/>
      <c r="V104" s="61"/>
      <c r="W104" s="63"/>
      <c r="X104" s="63"/>
      <c r="Y104" s="125"/>
      <c r="Z104" s="125"/>
      <c r="AA104" s="126"/>
      <c r="AQ104" s="68" t="str">
        <f>IF('ENTER your residents names, etc'!B110="","",'ENTER your residents names, etc'!B110)</f>
        <v/>
      </c>
      <c r="AR104" s="68" t="str">
        <f>IF('ENTER your residents names, etc'!C198="","",'ENTER your residents names, etc'!C198)</f>
        <v/>
      </c>
    </row>
    <row r="105" spans="1:44" x14ac:dyDescent="0.25">
      <c r="A105" s="112"/>
      <c r="B105" s="83"/>
      <c r="C105" s="83"/>
      <c r="D105" s="191" t="s">
        <v>150</v>
      </c>
      <c r="E105" s="114" t="str">
        <f>IF(D105="","",(VLOOKUP(D105,'ENTER your residents names, etc'!$B$7:$C$256,2,FALSE)))</f>
        <v/>
      </c>
      <c r="F105" s="115"/>
      <c r="G105" s="116" t="str">
        <f t="shared" si="7"/>
        <v/>
      </c>
      <c r="H105" s="117" t="str">
        <f t="shared" si="9"/>
        <v/>
      </c>
      <c r="I105" s="118" t="str">
        <f t="shared" si="12"/>
        <v/>
      </c>
      <c r="J105" s="119" t="str">
        <f>IF('Falls Diary'!F105="","",IF(AND('Falls Diary'!F105&gt;=Graphs!$C$13,'Falls Diary'!F105&lt;=Graphs!$C$14),"yes","no"))</f>
        <v/>
      </c>
      <c r="K105" s="119" t="str">
        <f>IF('Falls Diary'!F105="","",(IF(Graphs!$C$15="all","yes",(IF(Graphs!$C$15=Table6[[#This Row],[Resident''s name]],"yes","no")))))</f>
        <v/>
      </c>
      <c r="L105" s="119" t="str">
        <f t="shared" si="10"/>
        <v/>
      </c>
      <c r="M105" s="120"/>
      <c r="N105" s="121" t="str">
        <f t="shared" si="11"/>
        <v/>
      </c>
      <c r="O105" s="113"/>
      <c r="P105" s="113"/>
      <c r="Q105" s="63"/>
      <c r="R105" s="61"/>
      <c r="S105" s="63"/>
      <c r="T105" s="61"/>
      <c r="U105" s="61"/>
      <c r="V105" s="61"/>
      <c r="W105" s="63"/>
      <c r="X105" s="63"/>
      <c r="Y105" s="125"/>
      <c r="Z105" s="125"/>
      <c r="AA105" s="126"/>
      <c r="AQ105" s="68" t="str">
        <f>IF('ENTER your residents names, etc'!B111="","",'ENTER your residents names, etc'!B111)</f>
        <v/>
      </c>
      <c r="AR105" s="68" t="str">
        <f>IF('ENTER your residents names, etc'!C199="","",'ENTER your residents names, etc'!C199)</f>
        <v/>
      </c>
    </row>
    <row r="106" spans="1:44" x14ac:dyDescent="0.25">
      <c r="A106" s="112"/>
      <c r="B106" s="83"/>
      <c r="C106" s="83"/>
      <c r="D106" s="191" t="s">
        <v>150</v>
      </c>
      <c r="E106" s="114" t="str">
        <f>IF(D106="","",(VLOOKUP(D106,'ENTER your residents names, etc'!$B$7:$C$256,2,FALSE)))</f>
        <v/>
      </c>
      <c r="F106" s="115"/>
      <c r="G106" s="116" t="str">
        <f t="shared" si="7"/>
        <v/>
      </c>
      <c r="H106" s="117" t="str">
        <f t="shared" si="9"/>
        <v/>
      </c>
      <c r="I106" s="118" t="str">
        <f t="shared" si="12"/>
        <v/>
      </c>
      <c r="J106" s="119" t="str">
        <f>IF('Falls Diary'!F106="","",IF(AND('Falls Diary'!F106&gt;=Graphs!$C$13,'Falls Diary'!F106&lt;=Graphs!$C$14),"yes","no"))</f>
        <v/>
      </c>
      <c r="K106" s="119" t="str">
        <f>IF('Falls Diary'!F106="","",(IF(Graphs!$C$15="all","yes",(IF(Graphs!$C$15=Table6[[#This Row],[Resident''s name]],"yes","no")))))</f>
        <v/>
      </c>
      <c r="L106" s="119" t="str">
        <f t="shared" si="10"/>
        <v/>
      </c>
      <c r="M106" s="120"/>
      <c r="N106" s="121" t="str">
        <f t="shared" si="11"/>
        <v/>
      </c>
      <c r="O106" s="113"/>
      <c r="P106" s="113"/>
      <c r="Q106" s="63"/>
      <c r="R106" s="61"/>
      <c r="S106" s="63"/>
      <c r="T106" s="61"/>
      <c r="U106" s="61"/>
      <c r="V106" s="61"/>
      <c r="W106" s="63"/>
      <c r="X106" s="63"/>
      <c r="Y106" s="125"/>
      <c r="Z106" s="125"/>
      <c r="AA106" s="126"/>
      <c r="AQ106" s="68" t="str">
        <f>IF('ENTER your residents names, etc'!B112="","",'ENTER your residents names, etc'!B112)</f>
        <v/>
      </c>
      <c r="AR106" s="68" t="str">
        <f>IF('ENTER your residents names, etc'!C200="","",'ENTER your residents names, etc'!C200)</f>
        <v/>
      </c>
    </row>
    <row r="107" spans="1:44" x14ac:dyDescent="0.25">
      <c r="A107" s="112"/>
      <c r="B107" s="83"/>
      <c r="C107" s="83"/>
      <c r="D107" s="191" t="s">
        <v>150</v>
      </c>
      <c r="E107" s="114" t="str">
        <f>IF(D107="","",(VLOOKUP(D107,'ENTER your residents names, etc'!$B$7:$C$256,2,FALSE)))</f>
        <v/>
      </c>
      <c r="F107" s="115"/>
      <c r="G107" s="116" t="str">
        <f t="shared" si="7"/>
        <v/>
      </c>
      <c r="H107" s="117" t="str">
        <f t="shared" si="9"/>
        <v/>
      </c>
      <c r="I107" s="118" t="str">
        <f t="shared" si="12"/>
        <v/>
      </c>
      <c r="J107" s="119" t="str">
        <f>IF('Falls Diary'!F107="","",IF(AND('Falls Diary'!F107&gt;=Graphs!$C$13,'Falls Diary'!F107&lt;=Graphs!$C$14),"yes","no"))</f>
        <v/>
      </c>
      <c r="K107" s="119" t="str">
        <f>IF('Falls Diary'!F107="","",(IF(Graphs!$C$15="all","yes",(IF(Graphs!$C$15=Table6[[#This Row],[Resident''s name]],"yes","no")))))</f>
        <v/>
      </c>
      <c r="L107" s="119" t="str">
        <f t="shared" si="10"/>
        <v/>
      </c>
      <c r="M107" s="120"/>
      <c r="N107" s="121" t="str">
        <f t="shared" si="11"/>
        <v/>
      </c>
      <c r="O107" s="113"/>
      <c r="P107" s="113"/>
      <c r="Q107" s="63"/>
      <c r="R107" s="61"/>
      <c r="S107" s="63"/>
      <c r="T107" s="61"/>
      <c r="U107" s="61"/>
      <c r="V107" s="61"/>
      <c r="W107" s="63"/>
      <c r="X107" s="63"/>
      <c r="Y107" s="125"/>
      <c r="Z107" s="125"/>
      <c r="AA107" s="126"/>
      <c r="AQ107" s="68" t="str">
        <f>IF('ENTER your residents names, etc'!B113="","",'ENTER your residents names, etc'!B113)</f>
        <v/>
      </c>
      <c r="AR107" s="68" t="str">
        <f>IF('ENTER your residents names, etc'!C201="","",'ENTER your residents names, etc'!C201)</f>
        <v/>
      </c>
    </row>
    <row r="108" spans="1:44" x14ac:dyDescent="0.25">
      <c r="A108" s="112"/>
      <c r="B108" s="83"/>
      <c r="C108" s="83"/>
      <c r="D108" s="191" t="s">
        <v>150</v>
      </c>
      <c r="E108" s="114" t="str">
        <f>IF(D108="","",(VLOOKUP(D108,'ENTER your residents names, etc'!$B$7:$C$256,2,FALSE)))</f>
        <v/>
      </c>
      <c r="F108" s="115"/>
      <c r="G108" s="116" t="str">
        <f t="shared" si="7"/>
        <v/>
      </c>
      <c r="H108" s="117" t="str">
        <f t="shared" si="9"/>
        <v/>
      </c>
      <c r="I108" s="118" t="str">
        <f t="shared" si="12"/>
        <v/>
      </c>
      <c r="J108" s="119" t="str">
        <f>IF('Falls Diary'!F108="","",IF(AND('Falls Diary'!F108&gt;=Graphs!$C$13,'Falls Diary'!F108&lt;=Graphs!$C$14),"yes","no"))</f>
        <v/>
      </c>
      <c r="K108" s="119" t="str">
        <f>IF('Falls Diary'!F108="","",(IF(Graphs!$C$15="all","yes",(IF(Graphs!$C$15=Table6[[#This Row],[Resident''s name]],"yes","no")))))</f>
        <v/>
      </c>
      <c r="L108" s="119" t="str">
        <f t="shared" si="10"/>
        <v/>
      </c>
      <c r="M108" s="120"/>
      <c r="N108" s="121" t="str">
        <f t="shared" si="11"/>
        <v/>
      </c>
      <c r="O108" s="113"/>
      <c r="P108" s="113"/>
      <c r="Q108" s="63"/>
      <c r="R108" s="61"/>
      <c r="S108" s="63"/>
      <c r="T108" s="61"/>
      <c r="U108" s="61"/>
      <c r="V108" s="61"/>
      <c r="W108" s="63"/>
      <c r="X108" s="63"/>
      <c r="Y108" s="125"/>
      <c r="Z108" s="125"/>
      <c r="AA108" s="126"/>
      <c r="AQ108" s="68" t="str">
        <f>IF('ENTER your residents names, etc'!B114="","",'ENTER your residents names, etc'!B114)</f>
        <v/>
      </c>
      <c r="AR108" s="68" t="str">
        <f>IF('ENTER your residents names, etc'!C202="","",'ENTER your residents names, etc'!C202)</f>
        <v/>
      </c>
    </row>
    <row r="109" spans="1:44" x14ac:dyDescent="0.25">
      <c r="A109" s="112"/>
      <c r="B109" s="83"/>
      <c r="C109" s="83"/>
      <c r="D109" s="191" t="s">
        <v>150</v>
      </c>
      <c r="E109" s="114" t="str">
        <f>IF(D109="","",(VLOOKUP(D109,'ENTER your residents names, etc'!$B$7:$C$256,2,FALSE)))</f>
        <v/>
      </c>
      <c r="F109" s="115"/>
      <c r="G109" s="116" t="str">
        <f t="shared" si="7"/>
        <v/>
      </c>
      <c r="H109" s="117" t="str">
        <f t="shared" si="9"/>
        <v/>
      </c>
      <c r="I109" s="118" t="str">
        <f t="shared" si="12"/>
        <v/>
      </c>
      <c r="J109" s="119" t="str">
        <f>IF('Falls Diary'!F109="","",IF(AND('Falls Diary'!F109&gt;=Graphs!$C$13,'Falls Diary'!F109&lt;=Graphs!$C$14),"yes","no"))</f>
        <v/>
      </c>
      <c r="K109" s="119" t="str">
        <f>IF('Falls Diary'!F109="","",(IF(Graphs!$C$15="all","yes",(IF(Graphs!$C$15=Table6[[#This Row],[Resident''s name]],"yes","no")))))</f>
        <v/>
      </c>
      <c r="L109" s="119" t="str">
        <f t="shared" si="10"/>
        <v/>
      </c>
      <c r="M109" s="120"/>
      <c r="N109" s="121" t="str">
        <f t="shared" si="11"/>
        <v/>
      </c>
      <c r="O109" s="113"/>
      <c r="P109" s="128"/>
      <c r="Q109" s="125"/>
      <c r="R109" s="83"/>
      <c r="S109" s="125"/>
      <c r="T109" s="83"/>
      <c r="U109" s="83"/>
      <c r="V109" s="83"/>
      <c r="W109" s="125"/>
      <c r="X109" s="63"/>
      <c r="Y109" s="125"/>
      <c r="Z109" s="125"/>
      <c r="AA109" s="126"/>
      <c r="AQ109" s="68" t="str">
        <f>IF('ENTER your residents names, etc'!B115="","",'ENTER your residents names, etc'!B115)</f>
        <v/>
      </c>
      <c r="AR109" s="68" t="str">
        <f>IF('ENTER your residents names, etc'!C203="","",'ENTER your residents names, etc'!C203)</f>
        <v/>
      </c>
    </row>
    <row r="110" spans="1:44" x14ac:dyDescent="0.25">
      <c r="A110" s="112"/>
      <c r="B110" s="83"/>
      <c r="C110" s="83"/>
      <c r="D110" s="191" t="s">
        <v>150</v>
      </c>
      <c r="E110" s="114" t="str">
        <f>IF(D110="","",(VLOOKUP(D110,'ENTER your residents names, etc'!$B$7:$C$256,2,FALSE)))</f>
        <v/>
      </c>
      <c r="F110" s="115"/>
      <c r="G110" s="116" t="str">
        <f t="shared" si="7"/>
        <v/>
      </c>
      <c r="H110" s="117" t="str">
        <f t="shared" si="9"/>
        <v/>
      </c>
      <c r="I110" s="118" t="str">
        <f t="shared" si="12"/>
        <v/>
      </c>
      <c r="J110" s="119" t="str">
        <f>IF('Falls Diary'!F110="","",IF(AND('Falls Diary'!F110&gt;=Graphs!$C$13,'Falls Diary'!F110&lt;=Graphs!$C$14),"yes","no"))</f>
        <v/>
      </c>
      <c r="K110" s="119" t="str">
        <f>IF('Falls Diary'!F110="","",(IF(Graphs!$C$15="all","yes",(IF(Graphs!$C$15=Table6[[#This Row],[Resident''s name]],"yes","no")))))</f>
        <v/>
      </c>
      <c r="L110" s="119" t="str">
        <f t="shared" si="10"/>
        <v/>
      </c>
      <c r="M110" s="120"/>
      <c r="N110" s="121" t="str">
        <f t="shared" si="11"/>
        <v/>
      </c>
      <c r="O110" s="113"/>
      <c r="P110" s="128"/>
      <c r="Q110" s="125"/>
      <c r="R110" s="83"/>
      <c r="S110" s="125"/>
      <c r="T110" s="83"/>
      <c r="U110" s="83"/>
      <c r="V110" s="83"/>
      <c r="W110" s="125"/>
      <c r="X110" s="63"/>
      <c r="Y110" s="125"/>
      <c r="Z110" s="125"/>
      <c r="AA110" s="126"/>
      <c r="AQ110" s="68" t="str">
        <f>IF('ENTER your residents names, etc'!B116="","",'ENTER your residents names, etc'!B116)</f>
        <v/>
      </c>
      <c r="AR110" s="68" t="str">
        <f>IF('ENTER your residents names, etc'!C204="","",'ENTER your residents names, etc'!C204)</f>
        <v/>
      </c>
    </row>
    <row r="111" spans="1:44" x14ac:dyDescent="0.25">
      <c r="A111" s="112"/>
      <c r="B111" s="83"/>
      <c r="C111" s="83"/>
      <c r="D111" s="191" t="s">
        <v>150</v>
      </c>
      <c r="E111" s="114" t="str">
        <f>IF(D111="","",(VLOOKUP(D111,'ENTER your residents names, etc'!$B$7:$C$256,2,FALSE)))</f>
        <v/>
      </c>
      <c r="F111" s="115"/>
      <c r="G111" s="116" t="str">
        <f t="shared" si="7"/>
        <v/>
      </c>
      <c r="H111" s="117" t="str">
        <f t="shared" si="9"/>
        <v/>
      </c>
      <c r="I111" s="118" t="str">
        <f t="shared" si="12"/>
        <v/>
      </c>
      <c r="J111" s="119" t="str">
        <f>IF('Falls Diary'!F111="","",IF(AND('Falls Diary'!F111&gt;=Graphs!$C$13,'Falls Diary'!F111&lt;=Graphs!$C$14),"yes","no"))</f>
        <v/>
      </c>
      <c r="K111" s="119" t="str">
        <f>IF('Falls Diary'!F111="","",(IF(Graphs!$C$15="all","yes",(IF(Graphs!$C$15=Table6[[#This Row],[Resident''s name]],"yes","no")))))</f>
        <v/>
      </c>
      <c r="L111" s="119" t="str">
        <f t="shared" si="10"/>
        <v/>
      </c>
      <c r="M111" s="120"/>
      <c r="N111" s="121" t="str">
        <f t="shared" si="11"/>
        <v/>
      </c>
      <c r="O111" s="113"/>
      <c r="P111" s="128"/>
      <c r="Q111" s="125"/>
      <c r="R111" s="83"/>
      <c r="S111" s="125"/>
      <c r="T111" s="83"/>
      <c r="U111" s="83"/>
      <c r="V111" s="83"/>
      <c r="W111" s="125"/>
      <c r="X111" s="63"/>
      <c r="Y111" s="125"/>
      <c r="Z111" s="125"/>
      <c r="AA111" s="126"/>
      <c r="AQ111" s="68" t="str">
        <f>IF('ENTER your residents names, etc'!B117="","",'ENTER your residents names, etc'!B117)</f>
        <v/>
      </c>
      <c r="AR111" s="68" t="str">
        <f>IF('ENTER your residents names, etc'!C205="","",'ENTER your residents names, etc'!C205)</f>
        <v/>
      </c>
    </row>
    <row r="112" spans="1:44" x14ac:dyDescent="0.25">
      <c r="A112" s="112"/>
      <c r="B112" s="83"/>
      <c r="C112" s="83"/>
      <c r="D112" s="191" t="s">
        <v>150</v>
      </c>
      <c r="E112" s="114" t="str">
        <f>IF(D112="","",(VLOOKUP(D112,'ENTER your residents names, etc'!$B$7:$C$256,2,FALSE)))</f>
        <v/>
      </c>
      <c r="F112" s="115"/>
      <c r="G112" s="116" t="str">
        <f t="shared" si="7"/>
        <v/>
      </c>
      <c r="H112" s="117" t="str">
        <f t="shared" si="9"/>
        <v/>
      </c>
      <c r="I112" s="118" t="str">
        <f t="shared" si="12"/>
        <v/>
      </c>
      <c r="J112" s="119" t="str">
        <f>IF('Falls Diary'!F112="","",IF(AND('Falls Diary'!F112&gt;=Graphs!$C$13,'Falls Diary'!F112&lt;=Graphs!$C$14),"yes","no"))</f>
        <v/>
      </c>
      <c r="K112" s="119" t="str">
        <f>IF('Falls Diary'!F112="","",(IF(Graphs!$C$15="all","yes",(IF(Graphs!$C$15=Table6[[#This Row],[Resident''s name]],"yes","no")))))</f>
        <v/>
      </c>
      <c r="L112" s="119" t="str">
        <f t="shared" si="10"/>
        <v/>
      </c>
      <c r="M112" s="120"/>
      <c r="N112" s="121" t="str">
        <f t="shared" si="11"/>
        <v/>
      </c>
      <c r="O112" s="113"/>
      <c r="P112" s="128"/>
      <c r="Q112" s="125"/>
      <c r="R112" s="83"/>
      <c r="S112" s="125"/>
      <c r="T112" s="83"/>
      <c r="U112" s="83"/>
      <c r="V112" s="83"/>
      <c r="W112" s="125"/>
      <c r="X112" s="63"/>
      <c r="Y112" s="125"/>
      <c r="Z112" s="125"/>
      <c r="AA112" s="126"/>
      <c r="AQ112" s="68" t="str">
        <f>IF('ENTER your residents names, etc'!B118="","",'ENTER your residents names, etc'!B118)</f>
        <v/>
      </c>
      <c r="AR112" s="68" t="str">
        <f>IF('ENTER your residents names, etc'!C206="","",'ENTER your residents names, etc'!C206)</f>
        <v/>
      </c>
    </row>
    <row r="113" spans="1:44" x14ac:dyDescent="0.25">
      <c r="A113" s="112"/>
      <c r="B113" s="83"/>
      <c r="C113" s="83"/>
      <c r="D113" s="191" t="s">
        <v>150</v>
      </c>
      <c r="E113" s="114" t="str">
        <f>IF(D113="","",(VLOOKUP(D113,'ENTER your residents names, etc'!$B$7:$C$256,2,FALSE)))</f>
        <v/>
      </c>
      <c r="F113" s="115"/>
      <c r="G113" s="116" t="str">
        <f t="shared" si="7"/>
        <v/>
      </c>
      <c r="H113" s="117" t="str">
        <f t="shared" si="9"/>
        <v/>
      </c>
      <c r="I113" s="118" t="str">
        <f t="shared" si="12"/>
        <v/>
      </c>
      <c r="J113" s="119" t="str">
        <f>IF('Falls Diary'!F113="","",IF(AND('Falls Diary'!F113&gt;=Graphs!$C$13,'Falls Diary'!F113&lt;=Graphs!$C$14),"yes","no"))</f>
        <v/>
      </c>
      <c r="K113" s="119" t="str">
        <f>IF('Falls Diary'!F113="","",(IF(Graphs!$C$15="all","yes",(IF(Graphs!$C$15=Table6[[#This Row],[Resident''s name]],"yes","no")))))</f>
        <v/>
      </c>
      <c r="L113" s="119" t="str">
        <f t="shared" si="10"/>
        <v/>
      </c>
      <c r="M113" s="120"/>
      <c r="N113" s="121" t="str">
        <f t="shared" si="11"/>
        <v/>
      </c>
      <c r="O113" s="113"/>
      <c r="P113" s="128"/>
      <c r="Q113" s="125"/>
      <c r="R113" s="83"/>
      <c r="S113" s="125"/>
      <c r="T113" s="83"/>
      <c r="U113" s="83"/>
      <c r="V113" s="83"/>
      <c r="W113" s="125"/>
      <c r="X113" s="63"/>
      <c r="Y113" s="125"/>
      <c r="Z113" s="125"/>
      <c r="AA113" s="126"/>
      <c r="AQ113" s="68" t="str">
        <f>IF('ENTER your residents names, etc'!B119="","",'ENTER your residents names, etc'!B119)</f>
        <v/>
      </c>
      <c r="AR113" s="68" t="str">
        <f>IF('ENTER your residents names, etc'!C207="","",'ENTER your residents names, etc'!C207)</f>
        <v/>
      </c>
    </row>
    <row r="114" spans="1:44" x14ac:dyDescent="0.25">
      <c r="A114" s="112"/>
      <c r="B114" s="83"/>
      <c r="C114" s="83"/>
      <c r="D114" s="191" t="s">
        <v>150</v>
      </c>
      <c r="E114" s="114" t="str">
        <f>IF(D114="","",(VLOOKUP(D114,'ENTER your residents names, etc'!$B$7:$C$256,2,FALSE)))</f>
        <v/>
      </c>
      <c r="F114" s="115"/>
      <c r="G114" s="116" t="str">
        <f t="shared" si="7"/>
        <v/>
      </c>
      <c r="H114" s="117" t="str">
        <f t="shared" si="9"/>
        <v/>
      </c>
      <c r="I114" s="118" t="str">
        <f t="shared" si="12"/>
        <v/>
      </c>
      <c r="J114" s="119" t="str">
        <f>IF('Falls Diary'!F114="","",IF(AND('Falls Diary'!F114&gt;=Graphs!$C$13,'Falls Diary'!F114&lt;=Graphs!$C$14),"yes","no"))</f>
        <v/>
      </c>
      <c r="K114" s="119" t="str">
        <f>IF('Falls Diary'!F114="","",(IF(Graphs!$C$15="all","yes",(IF(Graphs!$C$15=Table6[[#This Row],[Resident''s name]],"yes","no")))))</f>
        <v/>
      </c>
      <c r="L114" s="119" t="str">
        <f t="shared" si="10"/>
        <v/>
      </c>
      <c r="M114" s="120"/>
      <c r="N114" s="121" t="str">
        <f t="shared" si="11"/>
        <v/>
      </c>
      <c r="O114" s="113"/>
      <c r="P114" s="128"/>
      <c r="Q114" s="125"/>
      <c r="R114" s="83"/>
      <c r="S114" s="125"/>
      <c r="T114" s="83"/>
      <c r="U114" s="83"/>
      <c r="V114" s="83"/>
      <c r="W114" s="125"/>
      <c r="X114" s="63"/>
      <c r="Y114" s="125"/>
      <c r="Z114" s="125"/>
      <c r="AA114" s="126"/>
      <c r="AQ114" s="68" t="str">
        <f>IF('ENTER your residents names, etc'!B120="","",'ENTER your residents names, etc'!B120)</f>
        <v/>
      </c>
      <c r="AR114" s="68" t="str">
        <f>IF('ENTER your residents names, etc'!C208="","",'ENTER your residents names, etc'!C208)</f>
        <v/>
      </c>
    </row>
    <row r="115" spans="1:44" x14ac:dyDescent="0.25">
      <c r="A115" s="112"/>
      <c r="B115" s="83"/>
      <c r="C115" s="83"/>
      <c r="D115" s="191" t="s">
        <v>150</v>
      </c>
      <c r="E115" s="114" t="str">
        <f>IF(D115="","",(VLOOKUP(D115,'ENTER your residents names, etc'!$B$7:$C$256,2,FALSE)))</f>
        <v/>
      </c>
      <c r="F115" s="115"/>
      <c r="G115" s="116" t="str">
        <f t="shared" si="7"/>
        <v/>
      </c>
      <c r="H115" s="117" t="str">
        <f t="shared" si="9"/>
        <v/>
      </c>
      <c r="I115" s="118" t="str">
        <f t="shared" si="12"/>
        <v/>
      </c>
      <c r="J115" s="119" t="str">
        <f>IF('Falls Diary'!F115="","",IF(AND('Falls Diary'!F115&gt;=Graphs!$C$13,'Falls Diary'!F115&lt;=Graphs!$C$14),"yes","no"))</f>
        <v/>
      </c>
      <c r="K115" s="119" t="str">
        <f>IF('Falls Diary'!F115="","",(IF(Graphs!$C$15="all","yes",(IF(Graphs!$C$15=Table6[[#This Row],[Resident''s name]],"yes","no")))))</f>
        <v/>
      </c>
      <c r="L115" s="119" t="str">
        <f t="shared" si="10"/>
        <v/>
      </c>
      <c r="M115" s="120"/>
      <c r="N115" s="121" t="str">
        <f t="shared" si="11"/>
        <v/>
      </c>
      <c r="O115" s="113"/>
      <c r="P115" s="128"/>
      <c r="Q115" s="125"/>
      <c r="R115" s="83"/>
      <c r="S115" s="125"/>
      <c r="T115" s="83"/>
      <c r="U115" s="83"/>
      <c r="V115" s="83"/>
      <c r="W115" s="125"/>
      <c r="X115" s="63"/>
      <c r="Y115" s="125"/>
      <c r="Z115" s="125"/>
      <c r="AA115" s="126"/>
      <c r="AQ115" s="68" t="str">
        <f>IF('ENTER your residents names, etc'!B121="","",'ENTER your residents names, etc'!B121)</f>
        <v/>
      </c>
      <c r="AR115" s="68" t="str">
        <f>IF('ENTER your residents names, etc'!C209="","",'ENTER your residents names, etc'!C209)</f>
        <v/>
      </c>
    </row>
    <row r="116" spans="1:44" x14ac:dyDescent="0.25">
      <c r="A116" s="112"/>
      <c r="B116" s="83"/>
      <c r="C116" s="83"/>
      <c r="D116" s="191" t="s">
        <v>150</v>
      </c>
      <c r="E116" s="114" t="str">
        <f>IF(D116="","",(VLOOKUP(D116,'ENTER your residents names, etc'!$B$7:$C$256,2,FALSE)))</f>
        <v/>
      </c>
      <c r="F116" s="115"/>
      <c r="G116" s="116" t="str">
        <f t="shared" ref="G116:G179" si="13">IF(F116="","",CHOOSE(WEEKDAY(F116),"Sunday","Monday","Tuesday","Wednesday","Thursday","Friday","Saturday"))</f>
        <v/>
      </c>
      <c r="H116" s="117" t="str">
        <f t="shared" si="9"/>
        <v/>
      </c>
      <c r="I116" s="118" t="str">
        <f t="shared" si="12"/>
        <v/>
      </c>
      <c r="J116" s="119" t="str">
        <f>IF('Falls Diary'!F116="","",IF(AND('Falls Diary'!F116&gt;=Graphs!$C$13,'Falls Diary'!F116&lt;=Graphs!$C$14),"yes","no"))</f>
        <v/>
      </c>
      <c r="K116" s="119" t="str">
        <f>IF('Falls Diary'!F116="","",(IF(Graphs!$C$15="all","yes",(IF(Graphs!$C$15=Table6[[#This Row],[Resident''s name]],"yes","no")))))</f>
        <v/>
      </c>
      <c r="L116" s="119" t="str">
        <f t="shared" si="10"/>
        <v/>
      </c>
      <c r="M116" s="120"/>
      <c r="N116" s="121" t="str">
        <f t="shared" si="11"/>
        <v/>
      </c>
      <c r="O116" s="113"/>
      <c r="P116" s="128"/>
      <c r="Q116" s="125"/>
      <c r="R116" s="83"/>
      <c r="S116" s="125"/>
      <c r="T116" s="83"/>
      <c r="U116" s="83"/>
      <c r="V116" s="83"/>
      <c r="W116" s="125"/>
      <c r="X116" s="63"/>
      <c r="Y116" s="125"/>
      <c r="Z116" s="125"/>
      <c r="AA116" s="126"/>
      <c r="AQ116" s="68" t="str">
        <f>IF('ENTER your residents names, etc'!B122="","",'ENTER your residents names, etc'!B122)</f>
        <v/>
      </c>
      <c r="AR116" s="68" t="str">
        <f>IF('ENTER your residents names, etc'!C210="","",'ENTER your residents names, etc'!C210)</f>
        <v/>
      </c>
    </row>
    <row r="117" spans="1:44" x14ac:dyDescent="0.25">
      <c r="A117" s="112"/>
      <c r="B117" s="83"/>
      <c r="C117" s="83"/>
      <c r="D117" s="191" t="s">
        <v>150</v>
      </c>
      <c r="E117" s="114" t="str">
        <f>IF(D117="","",(VLOOKUP(D117,'ENTER your residents names, etc'!$B$7:$C$256,2,FALSE)))</f>
        <v/>
      </c>
      <c r="F117" s="115"/>
      <c r="G117" s="116" t="str">
        <f t="shared" si="13"/>
        <v/>
      </c>
      <c r="H117" s="117" t="str">
        <f t="shared" si="9"/>
        <v/>
      </c>
      <c r="I117" s="118" t="str">
        <f t="shared" si="12"/>
        <v/>
      </c>
      <c r="J117" s="119" t="str">
        <f>IF('Falls Diary'!F117="","",IF(AND('Falls Diary'!F117&gt;=Graphs!$C$13,'Falls Diary'!F117&lt;=Graphs!$C$14),"yes","no"))</f>
        <v/>
      </c>
      <c r="K117" s="119" t="str">
        <f>IF('Falls Diary'!F117="","",(IF(Graphs!$C$15="all","yes",(IF(Graphs!$C$15=Table6[[#This Row],[Resident''s name]],"yes","no")))))</f>
        <v/>
      </c>
      <c r="L117" s="119" t="str">
        <f t="shared" si="10"/>
        <v/>
      </c>
      <c r="M117" s="120"/>
      <c r="N117" s="121" t="str">
        <f t="shared" si="11"/>
        <v/>
      </c>
      <c r="O117" s="113"/>
      <c r="P117" s="128"/>
      <c r="Q117" s="125"/>
      <c r="R117" s="83"/>
      <c r="S117" s="125"/>
      <c r="T117" s="83"/>
      <c r="U117" s="83"/>
      <c r="V117" s="83"/>
      <c r="W117" s="125"/>
      <c r="X117" s="63"/>
      <c r="Y117" s="125"/>
      <c r="Z117" s="125"/>
      <c r="AA117" s="126"/>
      <c r="AQ117" s="68" t="str">
        <f>IF('ENTER your residents names, etc'!B123="","",'ENTER your residents names, etc'!B123)</f>
        <v/>
      </c>
      <c r="AR117" s="68" t="str">
        <f>IF('ENTER your residents names, etc'!C211="","",'ENTER your residents names, etc'!C211)</f>
        <v/>
      </c>
    </row>
    <row r="118" spans="1:44" x14ac:dyDescent="0.25">
      <c r="A118" s="112"/>
      <c r="B118" s="83"/>
      <c r="C118" s="83"/>
      <c r="D118" s="191" t="s">
        <v>150</v>
      </c>
      <c r="E118" s="114" t="str">
        <f>IF(D118="","",(VLOOKUP(D118,'ENTER your residents names, etc'!$B$7:$C$256,2,FALSE)))</f>
        <v/>
      </c>
      <c r="F118" s="115"/>
      <c r="G118" s="116" t="str">
        <f t="shared" si="13"/>
        <v/>
      </c>
      <c r="H118" s="117" t="str">
        <f t="shared" si="9"/>
        <v/>
      </c>
      <c r="I118" s="118" t="str">
        <f t="shared" si="12"/>
        <v/>
      </c>
      <c r="J118" s="119" t="str">
        <f>IF('Falls Diary'!F118="","",IF(AND('Falls Diary'!F118&gt;=Graphs!$C$13,'Falls Diary'!F118&lt;=Graphs!$C$14),"yes","no"))</f>
        <v/>
      </c>
      <c r="K118" s="119" t="str">
        <f>IF('Falls Diary'!F118="","",(IF(Graphs!$C$15="all","yes",(IF(Graphs!$C$15=Table6[[#This Row],[Resident''s name]],"yes","no")))))</f>
        <v/>
      </c>
      <c r="L118" s="119" t="str">
        <f t="shared" si="10"/>
        <v/>
      </c>
      <c r="M118" s="120"/>
      <c r="N118" s="121" t="str">
        <f t="shared" si="11"/>
        <v/>
      </c>
      <c r="O118" s="113"/>
      <c r="P118" s="128"/>
      <c r="Q118" s="125"/>
      <c r="R118" s="83"/>
      <c r="S118" s="125"/>
      <c r="T118" s="83"/>
      <c r="U118" s="83"/>
      <c r="V118" s="83"/>
      <c r="W118" s="125"/>
      <c r="X118" s="63"/>
      <c r="Y118" s="125"/>
      <c r="Z118" s="125"/>
      <c r="AA118" s="126"/>
      <c r="AQ118" s="68" t="str">
        <f>IF('ENTER your residents names, etc'!B124="","",'ENTER your residents names, etc'!B124)</f>
        <v/>
      </c>
      <c r="AR118" s="68" t="str">
        <f>IF('ENTER your residents names, etc'!C212="","",'ENTER your residents names, etc'!C212)</f>
        <v/>
      </c>
    </row>
    <row r="119" spans="1:44" x14ac:dyDescent="0.25">
      <c r="A119" s="112"/>
      <c r="B119" s="83"/>
      <c r="C119" s="83"/>
      <c r="D119" s="191" t="s">
        <v>150</v>
      </c>
      <c r="E119" s="114" t="str">
        <f>IF(D119="","",(VLOOKUP(D119,'ENTER your residents names, etc'!$B$7:$C$256,2,FALSE)))</f>
        <v/>
      </c>
      <c r="F119" s="115"/>
      <c r="G119" s="116" t="str">
        <f t="shared" si="13"/>
        <v/>
      </c>
      <c r="H119" s="117" t="str">
        <f t="shared" si="9"/>
        <v/>
      </c>
      <c r="I119" s="118" t="str">
        <f t="shared" si="12"/>
        <v/>
      </c>
      <c r="J119" s="119" t="str">
        <f>IF('Falls Diary'!F119="","",IF(AND('Falls Diary'!F119&gt;=Graphs!$C$13,'Falls Diary'!F119&lt;=Graphs!$C$14),"yes","no"))</f>
        <v/>
      </c>
      <c r="K119" s="119" t="str">
        <f>IF('Falls Diary'!F119="","",(IF(Graphs!$C$15="all","yes",(IF(Graphs!$C$15=Table6[[#This Row],[Resident''s name]],"yes","no")))))</f>
        <v/>
      </c>
      <c r="L119" s="119" t="str">
        <f t="shared" si="10"/>
        <v/>
      </c>
      <c r="M119" s="120"/>
      <c r="N119" s="121" t="str">
        <f t="shared" si="11"/>
        <v/>
      </c>
      <c r="O119" s="113"/>
      <c r="P119" s="128"/>
      <c r="Q119" s="125"/>
      <c r="R119" s="83"/>
      <c r="S119" s="125"/>
      <c r="T119" s="83"/>
      <c r="U119" s="83"/>
      <c r="V119" s="83"/>
      <c r="W119" s="125"/>
      <c r="X119" s="63"/>
      <c r="Y119" s="125"/>
      <c r="Z119" s="125"/>
      <c r="AA119" s="126"/>
      <c r="AQ119" s="68" t="str">
        <f>IF('ENTER your residents names, etc'!B125="","",'ENTER your residents names, etc'!B125)</f>
        <v/>
      </c>
      <c r="AR119" s="68" t="str">
        <f>IF('ENTER your residents names, etc'!C213="","",'ENTER your residents names, etc'!C213)</f>
        <v/>
      </c>
    </row>
    <row r="120" spans="1:44" x14ac:dyDescent="0.25">
      <c r="A120" s="112"/>
      <c r="B120" s="83"/>
      <c r="C120" s="83"/>
      <c r="D120" s="191" t="s">
        <v>150</v>
      </c>
      <c r="E120" s="114" t="str">
        <f>IF(D120="","",(VLOOKUP(D120,'ENTER your residents names, etc'!$B$7:$C$256,2,FALSE)))</f>
        <v/>
      </c>
      <c r="F120" s="115"/>
      <c r="G120" s="116" t="str">
        <f t="shared" si="13"/>
        <v/>
      </c>
      <c r="H120" s="117" t="str">
        <f t="shared" si="9"/>
        <v/>
      </c>
      <c r="I120" s="118" t="str">
        <f t="shared" si="12"/>
        <v/>
      </c>
      <c r="J120" s="119" t="str">
        <f>IF('Falls Diary'!F120="","",IF(AND('Falls Diary'!F120&gt;=Graphs!$C$13,'Falls Diary'!F120&lt;=Graphs!$C$14),"yes","no"))</f>
        <v/>
      </c>
      <c r="K120" s="119" t="str">
        <f>IF('Falls Diary'!F120="","",(IF(Graphs!$C$15="all","yes",(IF(Graphs!$C$15=Table6[[#This Row],[Resident''s name]],"yes","no")))))</f>
        <v/>
      </c>
      <c r="L120" s="119" t="str">
        <f t="shared" si="10"/>
        <v/>
      </c>
      <c r="M120" s="120"/>
      <c r="N120" s="121" t="str">
        <f t="shared" si="11"/>
        <v/>
      </c>
      <c r="O120" s="113"/>
      <c r="P120" s="128"/>
      <c r="Q120" s="125"/>
      <c r="R120" s="83"/>
      <c r="S120" s="125"/>
      <c r="T120" s="83"/>
      <c r="U120" s="83"/>
      <c r="V120" s="83"/>
      <c r="W120" s="125"/>
      <c r="X120" s="63"/>
      <c r="Y120" s="125"/>
      <c r="Z120" s="125"/>
      <c r="AA120" s="126"/>
      <c r="AQ120" s="68" t="str">
        <f>IF('ENTER your residents names, etc'!B126="","",'ENTER your residents names, etc'!B126)</f>
        <v/>
      </c>
      <c r="AR120" s="68" t="str">
        <f>IF('ENTER your residents names, etc'!C214="","",'ENTER your residents names, etc'!C214)</f>
        <v/>
      </c>
    </row>
    <row r="121" spans="1:44" x14ac:dyDescent="0.25">
      <c r="A121" s="112"/>
      <c r="B121" s="83"/>
      <c r="C121" s="83"/>
      <c r="D121" s="191" t="s">
        <v>150</v>
      </c>
      <c r="E121" s="114" t="str">
        <f>IF(D121="","",(VLOOKUP(D121,'ENTER your residents names, etc'!$B$7:$C$256,2,FALSE)))</f>
        <v/>
      </c>
      <c r="F121" s="115"/>
      <c r="G121" s="116" t="str">
        <f t="shared" si="13"/>
        <v/>
      </c>
      <c r="H121" s="117" t="str">
        <f t="shared" si="9"/>
        <v/>
      </c>
      <c r="I121" s="118" t="str">
        <f t="shared" si="12"/>
        <v/>
      </c>
      <c r="J121" s="119" t="str">
        <f>IF('Falls Diary'!F121="","",IF(AND('Falls Diary'!F121&gt;=Graphs!$C$13,'Falls Diary'!F121&lt;=Graphs!$C$14),"yes","no"))</f>
        <v/>
      </c>
      <c r="K121" s="119" t="str">
        <f>IF('Falls Diary'!F121="","",(IF(Graphs!$C$15="all","yes",(IF(Graphs!$C$15=Table6[[#This Row],[Resident''s name]],"yes","no")))))</f>
        <v/>
      </c>
      <c r="L121" s="119" t="str">
        <f t="shared" si="10"/>
        <v/>
      </c>
      <c r="M121" s="120"/>
      <c r="N121" s="121" t="str">
        <f t="shared" si="11"/>
        <v/>
      </c>
      <c r="O121" s="113"/>
      <c r="P121" s="128"/>
      <c r="Q121" s="125"/>
      <c r="R121" s="83"/>
      <c r="S121" s="125"/>
      <c r="T121" s="83"/>
      <c r="U121" s="83"/>
      <c r="V121" s="83"/>
      <c r="W121" s="125"/>
      <c r="X121" s="63"/>
      <c r="Y121" s="125"/>
      <c r="Z121" s="125"/>
      <c r="AA121" s="126"/>
      <c r="AQ121" s="68" t="str">
        <f>IF('ENTER your residents names, etc'!B127="","",'ENTER your residents names, etc'!B127)</f>
        <v/>
      </c>
      <c r="AR121" s="68" t="str">
        <f>IF('ENTER your residents names, etc'!C215="","",'ENTER your residents names, etc'!C215)</f>
        <v/>
      </c>
    </row>
    <row r="122" spans="1:44" x14ac:dyDescent="0.25">
      <c r="A122" s="112"/>
      <c r="B122" s="83"/>
      <c r="C122" s="83"/>
      <c r="D122" s="191" t="s">
        <v>150</v>
      </c>
      <c r="E122" s="114" t="str">
        <f>IF(D122="","",(VLOOKUP(D122,'ENTER your residents names, etc'!$B$7:$C$256,2,FALSE)))</f>
        <v/>
      </c>
      <c r="F122" s="115"/>
      <c r="G122" s="116" t="str">
        <f t="shared" si="13"/>
        <v/>
      </c>
      <c r="H122" s="117" t="str">
        <f t="shared" si="9"/>
        <v/>
      </c>
      <c r="I122" s="118" t="str">
        <f t="shared" si="12"/>
        <v/>
      </c>
      <c r="J122" s="119" t="str">
        <f>IF('Falls Diary'!F122="","",IF(AND('Falls Diary'!F122&gt;=Graphs!$C$13,'Falls Diary'!F122&lt;=Graphs!$C$14),"yes","no"))</f>
        <v/>
      </c>
      <c r="K122" s="119" t="str">
        <f>IF('Falls Diary'!F122="","",(IF(Graphs!$C$15="all","yes",(IF(Graphs!$C$15=Table6[[#This Row],[Resident''s name]],"yes","no")))))</f>
        <v/>
      </c>
      <c r="L122" s="119" t="str">
        <f t="shared" si="10"/>
        <v/>
      </c>
      <c r="M122" s="120"/>
      <c r="N122" s="121" t="str">
        <f t="shared" si="11"/>
        <v/>
      </c>
      <c r="O122" s="113"/>
      <c r="P122" s="128"/>
      <c r="Q122" s="125"/>
      <c r="R122" s="83"/>
      <c r="S122" s="125"/>
      <c r="T122" s="83"/>
      <c r="U122" s="83"/>
      <c r="V122" s="83"/>
      <c r="W122" s="125"/>
      <c r="X122" s="63"/>
      <c r="Y122" s="125"/>
      <c r="Z122" s="125"/>
      <c r="AA122" s="126"/>
      <c r="AQ122" s="68" t="str">
        <f>IF('ENTER your residents names, etc'!B128="","",'ENTER your residents names, etc'!B128)</f>
        <v/>
      </c>
      <c r="AR122" s="68" t="str">
        <f>IF('ENTER your residents names, etc'!C216="","",'ENTER your residents names, etc'!C216)</f>
        <v/>
      </c>
    </row>
    <row r="123" spans="1:44" x14ac:dyDescent="0.25">
      <c r="A123" s="112"/>
      <c r="B123" s="83"/>
      <c r="C123" s="83"/>
      <c r="D123" s="191" t="s">
        <v>150</v>
      </c>
      <c r="E123" s="114" t="str">
        <f>IF(D123="","",(VLOOKUP(D123,'ENTER your residents names, etc'!$B$7:$C$256,2,FALSE)))</f>
        <v/>
      </c>
      <c r="F123" s="115"/>
      <c r="G123" s="116" t="str">
        <f t="shared" si="13"/>
        <v/>
      </c>
      <c r="H123" s="117" t="str">
        <f t="shared" si="9"/>
        <v/>
      </c>
      <c r="I123" s="118" t="str">
        <f t="shared" si="12"/>
        <v/>
      </c>
      <c r="J123" s="119" t="str">
        <f>IF('Falls Diary'!F123="","",IF(AND('Falls Diary'!F123&gt;=Graphs!$C$13,'Falls Diary'!F123&lt;=Graphs!$C$14),"yes","no"))</f>
        <v/>
      </c>
      <c r="K123" s="119" t="str">
        <f>IF('Falls Diary'!F123="","",(IF(Graphs!$C$15="all","yes",(IF(Graphs!$C$15=Table6[[#This Row],[Resident''s name]],"yes","no")))))</f>
        <v/>
      </c>
      <c r="L123" s="119" t="str">
        <f t="shared" si="10"/>
        <v/>
      </c>
      <c r="M123" s="120"/>
      <c r="N123" s="121" t="str">
        <f t="shared" si="11"/>
        <v/>
      </c>
      <c r="O123" s="113"/>
      <c r="P123" s="128"/>
      <c r="Q123" s="125"/>
      <c r="R123" s="83"/>
      <c r="S123" s="125"/>
      <c r="T123" s="83"/>
      <c r="U123" s="83"/>
      <c r="V123" s="83"/>
      <c r="W123" s="125"/>
      <c r="X123" s="63"/>
      <c r="Y123" s="125"/>
      <c r="Z123" s="125"/>
      <c r="AA123" s="126"/>
      <c r="AQ123" s="68" t="str">
        <f>IF('ENTER your residents names, etc'!B129="","",'ENTER your residents names, etc'!B129)</f>
        <v/>
      </c>
      <c r="AR123" s="68" t="str">
        <f>IF('ENTER your residents names, etc'!C217="","",'ENTER your residents names, etc'!C217)</f>
        <v/>
      </c>
    </row>
    <row r="124" spans="1:44" x14ac:dyDescent="0.25">
      <c r="A124" s="112"/>
      <c r="B124" s="83"/>
      <c r="C124" s="83"/>
      <c r="D124" s="191" t="s">
        <v>150</v>
      </c>
      <c r="E124" s="114" t="str">
        <f>IF(D124="","",(VLOOKUP(D124,'ENTER your residents names, etc'!$B$7:$C$256,2,FALSE)))</f>
        <v/>
      </c>
      <c r="F124" s="115"/>
      <c r="G124" s="116" t="str">
        <f t="shared" si="13"/>
        <v/>
      </c>
      <c r="H124" s="117" t="str">
        <f t="shared" si="9"/>
        <v/>
      </c>
      <c r="I124" s="118" t="str">
        <f t="shared" si="12"/>
        <v/>
      </c>
      <c r="J124" s="119" t="str">
        <f>IF('Falls Diary'!F124="","",IF(AND('Falls Diary'!F124&gt;=Graphs!$C$13,'Falls Diary'!F124&lt;=Graphs!$C$14),"yes","no"))</f>
        <v/>
      </c>
      <c r="K124" s="119" t="str">
        <f>IF('Falls Diary'!F124="","",(IF(Graphs!$C$15="all","yes",(IF(Graphs!$C$15=Table6[[#This Row],[Resident''s name]],"yes","no")))))</f>
        <v/>
      </c>
      <c r="L124" s="119" t="str">
        <f t="shared" si="10"/>
        <v/>
      </c>
      <c r="M124" s="120"/>
      <c r="N124" s="121" t="str">
        <f t="shared" si="11"/>
        <v/>
      </c>
      <c r="O124" s="113"/>
      <c r="P124" s="128"/>
      <c r="Q124" s="125"/>
      <c r="R124" s="83"/>
      <c r="S124" s="125"/>
      <c r="T124" s="83"/>
      <c r="U124" s="83"/>
      <c r="V124" s="83"/>
      <c r="W124" s="125"/>
      <c r="X124" s="63"/>
      <c r="Y124" s="125"/>
      <c r="Z124" s="125"/>
      <c r="AA124" s="126"/>
      <c r="AQ124" s="68" t="str">
        <f>IF('ENTER your residents names, etc'!B130="","",'ENTER your residents names, etc'!B130)</f>
        <v/>
      </c>
      <c r="AR124" s="68" t="str">
        <f>IF('ENTER your residents names, etc'!C218="","",'ENTER your residents names, etc'!C218)</f>
        <v/>
      </c>
    </row>
    <row r="125" spans="1:44" x14ac:dyDescent="0.25">
      <c r="A125" s="112"/>
      <c r="B125" s="83"/>
      <c r="C125" s="83"/>
      <c r="D125" s="191" t="s">
        <v>150</v>
      </c>
      <c r="E125" s="114" t="str">
        <f>IF(D125="","",(VLOOKUP(D125,'ENTER your residents names, etc'!$B$7:$C$256,2,FALSE)))</f>
        <v/>
      </c>
      <c r="F125" s="115"/>
      <c r="G125" s="116" t="str">
        <f t="shared" si="13"/>
        <v/>
      </c>
      <c r="H125" s="117" t="str">
        <f t="shared" si="9"/>
        <v/>
      </c>
      <c r="I125" s="118" t="str">
        <f t="shared" si="12"/>
        <v/>
      </c>
      <c r="J125" s="119" t="str">
        <f>IF('Falls Diary'!F125="","",IF(AND('Falls Diary'!F125&gt;=Graphs!$C$13,'Falls Diary'!F125&lt;=Graphs!$C$14),"yes","no"))</f>
        <v/>
      </c>
      <c r="K125" s="119" t="str">
        <f>IF('Falls Diary'!F125="","",(IF(Graphs!$C$15="all","yes",(IF(Graphs!$C$15=Table6[[#This Row],[Resident''s name]],"yes","no")))))</f>
        <v/>
      </c>
      <c r="L125" s="119" t="str">
        <f t="shared" si="10"/>
        <v/>
      </c>
      <c r="M125" s="120"/>
      <c r="N125" s="121" t="str">
        <f t="shared" si="11"/>
        <v/>
      </c>
      <c r="O125" s="113"/>
      <c r="P125" s="128"/>
      <c r="Q125" s="125"/>
      <c r="R125" s="83"/>
      <c r="S125" s="125"/>
      <c r="T125" s="83"/>
      <c r="U125" s="83"/>
      <c r="V125" s="83"/>
      <c r="W125" s="125"/>
      <c r="X125" s="63"/>
      <c r="Y125" s="125"/>
      <c r="Z125" s="125"/>
      <c r="AA125" s="126"/>
      <c r="AQ125" s="68" t="str">
        <f>IF('ENTER your residents names, etc'!B131="","",'ENTER your residents names, etc'!B131)</f>
        <v/>
      </c>
      <c r="AR125" s="68" t="str">
        <f>IF('ENTER your residents names, etc'!C219="","",'ENTER your residents names, etc'!C219)</f>
        <v/>
      </c>
    </row>
    <row r="126" spans="1:44" x14ac:dyDescent="0.25">
      <c r="A126" s="112"/>
      <c r="B126" s="83"/>
      <c r="C126" s="83"/>
      <c r="D126" s="191" t="s">
        <v>150</v>
      </c>
      <c r="E126" s="114" t="str">
        <f>IF(D126="","",(VLOOKUP(D126,'ENTER your residents names, etc'!$B$7:$C$256,2,FALSE)))</f>
        <v/>
      </c>
      <c r="F126" s="115"/>
      <c r="G126" s="116" t="str">
        <f t="shared" si="13"/>
        <v/>
      </c>
      <c r="H126" s="117" t="str">
        <f t="shared" si="9"/>
        <v/>
      </c>
      <c r="I126" s="118" t="str">
        <f t="shared" si="12"/>
        <v/>
      </c>
      <c r="J126" s="119" t="str">
        <f>IF('Falls Diary'!F126="","",IF(AND('Falls Diary'!F126&gt;=Graphs!$C$13,'Falls Diary'!F126&lt;=Graphs!$C$14),"yes","no"))</f>
        <v/>
      </c>
      <c r="K126" s="119" t="str">
        <f>IF('Falls Diary'!F126="","",(IF(Graphs!$C$15="all","yes",(IF(Graphs!$C$15=Table6[[#This Row],[Resident''s name]],"yes","no")))))</f>
        <v/>
      </c>
      <c r="L126" s="119" t="str">
        <f t="shared" si="10"/>
        <v/>
      </c>
      <c r="M126" s="120"/>
      <c r="N126" s="121" t="str">
        <f t="shared" si="11"/>
        <v/>
      </c>
      <c r="O126" s="113"/>
      <c r="P126" s="128"/>
      <c r="Q126" s="125"/>
      <c r="R126" s="83"/>
      <c r="S126" s="125"/>
      <c r="T126" s="83"/>
      <c r="U126" s="83"/>
      <c r="V126" s="83"/>
      <c r="W126" s="125"/>
      <c r="X126" s="63"/>
      <c r="Y126" s="125"/>
      <c r="Z126" s="125"/>
      <c r="AA126" s="126"/>
      <c r="AQ126" s="68" t="str">
        <f>IF('ENTER your residents names, etc'!B132="","",'ENTER your residents names, etc'!B132)</f>
        <v/>
      </c>
      <c r="AR126" s="68" t="str">
        <f>IF('ENTER your residents names, etc'!C220="","",'ENTER your residents names, etc'!C220)</f>
        <v/>
      </c>
    </row>
    <row r="127" spans="1:44" x14ac:dyDescent="0.25">
      <c r="A127" s="112"/>
      <c r="B127" s="83"/>
      <c r="C127" s="83"/>
      <c r="D127" s="191" t="s">
        <v>150</v>
      </c>
      <c r="E127" s="114" t="str">
        <f>IF(D127="","",(VLOOKUP(D127,'ENTER your residents names, etc'!$B$7:$C$256,2,FALSE)))</f>
        <v/>
      </c>
      <c r="F127" s="115"/>
      <c r="G127" s="116" t="str">
        <f t="shared" si="13"/>
        <v/>
      </c>
      <c r="H127" s="117" t="str">
        <f t="shared" si="9"/>
        <v/>
      </c>
      <c r="I127" s="118" t="str">
        <f t="shared" si="12"/>
        <v/>
      </c>
      <c r="J127" s="119" t="str">
        <f>IF('Falls Diary'!F127="","",IF(AND('Falls Diary'!F127&gt;=Graphs!$C$13,'Falls Diary'!F127&lt;=Graphs!$C$14),"yes","no"))</f>
        <v/>
      </c>
      <c r="K127" s="119" t="str">
        <f>IF('Falls Diary'!F127="","",(IF(Graphs!$C$15="all","yes",(IF(Graphs!$C$15=Table6[[#This Row],[Resident''s name]],"yes","no")))))</f>
        <v/>
      </c>
      <c r="L127" s="119" t="str">
        <f t="shared" si="10"/>
        <v/>
      </c>
      <c r="M127" s="120"/>
      <c r="N127" s="121" t="str">
        <f t="shared" si="11"/>
        <v/>
      </c>
      <c r="O127" s="113"/>
      <c r="P127" s="128"/>
      <c r="Q127" s="125"/>
      <c r="R127" s="83"/>
      <c r="S127" s="125"/>
      <c r="T127" s="83"/>
      <c r="U127" s="83"/>
      <c r="V127" s="83"/>
      <c r="W127" s="125"/>
      <c r="X127" s="63"/>
      <c r="Y127" s="125"/>
      <c r="Z127" s="125"/>
      <c r="AA127" s="126"/>
      <c r="AQ127" s="68" t="str">
        <f>IF('ENTER your residents names, etc'!B133="","",'ENTER your residents names, etc'!B133)</f>
        <v/>
      </c>
      <c r="AR127" s="68" t="str">
        <f>IF('ENTER your residents names, etc'!C221="","",'ENTER your residents names, etc'!C221)</f>
        <v/>
      </c>
    </row>
    <row r="128" spans="1:44" x14ac:dyDescent="0.25">
      <c r="A128" s="112"/>
      <c r="B128" s="83"/>
      <c r="C128" s="83"/>
      <c r="D128" s="191" t="s">
        <v>150</v>
      </c>
      <c r="E128" s="114" t="str">
        <f>IF(D128="","",(VLOOKUP(D128,'ENTER your residents names, etc'!$B$7:$C$256,2,FALSE)))</f>
        <v/>
      </c>
      <c r="F128" s="115"/>
      <c r="G128" s="116" t="str">
        <f t="shared" si="13"/>
        <v/>
      </c>
      <c r="H128" s="117" t="str">
        <f t="shared" si="9"/>
        <v/>
      </c>
      <c r="I128" s="118" t="str">
        <f t="shared" si="12"/>
        <v/>
      </c>
      <c r="J128" s="119" t="str">
        <f>IF('Falls Diary'!F128="","",IF(AND('Falls Diary'!F128&gt;=Graphs!$C$13,'Falls Diary'!F128&lt;=Graphs!$C$14),"yes","no"))</f>
        <v/>
      </c>
      <c r="K128" s="119" t="str">
        <f>IF('Falls Diary'!F128="","",(IF(Graphs!$C$15="all","yes",(IF(Graphs!$C$15=Table6[[#This Row],[Resident''s name]],"yes","no")))))</f>
        <v/>
      </c>
      <c r="L128" s="119" t="str">
        <f t="shared" si="10"/>
        <v/>
      </c>
      <c r="M128" s="120"/>
      <c r="N128" s="121" t="str">
        <f t="shared" si="11"/>
        <v/>
      </c>
      <c r="O128" s="113"/>
      <c r="P128" s="128"/>
      <c r="Q128" s="125"/>
      <c r="R128" s="83"/>
      <c r="S128" s="125"/>
      <c r="T128" s="83"/>
      <c r="U128" s="83"/>
      <c r="V128" s="83"/>
      <c r="W128" s="125"/>
      <c r="X128" s="63"/>
      <c r="Y128" s="125"/>
      <c r="Z128" s="125"/>
      <c r="AA128" s="126"/>
      <c r="AQ128" s="68" t="str">
        <f>IF('ENTER your residents names, etc'!B134="","",'ENTER your residents names, etc'!B134)</f>
        <v/>
      </c>
      <c r="AR128" s="68" t="str">
        <f>IF('ENTER your residents names, etc'!C222="","",'ENTER your residents names, etc'!C222)</f>
        <v/>
      </c>
    </row>
    <row r="129" spans="1:44" x14ac:dyDescent="0.25">
      <c r="A129" s="112"/>
      <c r="B129" s="83"/>
      <c r="C129" s="83"/>
      <c r="D129" s="191" t="s">
        <v>150</v>
      </c>
      <c r="E129" s="114" t="str">
        <f>IF(D129="","",(VLOOKUP(D129,'ENTER your residents names, etc'!$B$7:$C$256,2,FALSE)))</f>
        <v/>
      </c>
      <c r="F129" s="115"/>
      <c r="G129" s="116" t="str">
        <f t="shared" si="13"/>
        <v/>
      </c>
      <c r="H129" s="117" t="str">
        <f t="shared" si="9"/>
        <v/>
      </c>
      <c r="I129" s="118" t="str">
        <f t="shared" si="12"/>
        <v/>
      </c>
      <c r="J129" s="119" t="str">
        <f>IF('Falls Diary'!F129="","",IF(AND('Falls Diary'!F129&gt;=Graphs!$C$13,'Falls Diary'!F129&lt;=Graphs!$C$14),"yes","no"))</f>
        <v/>
      </c>
      <c r="K129" s="119" t="str">
        <f>IF('Falls Diary'!F129="","",(IF(Graphs!$C$15="all","yes",(IF(Graphs!$C$15=Table6[[#This Row],[Resident''s name]],"yes","no")))))</f>
        <v/>
      </c>
      <c r="L129" s="119" t="str">
        <f t="shared" si="10"/>
        <v/>
      </c>
      <c r="M129" s="120"/>
      <c r="N129" s="121" t="str">
        <f t="shared" si="11"/>
        <v/>
      </c>
      <c r="O129" s="113"/>
      <c r="P129" s="128"/>
      <c r="Q129" s="125"/>
      <c r="R129" s="83"/>
      <c r="S129" s="125"/>
      <c r="T129" s="83"/>
      <c r="U129" s="83"/>
      <c r="V129" s="83"/>
      <c r="W129" s="125"/>
      <c r="X129" s="63"/>
      <c r="Y129" s="125"/>
      <c r="Z129" s="125"/>
      <c r="AA129" s="126"/>
      <c r="AQ129" s="68" t="str">
        <f>IF('ENTER your residents names, etc'!B135="","",'ENTER your residents names, etc'!B135)</f>
        <v/>
      </c>
      <c r="AR129" s="68" t="str">
        <f>IF('ENTER your residents names, etc'!C223="","",'ENTER your residents names, etc'!C223)</f>
        <v/>
      </c>
    </row>
    <row r="130" spans="1:44" x14ac:dyDescent="0.25">
      <c r="A130" s="112"/>
      <c r="B130" s="83"/>
      <c r="C130" s="83"/>
      <c r="D130" s="191" t="s">
        <v>150</v>
      </c>
      <c r="E130" s="114" t="str">
        <f>IF(D130="","",(VLOOKUP(D130,'ENTER your residents names, etc'!$B$7:$C$256,2,FALSE)))</f>
        <v/>
      </c>
      <c r="F130" s="115"/>
      <c r="G130" s="116" t="str">
        <f t="shared" si="13"/>
        <v/>
      </c>
      <c r="H130" s="117" t="str">
        <f t="shared" ref="H130:H193" si="14">IF(F130="","",F130-WEEKDAY(F130,3))</f>
        <v/>
      </c>
      <c r="I130" s="118" t="str">
        <f t="shared" si="12"/>
        <v/>
      </c>
      <c r="J130" s="119" t="str">
        <f>IF('Falls Diary'!F130="","",IF(AND('Falls Diary'!F130&gt;=Graphs!$C$13,'Falls Diary'!F130&lt;=Graphs!$C$14),"yes","no"))</f>
        <v/>
      </c>
      <c r="K130" s="119" t="str">
        <f>IF('Falls Diary'!F130="","",(IF(Graphs!$C$15="all","yes",(IF(Graphs!$C$15=Table6[[#This Row],[Resident''s name]],"yes","no")))))</f>
        <v/>
      </c>
      <c r="L130" s="119" t="str">
        <f t="shared" ref="L130:L193" si="15">IF(J130="","",IF(AND(J130="yes",K130="yes"), "yes", "no"))</f>
        <v/>
      </c>
      <c r="M130" s="120"/>
      <c r="N130" s="121" t="str">
        <f t="shared" ref="N130:N193" si="16">IF(M130="","",IF(AND($AF$22&lt;=M130,M130&lt;$AG$22),$AH$22,IF(AND($AF$24&lt;=M130,M130&lt;$AG$24),$AH$24,IF(AND($AF$26&lt;=M130,M130&lt;$AG$26),$AH$26,IF(AND($AF$28&lt;=M130,M130&lt;$AG$28),$AH$28,IF(AND($AF$30&lt;=M130,M130&lt;$AG$30),$AH$30,0))))))</f>
        <v/>
      </c>
      <c r="O130" s="113"/>
      <c r="P130" s="128"/>
      <c r="Q130" s="125"/>
      <c r="R130" s="83"/>
      <c r="S130" s="125"/>
      <c r="T130" s="83"/>
      <c r="U130" s="83"/>
      <c r="V130" s="83"/>
      <c r="W130" s="125"/>
      <c r="X130" s="63"/>
      <c r="Y130" s="125"/>
      <c r="Z130" s="125"/>
      <c r="AA130" s="126"/>
      <c r="AQ130" s="68" t="str">
        <f>IF('ENTER your residents names, etc'!B136="","",'ENTER your residents names, etc'!B136)</f>
        <v/>
      </c>
      <c r="AR130" s="68" t="str">
        <f>IF('ENTER your residents names, etc'!C224="","",'ENTER your residents names, etc'!C224)</f>
        <v/>
      </c>
    </row>
    <row r="131" spans="1:44" x14ac:dyDescent="0.25">
      <c r="A131" s="112"/>
      <c r="B131" s="83"/>
      <c r="C131" s="83"/>
      <c r="D131" s="191" t="s">
        <v>150</v>
      </c>
      <c r="E131" s="114" t="str">
        <f>IF(D131="","",(VLOOKUP(D131,'ENTER your residents names, etc'!$B$7:$C$256,2,FALSE)))</f>
        <v/>
      </c>
      <c r="F131" s="115"/>
      <c r="G131" s="116" t="str">
        <f t="shared" si="13"/>
        <v/>
      </c>
      <c r="H131" s="117" t="str">
        <f t="shared" si="14"/>
        <v/>
      </c>
      <c r="I131" s="118" t="str">
        <f t="shared" ref="I131:I194" si="17">IF(F131="","",DATE(YEAR(F131),MONTH(F131),1))</f>
        <v/>
      </c>
      <c r="J131" s="119" t="str">
        <f>IF('Falls Diary'!F131="","",IF(AND('Falls Diary'!F131&gt;=Graphs!$C$13,'Falls Diary'!F131&lt;=Graphs!$C$14),"yes","no"))</f>
        <v/>
      </c>
      <c r="K131" s="119" t="str">
        <f>IF('Falls Diary'!F131="","",(IF(Graphs!$C$15="all","yes",(IF(Graphs!$C$15=Table6[[#This Row],[Resident''s name]],"yes","no")))))</f>
        <v/>
      </c>
      <c r="L131" s="119" t="str">
        <f t="shared" si="15"/>
        <v/>
      </c>
      <c r="M131" s="120"/>
      <c r="N131" s="121" t="str">
        <f t="shared" si="16"/>
        <v/>
      </c>
      <c r="O131" s="113"/>
      <c r="P131" s="128"/>
      <c r="Q131" s="125"/>
      <c r="R131" s="83"/>
      <c r="S131" s="125"/>
      <c r="T131" s="83"/>
      <c r="U131" s="83"/>
      <c r="V131" s="83"/>
      <c r="W131" s="125"/>
      <c r="X131" s="63"/>
      <c r="Y131" s="125"/>
      <c r="Z131" s="125"/>
      <c r="AA131" s="126"/>
      <c r="AQ131" s="68" t="str">
        <f>IF('ENTER your residents names, etc'!B137="","",'ENTER your residents names, etc'!B137)</f>
        <v/>
      </c>
      <c r="AR131" s="68" t="str">
        <f>IF('ENTER your residents names, etc'!C225="","",'ENTER your residents names, etc'!C225)</f>
        <v/>
      </c>
    </row>
    <row r="132" spans="1:44" x14ac:dyDescent="0.25">
      <c r="A132" s="112"/>
      <c r="B132" s="83"/>
      <c r="C132" s="83"/>
      <c r="D132" s="191" t="s">
        <v>150</v>
      </c>
      <c r="E132" s="114" t="str">
        <f>IF(D132="","",(VLOOKUP(D132,'ENTER your residents names, etc'!$B$7:$C$256,2,FALSE)))</f>
        <v/>
      </c>
      <c r="F132" s="115"/>
      <c r="G132" s="116" t="str">
        <f t="shared" si="13"/>
        <v/>
      </c>
      <c r="H132" s="117" t="str">
        <f t="shared" si="14"/>
        <v/>
      </c>
      <c r="I132" s="118" t="str">
        <f t="shared" si="17"/>
        <v/>
      </c>
      <c r="J132" s="119" t="str">
        <f>IF('Falls Diary'!F132="","",IF(AND('Falls Diary'!F132&gt;=Graphs!$C$13,'Falls Diary'!F132&lt;=Graphs!$C$14),"yes","no"))</f>
        <v/>
      </c>
      <c r="K132" s="119" t="str">
        <f>IF('Falls Diary'!F132="","",(IF(Graphs!$C$15="all","yes",(IF(Graphs!$C$15=Table6[[#This Row],[Resident''s name]],"yes","no")))))</f>
        <v/>
      </c>
      <c r="L132" s="119" t="str">
        <f t="shared" si="15"/>
        <v/>
      </c>
      <c r="M132" s="120"/>
      <c r="N132" s="121" t="str">
        <f t="shared" si="16"/>
        <v/>
      </c>
      <c r="O132" s="113"/>
      <c r="P132" s="128"/>
      <c r="Q132" s="125"/>
      <c r="R132" s="83"/>
      <c r="S132" s="125"/>
      <c r="T132" s="83"/>
      <c r="U132" s="83"/>
      <c r="V132" s="83"/>
      <c r="W132" s="125"/>
      <c r="X132" s="63"/>
      <c r="Y132" s="125"/>
      <c r="Z132" s="125"/>
      <c r="AA132" s="126"/>
      <c r="AQ132" s="68" t="str">
        <f>IF('ENTER your residents names, etc'!B138="","",'ENTER your residents names, etc'!B138)</f>
        <v/>
      </c>
      <c r="AR132" s="68" t="str">
        <f>IF('ENTER your residents names, etc'!C226="","",'ENTER your residents names, etc'!C226)</f>
        <v/>
      </c>
    </row>
    <row r="133" spans="1:44" x14ac:dyDescent="0.25">
      <c r="A133" s="112"/>
      <c r="B133" s="83"/>
      <c r="C133" s="83"/>
      <c r="D133" s="191" t="s">
        <v>150</v>
      </c>
      <c r="E133" s="114" t="str">
        <f>IF(D133="","",(VLOOKUP(D133,'ENTER your residents names, etc'!$B$7:$C$256,2,FALSE)))</f>
        <v/>
      </c>
      <c r="F133" s="115"/>
      <c r="G133" s="116" t="str">
        <f t="shared" si="13"/>
        <v/>
      </c>
      <c r="H133" s="117" t="str">
        <f t="shared" si="14"/>
        <v/>
      </c>
      <c r="I133" s="118" t="str">
        <f t="shared" si="17"/>
        <v/>
      </c>
      <c r="J133" s="119" t="str">
        <f>IF('Falls Diary'!F133="","",IF(AND('Falls Diary'!F133&gt;=Graphs!$C$13,'Falls Diary'!F133&lt;=Graphs!$C$14),"yes","no"))</f>
        <v/>
      </c>
      <c r="K133" s="119" t="str">
        <f>IF('Falls Diary'!F133="","",(IF(Graphs!$C$15="all","yes",(IF(Graphs!$C$15=Table6[[#This Row],[Resident''s name]],"yes","no")))))</f>
        <v/>
      </c>
      <c r="L133" s="119" t="str">
        <f t="shared" si="15"/>
        <v/>
      </c>
      <c r="M133" s="120"/>
      <c r="N133" s="121" t="str">
        <f t="shared" si="16"/>
        <v/>
      </c>
      <c r="O133" s="113"/>
      <c r="P133" s="128"/>
      <c r="Q133" s="125"/>
      <c r="R133" s="83"/>
      <c r="S133" s="125"/>
      <c r="T133" s="83"/>
      <c r="U133" s="83"/>
      <c r="V133" s="83"/>
      <c r="W133" s="125"/>
      <c r="X133" s="63"/>
      <c r="Y133" s="125"/>
      <c r="Z133" s="125"/>
      <c r="AA133" s="126"/>
      <c r="AQ133" s="68" t="str">
        <f>IF('ENTER your residents names, etc'!B139="","",'ENTER your residents names, etc'!B139)</f>
        <v/>
      </c>
      <c r="AR133" s="68" t="str">
        <f>IF('ENTER your residents names, etc'!C227="","",'ENTER your residents names, etc'!C227)</f>
        <v/>
      </c>
    </row>
    <row r="134" spans="1:44" x14ac:dyDescent="0.25">
      <c r="A134" s="112"/>
      <c r="B134" s="83"/>
      <c r="C134" s="83"/>
      <c r="D134" s="191" t="s">
        <v>150</v>
      </c>
      <c r="E134" s="114" t="str">
        <f>IF(D134="","",(VLOOKUP(D134,'ENTER your residents names, etc'!$B$7:$C$256,2,FALSE)))</f>
        <v/>
      </c>
      <c r="F134" s="115"/>
      <c r="G134" s="116" t="str">
        <f t="shared" si="13"/>
        <v/>
      </c>
      <c r="H134" s="117" t="str">
        <f t="shared" si="14"/>
        <v/>
      </c>
      <c r="I134" s="118" t="str">
        <f t="shared" si="17"/>
        <v/>
      </c>
      <c r="J134" s="119" t="str">
        <f>IF('Falls Diary'!F134="","",IF(AND('Falls Diary'!F134&gt;=Graphs!$C$13,'Falls Diary'!F134&lt;=Graphs!$C$14),"yes","no"))</f>
        <v/>
      </c>
      <c r="K134" s="119" t="str">
        <f>IF('Falls Diary'!F134="","",(IF(Graphs!$C$15="all","yes",(IF(Graphs!$C$15=Table6[[#This Row],[Resident''s name]],"yes","no")))))</f>
        <v/>
      </c>
      <c r="L134" s="119" t="str">
        <f t="shared" si="15"/>
        <v/>
      </c>
      <c r="M134" s="120"/>
      <c r="N134" s="121" t="str">
        <f t="shared" si="16"/>
        <v/>
      </c>
      <c r="O134" s="113"/>
      <c r="P134" s="128"/>
      <c r="Q134" s="125"/>
      <c r="R134" s="83"/>
      <c r="S134" s="125"/>
      <c r="T134" s="83"/>
      <c r="U134" s="83"/>
      <c r="V134" s="83"/>
      <c r="W134" s="125"/>
      <c r="X134" s="63"/>
      <c r="Y134" s="125"/>
      <c r="Z134" s="125"/>
      <c r="AA134" s="126"/>
      <c r="AQ134" s="68" t="str">
        <f>IF('ENTER your residents names, etc'!B140="","",'ENTER your residents names, etc'!B140)</f>
        <v/>
      </c>
      <c r="AR134" s="68" t="str">
        <f>IF('ENTER your residents names, etc'!C228="","",'ENTER your residents names, etc'!C228)</f>
        <v/>
      </c>
    </row>
    <row r="135" spans="1:44" x14ac:dyDescent="0.25">
      <c r="A135" s="112"/>
      <c r="B135" s="83"/>
      <c r="C135" s="83"/>
      <c r="D135" s="191" t="s">
        <v>150</v>
      </c>
      <c r="E135" s="114" t="str">
        <f>IF(D135="","",(VLOOKUP(D135,'ENTER your residents names, etc'!$B$7:$C$256,2,FALSE)))</f>
        <v/>
      </c>
      <c r="F135" s="115"/>
      <c r="G135" s="116" t="str">
        <f t="shared" si="13"/>
        <v/>
      </c>
      <c r="H135" s="117" t="str">
        <f t="shared" si="14"/>
        <v/>
      </c>
      <c r="I135" s="118" t="str">
        <f t="shared" si="17"/>
        <v/>
      </c>
      <c r="J135" s="119" t="str">
        <f>IF('Falls Diary'!F135="","",IF(AND('Falls Diary'!F135&gt;=Graphs!$C$13,'Falls Diary'!F135&lt;=Graphs!$C$14),"yes","no"))</f>
        <v/>
      </c>
      <c r="K135" s="119" t="str">
        <f>IF('Falls Diary'!F135="","",(IF(Graphs!$C$15="all","yes",(IF(Graphs!$C$15=Table6[[#This Row],[Resident''s name]],"yes","no")))))</f>
        <v/>
      </c>
      <c r="L135" s="119" t="str">
        <f t="shared" si="15"/>
        <v/>
      </c>
      <c r="M135" s="120"/>
      <c r="N135" s="121" t="str">
        <f t="shared" si="16"/>
        <v/>
      </c>
      <c r="O135" s="113"/>
      <c r="P135" s="128"/>
      <c r="Q135" s="125"/>
      <c r="R135" s="83"/>
      <c r="S135" s="125"/>
      <c r="T135" s="83"/>
      <c r="U135" s="83"/>
      <c r="V135" s="83"/>
      <c r="W135" s="125"/>
      <c r="X135" s="63"/>
      <c r="Y135" s="125"/>
      <c r="Z135" s="125"/>
      <c r="AA135" s="126"/>
      <c r="AQ135" s="68" t="str">
        <f>IF('ENTER your residents names, etc'!B141="","",'ENTER your residents names, etc'!B141)</f>
        <v/>
      </c>
      <c r="AR135" s="68" t="str">
        <f>IF('ENTER your residents names, etc'!C229="","",'ENTER your residents names, etc'!C229)</f>
        <v/>
      </c>
    </row>
    <row r="136" spans="1:44" x14ac:dyDescent="0.25">
      <c r="A136" s="112"/>
      <c r="B136" s="83"/>
      <c r="C136" s="83"/>
      <c r="D136" s="191" t="s">
        <v>150</v>
      </c>
      <c r="E136" s="114" t="str">
        <f>IF(D136="","",(VLOOKUP(D136,'ENTER your residents names, etc'!$B$7:$C$256,2,FALSE)))</f>
        <v/>
      </c>
      <c r="F136" s="115"/>
      <c r="G136" s="116" t="str">
        <f t="shared" si="13"/>
        <v/>
      </c>
      <c r="H136" s="117" t="str">
        <f t="shared" si="14"/>
        <v/>
      </c>
      <c r="I136" s="118" t="str">
        <f t="shared" si="17"/>
        <v/>
      </c>
      <c r="J136" s="119" t="str">
        <f>IF('Falls Diary'!F136="","",IF(AND('Falls Diary'!F136&gt;=Graphs!$C$13,'Falls Diary'!F136&lt;=Graphs!$C$14),"yes","no"))</f>
        <v/>
      </c>
      <c r="K136" s="119" t="str">
        <f>IF('Falls Diary'!F136="","",(IF(Graphs!$C$15="all","yes",(IF(Graphs!$C$15=Table6[[#This Row],[Resident''s name]],"yes","no")))))</f>
        <v/>
      </c>
      <c r="L136" s="119" t="str">
        <f t="shared" si="15"/>
        <v/>
      </c>
      <c r="M136" s="120"/>
      <c r="N136" s="121" t="str">
        <f t="shared" si="16"/>
        <v/>
      </c>
      <c r="O136" s="113"/>
      <c r="P136" s="128"/>
      <c r="Q136" s="125"/>
      <c r="R136" s="83"/>
      <c r="S136" s="125"/>
      <c r="T136" s="83"/>
      <c r="U136" s="83"/>
      <c r="V136" s="83"/>
      <c r="W136" s="125"/>
      <c r="X136" s="63"/>
      <c r="Y136" s="125"/>
      <c r="Z136" s="125"/>
      <c r="AA136" s="126"/>
      <c r="AQ136" s="68" t="str">
        <f>IF('ENTER your residents names, etc'!B142="","",'ENTER your residents names, etc'!B142)</f>
        <v/>
      </c>
      <c r="AR136" s="68" t="str">
        <f>IF('ENTER your residents names, etc'!C230="","",'ENTER your residents names, etc'!C230)</f>
        <v/>
      </c>
    </row>
    <row r="137" spans="1:44" x14ac:dyDescent="0.25">
      <c r="A137" s="112"/>
      <c r="B137" s="83"/>
      <c r="C137" s="83"/>
      <c r="D137" s="191" t="s">
        <v>150</v>
      </c>
      <c r="E137" s="114" t="str">
        <f>IF(D137="","",(VLOOKUP(D137,'ENTER your residents names, etc'!$B$7:$C$256,2,FALSE)))</f>
        <v/>
      </c>
      <c r="F137" s="115"/>
      <c r="G137" s="116" t="str">
        <f t="shared" si="13"/>
        <v/>
      </c>
      <c r="H137" s="117" t="str">
        <f t="shared" si="14"/>
        <v/>
      </c>
      <c r="I137" s="118" t="str">
        <f t="shared" si="17"/>
        <v/>
      </c>
      <c r="J137" s="119" t="str">
        <f>IF('Falls Diary'!F137="","",IF(AND('Falls Diary'!F137&gt;=Graphs!$C$13,'Falls Diary'!F137&lt;=Graphs!$C$14),"yes","no"))</f>
        <v/>
      </c>
      <c r="K137" s="119" t="str">
        <f>IF('Falls Diary'!F137="","",(IF(Graphs!$C$15="all","yes",(IF(Graphs!$C$15=Table6[[#This Row],[Resident''s name]],"yes","no")))))</f>
        <v/>
      </c>
      <c r="L137" s="119" t="str">
        <f t="shared" si="15"/>
        <v/>
      </c>
      <c r="M137" s="120"/>
      <c r="N137" s="121" t="str">
        <f t="shared" si="16"/>
        <v/>
      </c>
      <c r="O137" s="113"/>
      <c r="P137" s="128"/>
      <c r="Q137" s="125"/>
      <c r="R137" s="83"/>
      <c r="S137" s="125"/>
      <c r="T137" s="83"/>
      <c r="U137" s="83"/>
      <c r="V137" s="83"/>
      <c r="W137" s="125"/>
      <c r="X137" s="63"/>
      <c r="Y137" s="125"/>
      <c r="Z137" s="125"/>
      <c r="AA137" s="126"/>
      <c r="AQ137" s="68" t="str">
        <f>IF('ENTER your residents names, etc'!B143="","",'ENTER your residents names, etc'!B143)</f>
        <v/>
      </c>
      <c r="AR137" s="68" t="str">
        <f>IF('ENTER your residents names, etc'!C231="","",'ENTER your residents names, etc'!C231)</f>
        <v/>
      </c>
    </row>
    <row r="138" spans="1:44" x14ac:dyDescent="0.25">
      <c r="A138" s="112"/>
      <c r="B138" s="83"/>
      <c r="C138" s="83"/>
      <c r="D138" s="191" t="s">
        <v>150</v>
      </c>
      <c r="E138" s="114" t="str">
        <f>IF(D138="","",(VLOOKUP(D138,'ENTER your residents names, etc'!$B$7:$C$256,2,FALSE)))</f>
        <v/>
      </c>
      <c r="F138" s="115"/>
      <c r="G138" s="116" t="str">
        <f t="shared" si="13"/>
        <v/>
      </c>
      <c r="H138" s="117" t="str">
        <f t="shared" si="14"/>
        <v/>
      </c>
      <c r="I138" s="118" t="str">
        <f t="shared" si="17"/>
        <v/>
      </c>
      <c r="J138" s="119" t="str">
        <f>IF('Falls Diary'!F138="","",IF(AND('Falls Diary'!F138&gt;=Graphs!$C$13,'Falls Diary'!F138&lt;=Graphs!$C$14),"yes","no"))</f>
        <v/>
      </c>
      <c r="K138" s="119" t="str">
        <f>IF('Falls Diary'!F138="","",(IF(Graphs!$C$15="all","yes",(IF(Graphs!$C$15=Table6[[#This Row],[Resident''s name]],"yes","no")))))</f>
        <v/>
      </c>
      <c r="L138" s="119" t="str">
        <f t="shared" si="15"/>
        <v/>
      </c>
      <c r="M138" s="120"/>
      <c r="N138" s="121" t="str">
        <f t="shared" si="16"/>
        <v/>
      </c>
      <c r="O138" s="113"/>
      <c r="P138" s="128"/>
      <c r="Q138" s="125"/>
      <c r="R138" s="83"/>
      <c r="S138" s="125"/>
      <c r="T138" s="83"/>
      <c r="U138" s="83"/>
      <c r="V138" s="83"/>
      <c r="W138" s="125"/>
      <c r="X138" s="63"/>
      <c r="Y138" s="125"/>
      <c r="Z138" s="125"/>
      <c r="AA138" s="126"/>
      <c r="AQ138" s="68" t="str">
        <f>IF('ENTER your residents names, etc'!B144="","",'ENTER your residents names, etc'!B144)</f>
        <v/>
      </c>
      <c r="AR138" s="68" t="str">
        <f>IF('ENTER your residents names, etc'!C232="","",'ENTER your residents names, etc'!C232)</f>
        <v/>
      </c>
    </row>
    <row r="139" spans="1:44" x14ac:dyDescent="0.25">
      <c r="A139" s="112"/>
      <c r="B139" s="83"/>
      <c r="C139" s="83"/>
      <c r="D139" s="191" t="s">
        <v>150</v>
      </c>
      <c r="E139" s="114" t="str">
        <f>IF(D139="","",(VLOOKUP(D139,'ENTER your residents names, etc'!$B$7:$C$256,2,FALSE)))</f>
        <v/>
      </c>
      <c r="F139" s="115"/>
      <c r="G139" s="116" t="str">
        <f t="shared" si="13"/>
        <v/>
      </c>
      <c r="H139" s="117" t="str">
        <f t="shared" si="14"/>
        <v/>
      </c>
      <c r="I139" s="118" t="str">
        <f t="shared" si="17"/>
        <v/>
      </c>
      <c r="J139" s="119" t="str">
        <f>IF('Falls Diary'!F139="","",IF(AND('Falls Diary'!F139&gt;=Graphs!$C$13,'Falls Diary'!F139&lt;=Graphs!$C$14),"yes","no"))</f>
        <v/>
      </c>
      <c r="K139" s="119" t="str">
        <f>IF('Falls Diary'!F139="","",(IF(Graphs!$C$15="all","yes",(IF(Graphs!$C$15=Table6[[#This Row],[Resident''s name]],"yes","no")))))</f>
        <v/>
      </c>
      <c r="L139" s="119" t="str">
        <f t="shared" si="15"/>
        <v/>
      </c>
      <c r="M139" s="120"/>
      <c r="N139" s="121" t="str">
        <f t="shared" si="16"/>
        <v/>
      </c>
      <c r="O139" s="113"/>
      <c r="P139" s="128"/>
      <c r="Q139" s="125"/>
      <c r="R139" s="83"/>
      <c r="S139" s="125"/>
      <c r="T139" s="83"/>
      <c r="U139" s="83"/>
      <c r="V139" s="83"/>
      <c r="W139" s="125"/>
      <c r="X139" s="63"/>
      <c r="Y139" s="125"/>
      <c r="Z139" s="125"/>
      <c r="AA139" s="126"/>
      <c r="AQ139" s="68" t="str">
        <f>IF('ENTER your residents names, etc'!B145="","",'ENTER your residents names, etc'!B145)</f>
        <v/>
      </c>
      <c r="AR139" s="68" t="str">
        <f>IF('ENTER your residents names, etc'!C233="","",'ENTER your residents names, etc'!C233)</f>
        <v/>
      </c>
    </row>
    <row r="140" spans="1:44" x14ac:dyDescent="0.25">
      <c r="A140" s="112"/>
      <c r="B140" s="83"/>
      <c r="C140" s="83"/>
      <c r="D140" s="191" t="s">
        <v>150</v>
      </c>
      <c r="E140" s="114" t="str">
        <f>IF(D140="","",(VLOOKUP(D140,'ENTER your residents names, etc'!$B$7:$C$256,2,FALSE)))</f>
        <v/>
      </c>
      <c r="F140" s="115"/>
      <c r="G140" s="116" t="str">
        <f t="shared" si="13"/>
        <v/>
      </c>
      <c r="H140" s="117" t="str">
        <f t="shared" si="14"/>
        <v/>
      </c>
      <c r="I140" s="118" t="str">
        <f t="shared" si="17"/>
        <v/>
      </c>
      <c r="J140" s="119" t="str">
        <f>IF('Falls Diary'!F140="","",IF(AND('Falls Diary'!F140&gt;=Graphs!$C$13,'Falls Diary'!F140&lt;=Graphs!$C$14),"yes","no"))</f>
        <v/>
      </c>
      <c r="K140" s="119" t="str">
        <f>IF('Falls Diary'!F140="","",(IF(Graphs!$C$15="all","yes",(IF(Graphs!$C$15=Table6[[#This Row],[Resident''s name]],"yes","no")))))</f>
        <v/>
      </c>
      <c r="L140" s="119" t="str">
        <f t="shared" si="15"/>
        <v/>
      </c>
      <c r="M140" s="120"/>
      <c r="N140" s="121" t="str">
        <f t="shared" si="16"/>
        <v/>
      </c>
      <c r="O140" s="113"/>
      <c r="P140" s="128"/>
      <c r="Q140" s="125"/>
      <c r="R140" s="83"/>
      <c r="S140" s="125"/>
      <c r="T140" s="83"/>
      <c r="U140" s="83"/>
      <c r="V140" s="83"/>
      <c r="W140" s="125"/>
      <c r="X140" s="63"/>
      <c r="Y140" s="125"/>
      <c r="Z140" s="125"/>
      <c r="AA140" s="126"/>
      <c r="AQ140" s="68" t="str">
        <f>IF('ENTER your residents names, etc'!B146="","",'ENTER your residents names, etc'!B146)</f>
        <v/>
      </c>
      <c r="AR140" s="68" t="str">
        <f>IF('ENTER your residents names, etc'!C234="","",'ENTER your residents names, etc'!C234)</f>
        <v/>
      </c>
    </row>
    <row r="141" spans="1:44" x14ac:dyDescent="0.25">
      <c r="A141" s="112"/>
      <c r="B141" s="83"/>
      <c r="C141" s="83"/>
      <c r="D141" s="191" t="s">
        <v>150</v>
      </c>
      <c r="E141" s="114" t="str">
        <f>IF(D141="","",(VLOOKUP(D141,'ENTER your residents names, etc'!$B$7:$C$256,2,FALSE)))</f>
        <v/>
      </c>
      <c r="F141" s="115"/>
      <c r="G141" s="116" t="str">
        <f t="shared" si="13"/>
        <v/>
      </c>
      <c r="H141" s="117" t="str">
        <f t="shared" si="14"/>
        <v/>
      </c>
      <c r="I141" s="118" t="str">
        <f t="shared" si="17"/>
        <v/>
      </c>
      <c r="J141" s="119" t="str">
        <f>IF('Falls Diary'!F141="","",IF(AND('Falls Diary'!F141&gt;=Graphs!$C$13,'Falls Diary'!F141&lt;=Graphs!$C$14),"yes","no"))</f>
        <v/>
      </c>
      <c r="K141" s="119" t="str">
        <f>IF('Falls Diary'!F141="","",(IF(Graphs!$C$15="all","yes",(IF(Graphs!$C$15=Table6[[#This Row],[Resident''s name]],"yes","no")))))</f>
        <v/>
      </c>
      <c r="L141" s="119" t="str">
        <f t="shared" si="15"/>
        <v/>
      </c>
      <c r="M141" s="120"/>
      <c r="N141" s="121" t="str">
        <f t="shared" si="16"/>
        <v/>
      </c>
      <c r="O141" s="113"/>
      <c r="P141" s="128"/>
      <c r="Q141" s="125"/>
      <c r="R141" s="83"/>
      <c r="S141" s="125"/>
      <c r="T141" s="83"/>
      <c r="U141" s="83"/>
      <c r="V141" s="83"/>
      <c r="W141" s="125"/>
      <c r="X141" s="63"/>
      <c r="Y141" s="125"/>
      <c r="Z141" s="125"/>
      <c r="AA141" s="126"/>
      <c r="AQ141" s="68" t="str">
        <f>IF('ENTER your residents names, etc'!B147="","",'ENTER your residents names, etc'!B147)</f>
        <v/>
      </c>
      <c r="AR141" s="68" t="str">
        <f>IF('ENTER your residents names, etc'!C235="","",'ENTER your residents names, etc'!C235)</f>
        <v/>
      </c>
    </row>
    <row r="142" spans="1:44" x14ac:dyDescent="0.25">
      <c r="A142" s="112"/>
      <c r="B142" s="83"/>
      <c r="C142" s="83"/>
      <c r="D142" s="191" t="s">
        <v>150</v>
      </c>
      <c r="E142" s="114" t="str">
        <f>IF(D142="","",(VLOOKUP(D142,'ENTER your residents names, etc'!$B$7:$C$256,2,FALSE)))</f>
        <v/>
      </c>
      <c r="F142" s="115"/>
      <c r="G142" s="116" t="str">
        <f t="shared" si="13"/>
        <v/>
      </c>
      <c r="H142" s="117" t="str">
        <f t="shared" si="14"/>
        <v/>
      </c>
      <c r="I142" s="118" t="str">
        <f t="shared" si="17"/>
        <v/>
      </c>
      <c r="J142" s="119" t="str">
        <f>IF('Falls Diary'!F142="","",IF(AND('Falls Diary'!F142&gt;=Graphs!$C$13,'Falls Diary'!F142&lt;=Graphs!$C$14),"yes","no"))</f>
        <v/>
      </c>
      <c r="K142" s="119" t="str">
        <f>IF('Falls Diary'!F142="","",(IF(Graphs!$C$15="all","yes",(IF(Graphs!$C$15=Table6[[#This Row],[Resident''s name]],"yes","no")))))</f>
        <v/>
      </c>
      <c r="L142" s="119" t="str">
        <f t="shared" si="15"/>
        <v/>
      </c>
      <c r="M142" s="120"/>
      <c r="N142" s="121" t="str">
        <f t="shared" si="16"/>
        <v/>
      </c>
      <c r="O142" s="113"/>
      <c r="P142" s="128"/>
      <c r="Q142" s="125"/>
      <c r="R142" s="83"/>
      <c r="S142" s="125"/>
      <c r="T142" s="83"/>
      <c r="U142" s="83"/>
      <c r="V142" s="83"/>
      <c r="W142" s="125"/>
      <c r="X142" s="63"/>
      <c r="Y142" s="125"/>
      <c r="Z142" s="125"/>
      <c r="AA142" s="126"/>
      <c r="AQ142" s="68" t="str">
        <f>IF('ENTER your residents names, etc'!B148="","",'ENTER your residents names, etc'!B148)</f>
        <v/>
      </c>
      <c r="AR142" s="68" t="str">
        <f>IF('ENTER your residents names, etc'!C236="","",'ENTER your residents names, etc'!C236)</f>
        <v/>
      </c>
    </row>
    <row r="143" spans="1:44" x14ac:dyDescent="0.25">
      <c r="A143" s="112"/>
      <c r="B143" s="83"/>
      <c r="C143" s="83"/>
      <c r="D143" s="191" t="s">
        <v>150</v>
      </c>
      <c r="E143" s="114" t="str">
        <f>IF(D143="","",(VLOOKUP(D143,'ENTER your residents names, etc'!$B$7:$C$256,2,FALSE)))</f>
        <v/>
      </c>
      <c r="F143" s="115"/>
      <c r="G143" s="116" t="str">
        <f t="shared" si="13"/>
        <v/>
      </c>
      <c r="H143" s="117" t="str">
        <f t="shared" si="14"/>
        <v/>
      </c>
      <c r="I143" s="118" t="str">
        <f t="shared" si="17"/>
        <v/>
      </c>
      <c r="J143" s="119" t="str">
        <f>IF('Falls Diary'!F143="","",IF(AND('Falls Diary'!F143&gt;=Graphs!$C$13,'Falls Diary'!F143&lt;=Graphs!$C$14),"yes","no"))</f>
        <v/>
      </c>
      <c r="K143" s="119" t="str">
        <f>IF('Falls Diary'!F143="","",(IF(Graphs!$C$15="all","yes",(IF(Graphs!$C$15=Table6[[#This Row],[Resident''s name]],"yes","no")))))</f>
        <v/>
      </c>
      <c r="L143" s="119" t="str">
        <f t="shared" si="15"/>
        <v/>
      </c>
      <c r="M143" s="120"/>
      <c r="N143" s="121" t="str">
        <f t="shared" si="16"/>
        <v/>
      </c>
      <c r="O143" s="113"/>
      <c r="P143" s="128"/>
      <c r="Q143" s="125"/>
      <c r="R143" s="83"/>
      <c r="S143" s="125"/>
      <c r="T143" s="83"/>
      <c r="U143" s="83"/>
      <c r="V143" s="83"/>
      <c r="W143" s="125"/>
      <c r="X143" s="63"/>
      <c r="Y143" s="125"/>
      <c r="Z143" s="125"/>
      <c r="AA143" s="126"/>
      <c r="AQ143" s="68" t="str">
        <f>IF('ENTER your residents names, etc'!B149="","",'ENTER your residents names, etc'!B149)</f>
        <v/>
      </c>
      <c r="AR143" s="68" t="str">
        <f>IF('ENTER your residents names, etc'!C237="","",'ENTER your residents names, etc'!C237)</f>
        <v/>
      </c>
    </row>
    <row r="144" spans="1:44" x14ac:dyDescent="0.25">
      <c r="A144" s="112"/>
      <c r="B144" s="83"/>
      <c r="C144" s="83"/>
      <c r="D144" s="191" t="s">
        <v>150</v>
      </c>
      <c r="E144" s="114" t="str">
        <f>IF(D144="","",(VLOOKUP(D144,'ENTER your residents names, etc'!$B$7:$C$256,2,FALSE)))</f>
        <v/>
      </c>
      <c r="F144" s="115"/>
      <c r="G144" s="116" t="str">
        <f t="shared" si="13"/>
        <v/>
      </c>
      <c r="H144" s="117" t="str">
        <f t="shared" si="14"/>
        <v/>
      </c>
      <c r="I144" s="118" t="str">
        <f t="shared" si="17"/>
        <v/>
      </c>
      <c r="J144" s="119" t="str">
        <f>IF('Falls Diary'!F144="","",IF(AND('Falls Diary'!F144&gt;=Graphs!$C$13,'Falls Diary'!F144&lt;=Graphs!$C$14),"yes","no"))</f>
        <v/>
      </c>
      <c r="K144" s="119" t="str">
        <f>IF('Falls Diary'!F144="","",(IF(Graphs!$C$15="all","yes",(IF(Graphs!$C$15=Table6[[#This Row],[Resident''s name]],"yes","no")))))</f>
        <v/>
      </c>
      <c r="L144" s="119" t="str">
        <f t="shared" si="15"/>
        <v/>
      </c>
      <c r="M144" s="120"/>
      <c r="N144" s="121" t="str">
        <f t="shared" si="16"/>
        <v/>
      </c>
      <c r="O144" s="113"/>
      <c r="P144" s="128"/>
      <c r="Q144" s="125"/>
      <c r="R144" s="83"/>
      <c r="S144" s="125"/>
      <c r="T144" s="83"/>
      <c r="U144" s="83"/>
      <c r="V144" s="83"/>
      <c r="W144" s="125"/>
      <c r="X144" s="63"/>
      <c r="Y144" s="125"/>
      <c r="Z144" s="125"/>
      <c r="AA144" s="126"/>
      <c r="AQ144" s="68" t="str">
        <f>IF('ENTER your residents names, etc'!B150="","",'ENTER your residents names, etc'!B150)</f>
        <v/>
      </c>
      <c r="AR144" s="68" t="str">
        <f>IF('ENTER your residents names, etc'!C238="","",'ENTER your residents names, etc'!C238)</f>
        <v/>
      </c>
    </row>
    <row r="145" spans="1:44" x14ac:dyDescent="0.25">
      <c r="A145" s="112"/>
      <c r="B145" s="83"/>
      <c r="C145" s="83"/>
      <c r="D145" s="191" t="s">
        <v>150</v>
      </c>
      <c r="E145" s="114" t="str">
        <f>IF(D145="","",(VLOOKUP(D145,'ENTER your residents names, etc'!$B$7:$C$256,2,FALSE)))</f>
        <v/>
      </c>
      <c r="F145" s="115"/>
      <c r="G145" s="116" t="str">
        <f t="shared" si="13"/>
        <v/>
      </c>
      <c r="H145" s="117" t="str">
        <f t="shared" si="14"/>
        <v/>
      </c>
      <c r="I145" s="118" t="str">
        <f t="shared" si="17"/>
        <v/>
      </c>
      <c r="J145" s="119" t="str">
        <f>IF('Falls Diary'!F145="","",IF(AND('Falls Diary'!F145&gt;=Graphs!$C$13,'Falls Diary'!F145&lt;=Graphs!$C$14),"yes","no"))</f>
        <v/>
      </c>
      <c r="K145" s="119" t="str">
        <f>IF('Falls Diary'!F145="","",(IF(Graphs!$C$15="all","yes",(IF(Graphs!$C$15=Table6[[#This Row],[Resident''s name]],"yes","no")))))</f>
        <v/>
      </c>
      <c r="L145" s="119" t="str">
        <f t="shared" si="15"/>
        <v/>
      </c>
      <c r="M145" s="120"/>
      <c r="N145" s="121" t="str">
        <f t="shared" si="16"/>
        <v/>
      </c>
      <c r="O145" s="113"/>
      <c r="P145" s="128"/>
      <c r="Q145" s="125"/>
      <c r="R145" s="83"/>
      <c r="S145" s="125"/>
      <c r="T145" s="83"/>
      <c r="U145" s="83"/>
      <c r="V145" s="83"/>
      <c r="W145" s="125"/>
      <c r="X145" s="63"/>
      <c r="Y145" s="125"/>
      <c r="Z145" s="125"/>
      <c r="AA145" s="126"/>
      <c r="AQ145" s="68" t="str">
        <f>IF('ENTER your residents names, etc'!B151="","",'ENTER your residents names, etc'!B151)</f>
        <v/>
      </c>
      <c r="AR145" s="68" t="str">
        <f>IF('ENTER your residents names, etc'!C239="","",'ENTER your residents names, etc'!C239)</f>
        <v/>
      </c>
    </row>
    <row r="146" spans="1:44" x14ac:dyDescent="0.25">
      <c r="A146" s="112"/>
      <c r="B146" s="83"/>
      <c r="C146" s="83"/>
      <c r="D146" s="191" t="s">
        <v>150</v>
      </c>
      <c r="E146" s="114" t="str">
        <f>IF(D146="","",(VLOOKUP(D146,'ENTER your residents names, etc'!$B$7:$C$256,2,FALSE)))</f>
        <v/>
      </c>
      <c r="F146" s="115"/>
      <c r="G146" s="116" t="str">
        <f t="shared" si="13"/>
        <v/>
      </c>
      <c r="H146" s="117" t="str">
        <f t="shared" si="14"/>
        <v/>
      </c>
      <c r="I146" s="118" t="str">
        <f t="shared" si="17"/>
        <v/>
      </c>
      <c r="J146" s="119" t="str">
        <f>IF('Falls Diary'!F146="","",IF(AND('Falls Diary'!F146&gt;=Graphs!$C$13,'Falls Diary'!F146&lt;=Graphs!$C$14),"yes","no"))</f>
        <v/>
      </c>
      <c r="K146" s="119" t="str">
        <f>IF('Falls Diary'!F146="","",(IF(Graphs!$C$15="all","yes",(IF(Graphs!$C$15=Table6[[#This Row],[Resident''s name]],"yes","no")))))</f>
        <v/>
      </c>
      <c r="L146" s="119" t="str">
        <f t="shared" si="15"/>
        <v/>
      </c>
      <c r="M146" s="120"/>
      <c r="N146" s="121" t="str">
        <f t="shared" si="16"/>
        <v/>
      </c>
      <c r="O146" s="113"/>
      <c r="P146" s="128"/>
      <c r="Q146" s="125"/>
      <c r="R146" s="83"/>
      <c r="S146" s="125"/>
      <c r="T146" s="83"/>
      <c r="U146" s="83"/>
      <c r="V146" s="83"/>
      <c r="W146" s="125"/>
      <c r="X146" s="63"/>
      <c r="Y146" s="125"/>
      <c r="Z146" s="125"/>
      <c r="AA146" s="126"/>
      <c r="AQ146" s="68" t="str">
        <f>IF('ENTER your residents names, etc'!B152="","",'ENTER your residents names, etc'!B152)</f>
        <v/>
      </c>
      <c r="AR146" s="68" t="str">
        <f>IF('ENTER your residents names, etc'!C240="","",'ENTER your residents names, etc'!C240)</f>
        <v/>
      </c>
    </row>
    <row r="147" spans="1:44" x14ac:dyDescent="0.25">
      <c r="A147" s="112"/>
      <c r="B147" s="83"/>
      <c r="C147" s="83"/>
      <c r="D147" s="191" t="s">
        <v>150</v>
      </c>
      <c r="E147" s="114" t="str">
        <f>IF(D147="","",(VLOOKUP(D147,'ENTER your residents names, etc'!$B$7:$C$256,2,FALSE)))</f>
        <v/>
      </c>
      <c r="F147" s="115"/>
      <c r="G147" s="116" t="str">
        <f t="shared" si="13"/>
        <v/>
      </c>
      <c r="H147" s="117" t="str">
        <f t="shared" si="14"/>
        <v/>
      </c>
      <c r="I147" s="118" t="str">
        <f t="shared" si="17"/>
        <v/>
      </c>
      <c r="J147" s="119" t="str">
        <f>IF('Falls Diary'!F147="","",IF(AND('Falls Diary'!F147&gt;=Graphs!$C$13,'Falls Diary'!F147&lt;=Graphs!$C$14),"yes","no"))</f>
        <v/>
      </c>
      <c r="K147" s="119" t="str">
        <f>IF('Falls Diary'!F147="","",(IF(Graphs!$C$15="all","yes",(IF(Graphs!$C$15=Table6[[#This Row],[Resident''s name]],"yes","no")))))</f>
        <v/>
      </c>
      <c r="L147" s="119" t="str">
        <f t="shared" si="15"/>
        <v/>
      </c>
      <c r="M147" s="120"/>
      <c r="N147" s="121" t="str">
        <f t="shared" si="16"/>
        <v/>
      </c>
      <c r="O147" s="113"/>
      <c r="P147" s="128"/>
      <c r="Q147" s="125"/>
      <c r="R147" s="83"/>
      <c r="S147" s="125"/>
      <c r="T147" s="83"/>
      <c r="U147" s="83"/>
      <c r="V147" s="83"/>
      <c r="W147" s="125"/>
      <c r="X147" s="63"/>
      <c r="Y147" s="125"/>
      <c r="Z147" s="125"/>
      <c r="AA147" s="126"/>
      <c r="AQ147" s="68" t="str">
        <f>IF('ENTER your residents names, etc'!B153="","",'ENTER your residents names, etc'!B153)</f>
        <v/>
      </c>
      <c r="AR147" s="68" t="str">
        <f>IF('ENTER your residents names, etc'!C241="","",'ENTER your residents names, etc'!C241)</f>
        <v/>
      </c>
    </row>
    <row r="148" spans="1:44" x14ac:dyDescent="0.25">
      <c r="A148" s="112"/>
      <c r="B148" s="83"/>
      <c r="C148" s="83"/>
      <c r="D148" s="191" t="s">
        <v>150</v>
      </c>
      <c r="E148" s="114" t="str">
        <f>IF(D148="","",(VLOOKUP(D148,'ENTER your residents names, etc'!$B$7:$C$256,2,FALSE)))</f>
        <v/>
      </c>
      <c r="F148" s="115"/>
      <c r="G148" s="116" t="str">
        <f t="shared" si="13"/>
        <v/>
      </c>
      <c r="H148" s="117" t="str">
        <f t="shared" si="14"/>
        <v/>
      </c>
      <c r="I148" s="118" t="str">
        <f t="shared" si="17"/>
        <v/>
      </c>
      <c r="J148" s="119" t="str">
        <f>IF('Falls Diary'!F148="","",IF(AND('Falls Diary'!F148&gt;=Graphs!$C$13,'Falls Diary'!F148&lt;=Graphs!$C$14),"yes","no"))</f>
        <v/>
      </c>
      <c r="K148" s="119" t="str">
        <f>IF('Falls Diary'!F148="","",(IF(Graphs!$C$15="all","yes",(IF(Graphs!$C$15=Table6[[#This Row],[Resident''s name]],"yes","no")))))</f>
        <v/>
      </c>
      <c r="L148" s="119" t="str">
        <f t="shared" si="15"/>
        <v/>
      </c>
      <c r="M148" s="120"/>
      <c r="N148" s="121" t="str">
        <f t="shared" si="16"/>
        <v/>
      </c>
      <c r="O148" s="113"/>
      <c r="P148" s="128"/>
      <c r="Q148" s="125"/>
      <c r="R148" s="83"/>
      <c r="S148" s="125"/>
      <c r="T148" s="83"/>
      <c r="U148" s="83"/>
      <c r="V148" s="83"/>
      <c r="W148" s="125"/>
      <c r="X148" s="63"/>
      <c r="Y148" s="125"/>
      <c r="Z148" s="125"/>
      <c r="AA148" s="126"/>
      <c r="AQ148" s="68" t="str">
        <f>IF('ENTER your residents names, etc'!B154="","",'ENTER your residents names, etc'!B154)</f>
        <v/>
      </c>
      <c r="AR148" s="68" t="str">
        <f>IF('ENTER your residents names, etc'!C242="","",'ENTER your residents names, etc'!C242)</f>
        <v/>
      </c>
    </row>
    <row r="149" spans="1:44" x14ac:dyDescent="0.25">
      <c r="A149" s="112"/>
      <c r="B149" s="83"/>
      <c r="C149" s="83"/>
      <c r="D149" s="191" t="s">
        <v>150</v>
      </c>
      <c r="E149" s="114" t="str">
        <f>IF(D149="","",(VLOOKUP(D149,'ENTER your residents names, etc'!$B$7:$C$256,2,FALSE)))</f>
        <v/>
      </c>
      <c r="F149" s="115"/>
      <c r="G149" s="116" t="str">
        <f t="shared" si="13"/>
        <v/>
      </c>
      <c r="H149" s="117" t="str">
        <f t="shared" si="14"/>
        <v/>
      </c>
      <c r="I149" s="118" t="str">
        <f t="shared" si="17"/>
        <v/>
      </c>
      <c r="J149" s="119" t="str">
        <f>IF('Falls Diary'!F149="","",IF(AND('Falls Diary'!F149&gt;=Graphs!$C$13,'Falls Diary'!F149&lt;=Graphs!$C$14),"yes","no"))</f>
        <v/>
      </c>
      <c r="K149" s="119" t="str">
        <f>IF('Falls Diary'!F149="","",(IF(Graphs!$C$15="all","yes",(IF(Graphs!$C$15=Table6[[#This Row],[Resident''s name]],"yes","no")))))</f>
        <v/>
      </c>
      <c r="L149" s="119" t="str">
        <f t="shared" si="15"/>
        <v/>
      </c>
      <c r="M149" s="120"/>
      <c r="N149" s="121" t="str">
        <f t="shared" si="16"/>
        <v/>
      </c>
      <c r="O149" s="113"/>
      <c r="P149" s="128"/>
      <c r="Q149" s="125"/>
      <c r="R149" s="83"/>
      <c r="S149" s="125"/>
      <c r="T149" s="83"/>
      <c r="U149" s="83"/>
      <c r="V149" s="83"/>
      <c r="W149" s="125"/>
      <c r="X149" s="63"/>
      <c r="Y149" s="125"/>
      <c r="Z149" s="125"/>
      <c r="AA149" s="126"/>
      <c r="AQ149" s="68" t="str">
        <f>IF('ENTER your residents names, etc'!B155="","",'ENTER your residents names, etc'!B155)</f>
        <v/>
      </c>
      <c r="AR149" s="68" t="str">
        <f>IF('ENTER your residents names, etc'!C243="","",'ENTER your residents names, etc'!C243)</f>
        <v/>
      </c>
    </row>
    <row r="150" spans="1:44" x14ac:dyDescent="0.25">
      <c r="A150" s="112"/>
      <c r="B150" s="83"/>
      <c r="C150" s="83"/>
      <c r="D150" s="191" t="s">
        <v>150</v>
      </c>
      <c r="E150" s="114" t="str">
        <f>IF(D150="","",(VLOOKUP(D150,'ENTER your residents names, etc'!$B$7:$C$256,2,FALSE)))</f>
        <v/>
      </c>
      <c r="F150" s="115"/>
      <c r="G150" s="116" t="str">
        <f t="shared" si="13"/>
        <v/>
      </c>
      <c r="H150" s="117" t="str">
        <f t="shared" si="14"/>
        <v/>
      </c>
      <c r="I150" s="118" t="str">
        <f t="shared" si="17"/>
        <v/>
      </c>
      <c r="J150" s="119" t="str">
        <f>IF('Falls Diary'!F150="","",IF(AND('Falls Diary'!F150&gt;=Graphs!$C$13,'Falls Diary'!F150&lt;=Graphs!$C$14),"yes","no"))</f>
        <v/>
      </c>
      <c r="K150" s="119" t="str">
        <f>IF('Falls Diary'!F150="","",(IF(Graphs!$C$15="all","yes",(IF(Graphs!$C$15=Table6[[#This Row],[Resident''s name]],"yes","no")))))</f>
        <v/>
      </c>
      <c r="L150" s="119" t="str">
        <f t="shared" si="15"/>
        <v/>
      </c>
      <c r="M150" s="120"/>
      <c r="N150" s="121" t="str">
        <f t="shared" si="16"/>
        <v/>
      </c>
      <c r="O150" s="113"/>
      <c r="P150" s="128"/>
      <c r="Q150" s="125"/>
      <c r="R150" s="83"/>
      <c r="S150" s="125"/>
      <c r="T150" s="83"/>
      <c r="U150" s="83"/>
      <c r="V150" s="83"/>
      <c r="W150" s="125"/>
      <c r="X150" s="63"/>
      <c r="Y150" s="125"/>
      <c r="Z150" s="125"/>
      <c r="AA150" s="126"/>
      <c r="AQ150" s="68" t="str">
        <f>IF('ENTER your residents names, etc'!B156="","",'ENTER your residents names, etc'!B156)</f>
        <v/>
      </c>
      <c r="AR150" s="68" t="str">
        <f>IF('ENTER your residents names, etc'!C244="","",'ENTER your residents names, etc'!C244)</f>
        <v/>
      </c>
    </row>
    <row r="151" spans="1:44" x14ac:dyDescent="0.25">
      <c r="A151" s="112"/>
      <c r="B151" s="83"/>
      <c r="C151" s="83"/>
      <c r="D151" s="191" t="s">
        <v>150</v>
      </c>
      <c r="E151" s="114" t="str">
        <f>IF(D151="","",(VLOOKUP(D151,'ENTER your residents names, etc'!$B$7:$C$256,2,FALSE)))</f>
        <v/>
      </c>
      <c r="F151" s="115"/>
      <c r="G151" s="116" t="str">
        <f t="shared" si="13"/>
        <v/>
      </c>
      <c r="H151" s="117" t="str">
        <f t="shared" si="14"/>
        <v/>
      </c>
      <c r="I151" s="118" t="str">
        <f t="shared" si="17"/>
        <v/>
      </c>
      <c r="J151" s="119" t="str">
        <f>IF('Falls Diary'!F151="","",IF(AND('Falls Diary'!F151&gt;=Graphs!$C$13,'Falls Diary'!F151&lt;=Graphs!$C$14),"yes","no"))</f>
        <v/>
      </c>
      <c r="K151" s="119" t="str">
        <f>IF('Falls Diary'!F151="","",(IF(Graphs!$C$15="all","yes",(IF(Graphs!$C$15=Table6[[#This Row],[Resident''s name]],"yes","no")))))</f>
        <v/>
      </c>
      <c r="L151" s="119" t="str">
        <f t="shared" si="15"/>
        <v/>
      </c>
      <c r="M151" s="120"/>
      <c r="N151" s="121" t="str">
        <f t="shared" si="16"/>
        <v/>
      </c>
      <c r="O151" s="113"/>
      <c r="P151" s="128"/>
      <c r="Q151" s="125"/>
      <c r="R151" s="83"/>
      <c r="S151" s="125"/>
      <c r="T151" s="83"/>
      <c r="U151" s="83"/>
      <c r="V151" s="83"/>
      <c r="W151" s="125"/>
      <c r="X151" s="63"/>
      <c r="Y151" s="125"/>
      <c r="Z151" s="125"/>
      <c r="AA151" s="126"/>
      <c r="AQ151" s="68" t="str">
        <f>IF('ENTER your residents names, etc'!B157="","",'ENTER your residents names, etc'!B157)</f>
        <v/>
      </c>
      <c r="AR151" s="68" t="str">
        <f>IF('ENTER your residents names, etc'!C245="","",'ENTER your residents names, etc'!C245)</f>
        <v/>
      </c>
    </row>
    <row r="152" spans="1:44" x14ac:dyDescent="0.25">
      <c r="A152" s="112"/>
      <c r="B152" s="83"/>
      <c r="C152" s="83"/>
      <c r="D152" s="191" t="s">
        <v>150</v>
      </c>
      <c r="E152" s="114" t="str">
        <f>IF(D152="","",(VLOOKUP(D152,'ENTER your residents names, etc'!$B$7:$C$256,2,FALSE)))</f>
        <v/>
      </c>
      <c r="F152" s="115"/>
      <c r="G152" s="116" t="str">
        <f t="shared" si="13"/>
        <v/>
      </c>
      <c r="H152" s="117" t="str">
        <f t="shared" si="14"/>
        <v/>
      </c>
      <c r="I152" s="118" t="str">
        <f t="shared" si="17"/>
        <v/>
      </c>
      <c r="J152" s="119" t="str">
        <f>IF('Falls Diary'!F152="","",IF(AND('Falls Diary'!F152&gt;=Graphs!$C$13,'Falls Diary'!F152&lt;=Graphs!$C$14),"yes","no"))</f>
        <v/>
      </c>
      <c r="K152" s="119" t="str">
        <f>IF('Falls Diary'!F152="","",(IF(Graphs!$C$15="all","yes",(IF(Graphs!$C$15=Table6[[#This Row],[Resident''s name]],"yes","no")))))</f>
        <v/>
      </c>
      <c r="L152" s="119" t="str">
        <f t="shared" si="15"/>
        <v/>
      </c>
      <c r="M152" s="120"/>
      <c r="N152" s="121" t="str">
        <f t="shared" si="16"/>
        <v/>
      </c>
      <c r="O152" s="113"/>
      <c r="P152" s="128"/>
      <c r="Q152" s="125"/>
      <c r="R152" s="83"/>
      <c r="S152" s="125"/>
      <c r="T152" s="83"/>
      <c r="U152" s="83"/>
      <c r="V152" s="83"/>
      <c r="W152" s="125"/>
      <c r="X152" s="63"/>
      <c r="Y152" s="125"/>
      <c r="Z152" s="125"/>
      <c r="AA152" s="126"/>
      <c r="AQ152" s="68" t="str">
        <f>IF('ENTER your residents names, etc'!B158="","",'ENTER your residents names, etc'!B158)</f>
        <v/>
      </c>
      <c r="AR152" s="68" t="str">
        <f>IF('ENTER your residents names, etc'!C246="","",'ENTER your residents names, etc'!C246)</f>
        <v/>
      </c>
    </row>
    <row r="153" spans="1:44" x14ac:dyDescent="0.25">
      <c r="A153" s="112"/>
      <c r="B153" s="83"/>
      <c r="C153" s="83"/>
      <c r="D153" s="191" t="s">
        <v>150</v>
      </c>
      <c r="E153" s="114" t="str">
        <f>IF(D153="","",(VLOOKUP(D153,'ENTER your residents names, etc'!$B$7:$C$256,2,FALSE)))</f>
        <v/>
      </c>
      <c r="F153" s="115"/>
      <c r="G153" s="116" t="str">
        <f t="shared" si="13"/>
        <v/>
      </c>
      <c r="H153" s="117" t="str">
        <f t="shared" si="14"/>
        <v/>
      </c>
      <c r="I153" s="118" t="str">
        <f t="shared" si="17"/>
        <v/>
      </c>
      <c r="J153" s="119" t="str">
        <f>IF('Falls Diary'!F153="","",IF(AND('Falls Diary'!F153&gt;=Graphs!$C$13,'Falls Diary'!F153&lt;=Graphs!$C$14),"yes","no"))</f>
        <v/>
      </c>
      <c r="K153" s="119" t="str">
        <f>IF('Falls Diary'!F153="","",(IF(Graphs!$C$15="all","yes",(IF(Graphs!$C$15=Table6[[#This Row],[Resident''s name]],"yes","no")))))</f>
        <v/>
      </c>
      <c r="L153" s="119" t="str">
        <f t="shared" si="15"/>
        <v/>
      </c>
      <c r="M153" s="120"/>
      <c r="N153" s="121" t="str">
        <f t="shared" si="16"/>
        <v/>
      </c>
      <c r="O153" s="113"/>
      <c r="P153" s="128"/>
      <c r="Q153" s="125"/>
      <c r="R153" s="83"/>
      <c r="S153" s="125"/>
      <c r="T153" s="83"/>
      <c r="U153" s="83"/>
      <c r="V153" s="83"/>
      <c r="W153" s="125"/>
      <c r="X153" s="63"/>
      <c r="Y153" s="125"/>
      <c r="Z153" s="125"/>
      <c r="AA153" s="126"/>
      <c r="AQ153" s="68" t="str">
        <f>IF('ENTER your residents names, etc'!B159="","",'ENTER your residents names, etc'!B159)</f>
        <v/>
      </c>
      <c r="AR153" s="68" t="str">
        <f>IF('ENTER your residents names, etc'!C247="","",'ENTER your residents names, etc'!C247)</f>
        <v/>
      </c>
    </row>
    <row r="154" spans="1:44" x14ac:dyDescent="0.25">
      <c r="A154" s="112"/>
      <c r="B154" s="83"/>
      <c r="C154" s="83"/>
      <c r="D154" s="191" t="s">
        <v>150</v>
      </c>
      <c r="E154" s="114" t="str">
        <f>IF(D154="","",(VLOOKUP(D154,'ENTER your residents names, etc'!$B$7:$C$256,2,FALSE)))</f>
        <v/>
      </c>
      <c r="F154" s="115"/>
      <c r="G154" s="116" t="str">
        <f t="shared" si="13"/>
        <v/>
      </c>
      <c r="H154" s="117" t="str">
        <f t="shared" si="14"/>
        <v/>
      </c>
      <c r="I154" s="118" t="str">
        <f t="shared" si="17"/>
        <v/>
      </c>
      <c r="J154" s="119" t="str">
        <f>IF('Falls Diary'!F154="","",IF(AND('Falls Diary'!F154&gt;=Graphs!$C$13,'Falls Diary'!F154&lt;=Graphs!$C$14),"yes","no"))</f>
        <v/>
      </c>
      <c r="K154" s="119" t="str">
        <f>IF('Falls Diary'!F154="","",(IF(Graphs!$C$15="all","yes",(IF(Graphs!$C$15=Table6[[#This Row],[Resident''s name]],"yes","no")))))</f>
        <v/>
      </c>
      <c r="L154" s="119" t="str">
        <f t="shared" si="15"/>
        <v/>
      </c>
      <c r="M154" s="120"/>
      <c r="N154" s="121" t="str">
        <f t="shared" si="16"/>
        <v/>
      </c>
      <c r="O154" s="113"/>
      <c r="P154" s="128"/>
      <c r="Q154" s="125"/>
      <c r="R154" s="83"/>
      <c r="S154" s="125"/>
      <c r="T154" s="83"/>
      <c r="U154" s="83"/>
      <c r="V154" s="83"/>
      <c r="W154" s="125"/>
      <c r="X154" s="63"/>
      <c r="Y154" s="125"/>
      <c r="Z154" s="125"/>
      <c r="AA154" s="126"/>
      <c r="AQ154" s="68" t="str">
        <f>IF('ENTER your residents names, etc'!B160="","",'ENTER your residents names, etc'!B160)</f>
        <v/>
      </c>
      <c r="AR154" s="68" t="str">
        <f>IF('ENTER your residents names, etc'!C248="","",'ENTER your residents names, etc'!C248)</f>
        <v/>
      </c>
    </row>
    <row r="155" spans="1:44" x14ac:dyDescent="0.25">
      <c r="A155" s="112"/>
      <c r="B155" s="83"/>
      <c r="C155" s="83"/>
      <c r="D155" s="191" t="s">
        <v>150</v>
      </c>
      <c r="E155" s="114" t="str">
        <f>IF(D155="","",(VLOOKUP(D155,'ENTER your residents names, etc'!$B$7:$C$256,2,FALSE)))</f>
        <v/>
      </c>
      <c r="F155" s="115"/>
      <c r="G155" s="116" t="str">
        <f t="shared" si="13"/>
        <v/>
      </c>
      <c r="H155" s="117" t="str">
        <f t="shared" si="14"/>
        <v/>
      </c>
      <c r="I155" s="118" t="str">
        <f t="shared" si="17"/>
        <v/>
      </c>
      <c r="J155" s="119" t="str">
        <f>IF('Falls Diary'!F155="","",IF(AND('Falls Diary'!F155&gt;=Graphs!$C$13,'Falls Diary'!F155&lt;=Graphs!$C$14),"yes","no"))</f>
        <v/>
      </c>
      <c r="K155" s="119" t="str">
        <f>IF('Falls Diary'!F155="","",(IF(Graphs!$C$15="all","yes",(IF(Graphs!$C$15=Table6[[#This Row],[Resident''s name]],"yes","no")))))</f>
        <v/>
      </c>
      <c r="L155" s="119" t="str">
        <f t="shared" si="15"/>
        <v/>
      </c>
      <c r="M155" s="120"/>
      <c r="N155" s="121" t="str">
        <f t="shared" si="16"/>
        <v/>
      </c>
      <c r="O155" s="113"/>
      <c r="P155" s="128"/>
      <c r="Q155" s="125"/>
      <c r="R155" s="83"/>
      <c r="S155" s="125"/>
      <c r="T155" s="83"/>
      <c r="U155" s="83"/>
      <c r="V155" s="83"/>
      <c r="W155" s="125"/>
      <c r="X155" s="63"/>
      <c r="Y155" s="125"/>
      <c r="Z155" s="125"/>
      <c r="AA155" s="126"/>
      <c r="AQ155" s="68" t="str">
        <f>IF('ENTER your residents names, etc'!B161="","",'ENTER your residents names, etc'!B161)</f>
        <v/>
      </c>
      <c r="AR155" s="68" t="str">
        <f>IF('ENTER your residents names, etc'!C249="","",'ENTER your residents names, etc'!C249)</f>
        <v/>
      </c>
    </row>
    <row r="156" spans="1:44" x14ac:dyDescent="0.25">
      <c r="A156" s="112"/>
      <c r="B156" s="83"/>
      <c r="C156" s="83"/>
      <c r="D156" s="191" t="s">
        <v>150</v>
      </c>
      <c r="E156" s="114" t="str">
        <f>IF(D156="","",(VLOOKUP(D156,'ENTER your residents names, etc'!$B$7:$C$256,2,FALSE)))</f>
        <v/>
      </c>
      <c r="F156" s="115"/>
      <c r="G156" s="116" t="str">
        <f t="shared" si="13"/>
        <v/>
      </c>
      <c r="H156" s="117" t="str">
        <f t="shared" si="14"/>
        <v/>
      </c>
      <c r="I156" s="118" t="str">
        <f t="shared" si="17"/>
        <v/>
      </c>
      <c r="J156" s="119" t="str">
        <f>IF('Falls Diary'!F156="","",IF(AND('Falls Diary'!F156&gt;=Graphs!$C$13,'Falls Diary'!F156&lt;=Graphs!$C$14),"yes","no"))</f>
        <v/>
      </c>
      <c r="K156" s="119" t="str">
        <f>IF('Falls Diary'!F156="","",(IF(Graphs!$C$15="all","yes",(IF(Graphs!$C$15=Table6[[#This Row],[Resident''s name]],"yes","no")))))</f>
        <v/>
      </c>
      <c r="L156" s="119" t="str">
        <f t="shared" si="15"/>
        <v/>
      </c>
      <c r="M156" s="120"/>
      <c r="N156" s="121" t="str">
        <f t="shared" si="16"/>
        <v/>
      </c>
      <c r="O156" s="113"/>
      <c r="P156" s="128"/>
      <c r="Q156" s="125"/>
      <c r="R156" s="83"/>
      <c r="S156" s="125"/>
      <c r="T156" s="83"/>
      <c r="U156" s="83"/>
      <c r="V156" s="83"/>
      <c r="W156" s="125"/>
      <c r="X156" s="63"/>
      <c r="Y156" s="125"/>
      <c r="Z156" s="125"/>
      <c r="AA156" s="126"/>
      <c r="AQ156" s="68" t="str">
        <f>IF('ENTER your residents names, etc'!B162="","",'ENTER your residents names, etc'!B162)</f>
        <v/>
      </c>
      <c r="AR156" s="68" t="str">
        <f>IF('ENTER your residents names, etc'!C250="","",'ENTER your residents names, etc'!C250)</f>
        <v/>
      </c>
    </row>
    <row r="157" spans="1:44" x14ac:dyDescent="0.25">
      <c r="A157" s="112"/>
      <c r="B157" s="83"/>
      <c r="C157" s="83"/>
      <c r="D157" s="191" t="s">
        <v>150</v>
      </c>
      <c r="E157" s="114" t="str">
        <f>IF(D157="","",(VLOOKUP(D157,'ENTER your residents names, etc'!$B$7:$C$256,2,FALSE)))</f>
        <v/>
      </c>
      <c r="F157" s="115"/>
      <c r="G157" s="116" t="str">
        <f t="shared" si="13"/>
        <v/>
      </c>
      <c r="H157" s="117" t="str">
        <f t="shared" si="14"/>
        <v/>
      </c>
      <c r="I157" s="118" t="str">
        <f t="shared" si="17"/>
        <v/>
      </c>
      <c r="J157" s="119" t="str">
        <f>IF('Falls Diary'!F157="","",IF(AND('Falls Diary'!F157&gt;=Graphs!$C$13,'Falls Diary'!F157&lt;=Graphs!$C$14),"yes","no"))</f>
        <v/>
      </c>
      <c r="K157" s="119" t="str">
        <f>IF('Falls Diary'!F157="","",(IF(Graphs!$C$15="all","yes",(IF(Graphs!$C$15=Table6[[#This Row],[Resident''s name]],"yes","no")))))</f>
        <v/>
      </c>
      <c r="L157" s="119" t="str">
        <f t="shared" si="15"/>
        <v/>
      </c>
      <c r="M157" s="120"/>
      <c r="N157" s="121" t="str">
        <f t="shared" si="16"/>
        <v/>
      </c>
      <c r="O157" s="113"/>
      <c r="P157" s="128"/>
      <c r="Q157" s="125"/>
      <c r="R157" s="83"/>
      <c r="S157" s="125"/>
      <c r="T157" s="83"/>
      <c r="U157" s="83"/>
      <c r="V157" s="83"/>
      <c r="W157" s="125"/>
      <c r="X157" s="63"/>
      <c r="Y157" s="125"/>
      <c r="Z157" s="125"/>
      <c r="AA157" s="126"/>
      <c r="AQ157" s="68" t="str">
        <f>IF('ENTER your residents names, etc'!B163="","",'ENTER your residents names, etc'!B163)</f>
        <v/>
      </c>
      <c r="AR157" s="68" t="str">
        <f>IF('ENTER your residents names, etc'!C251="","",'ENTER your residents names, etc'!C251)</f>
        <v/>
      </c>
    </row>
    <row r="158" spans="1:44" x14ac:dyDescent="0.25">
      <c r="A158" s="112"/>
      <c r="B158" s="83"/>
      <c r="C158" s="83"/>
      <c r="D158" s="191" t="s">
        <v>150</v>
      </c>
      <c r="E158" s="114" t="str">
        <f>IF(D158="","",(VLOOKUP(D158,'ENTER your residents names, etc'!$B$7:$C$256,2,FALSE)))</f>
        <v/>
      </c>
      <c r="F158" s="115"/>
      <c r="G158" s="116" t="str">
        <f t="shared" si="13"/>
        <v/>
      </c>
      <c r="H158" s="117" t="str">
        <f t="shared" si="14"/>
        <v/>
      </c>
      <c r="I158" s="118" t="str">
        <f t="shared" si="17"/>
        <v/>
      </c>
      <c r="J158" s="119" t="str">
        <f>IF('Falls Diary'!F158="","",IF(AND('Falls Diary'!F158&gt;=Graphs!$C$13,'Falls Diary'!F158&lt;=Graphs!$C$14),"yes","no"))</f>
        <v/>
      </c>
      <c r="K158" s="119" t="str">
        <f>IF('Falls Diary'!F158="","",(IF(Graphs!$C$15="all","yes",(IF(Graphs!$C$15=Table6[[#This Row],[Resident''s name]],"yes","no")))))</f>
        <v/>
      </c>
      <c r="L158" s="119" t="str">
        <f t="shared" si="15"/>
        <v/>
      </c>
      <c r="M158" s="120"/>
      <c r="N158" s="121" t="str">
        <f t="shared" si="16"/>
        <v/>
      </c>
      <c r="O158" s="113"/>
      <c r="P158" s="128"/>
      <c r="Q158" s="125"/>
      <c r="R158" s="83"/>
      <c r="S158" s="125"/>
      <c r="T158" s="83"/>
      <c r="U158" s="83"/>
      <c r="V158" s="83"/>
      <c r="W158" s="125"/>
      <c r="X158" s="63"/>
      <c r="Y158" s="125"/>
      <c r="Z158" s="125"/>
      <c r="AA158" s="126"/>
      <c r="AQ158" s="68" t="str">
        <f>IF('ENTER your residents names, etc'!B164="","",'ENTER your residents names, etc'!B164)</f>
        <v/>
      </c>
      <c r="AR158" s="68" t="str">
        <f>IF('ENTER your residents names, etc'!C252="","",'ENTER your residents names, etc'!C252)</f>
        <v/>
      </c>
    </row>
    <row r="159" spans="1:44" x14ac:dyDescent="0.25">
      <c r="A159" s="112"/>
      <c r="B159" s="83"/>
      <c r="C159" s="83"/>
      <c r="D159" s="191" t="s">
        <v>150</v>
      </c>
      <c r="E159" s="114" t="str">
        <f>IF(D159="","",(VLOOKUP(D159,'ENTER your residents names, etc'!$B$7:$C$256,2,FALSE)))</f>
        <v/>
      </c>
      <c r="F159" s="115"/>
      <c r="G159" s="116" t="str">
        <f t="shared" si="13"/>
        <v/>
      </c>
      <c r="H159" s="117" t="str">
        <f t="shared" si="14"/>
        <v/>
      </c>
      <c r="I159" s="118" t="str">
        <f t="shared" si="17"/>
        <v/>
      </c>
      <c r="J159" s="119" t="str">
        <f>IF('Falls Diary'!F159="","",IF(AND('Falls Diary'!F159&gt;=Graphs!$C$13,'Falls Diary'!F159&lt;=Graphs!$C$14),"yes","no"))</f>
        <v/>
      </c>
      <c r="K159" s="119" t="str">
        <f>IF('Falls Diary'!F159="","",(IF(Graphs!$C$15="all","yes",(IF(Graphs!$C$15=Table6[[#This Row],[Resident''s name]],"yes","no")))))</f>
        <v/>
      </c>
      <c r="L159" s="119" t="str">
        <f t="shared" si="15"/>
        <v/>
      </c>
      <c r="M159" s="120"/>
      <c r="N159" s="121" t="str">
        <f t="shared" si="16"/>
        <v/>
      </c>
      <c r="O159" s="113"/>
      <c r="P159" s="128"/>
      <c r="Q159" s="125"/>
      <c r="R159" s="83"/>
      <c r="S159" s="125"/>
      <c r="T159" s="83"/>
      <c r="U159" s="83"/>
      <c r="V159" s="83"/>
      <c r="W159" s="125"/>
      <c r="X159" s="63"/>
      <c r="Y159" s="125"/>
      <c r="Z159" s="125"/>
      <c r="AA159" s="126"/>
      <c r="AQ159" s="68" t="str">
        <f>IF('ENTER your residents names, etc'!B165="","",'ENTER your residents names, etc'!B165)</f>
        <v/>
      </c>
      <c r="AR159" s="68" t="str">
        <f>IF('ENTER your residents names, etc'!C253="","",'ENTER your residents names, etc'!C253)</f>
        <v/>
      </c>
    </row>
    <row r="160" spans="1:44" x14ac:dyDescent="0.25">
      <c r="A160" s="112"/>
      <c r="B160" s="83"/>
      <c r="C160" s="83"/>
      <c r="D160" s="191" t="s">
        <v>150</v>
      </c>
      <c r="E160" s="114" t="str">
        <f>IF(D160="","",(VLOOKUP(D160,'ENTER your residents names, etc'!$B$7:$C$256,2,FALSE)))</f>
        <v/>
      </c>
      <c r="F160" s="115"/>
      <c r="G160" s="116" t="str">
        <f t="shared" si="13"/>
        <v/>
      </c>
      <c r="H160" s="117" t="str">
        <f t="shared" si="14"/>
        <v/>
      </c>
      <c r="I160" s="118" t="str">
        <f t="shared" si="17"/>
        <v/>
      </c>
      <c r="J160" s="119" t="str">
        <f>IF('Falls Diary'!F160="","",IF(AND('Falls Diary'!F160&gt;=Graphs!$C$13,'Falls Diary'!F160&lt;=Graphs!$C$14),"yes","no"))</f>
        <v/>
      </c>
      <c r="K160" s="119" t="str">
        <f>IF('Falls Diary'!F160="","",(IF(Graphs!$C$15="all","yes",(IF(Graphs!$C$15=Table6[[#This Row],[Resident''s name]],"yes","no")))))</f>
        <v/>
      </c>
      <c r="L160" s="119" t="str">
        <f t="shared" si="15"/>
        <v/>
      </c>
      <c r="M160" s="120"/>
      <c r="N160" s="121" t="str">
        <f t="shared" si="16"/>
        <v/>
      </c>
      <c r="O160" s="113"/>
      <c r="P160" s="128"/>
      <c r="Q160" s="125"/>
      <c r="R160" s="83"/>
      <c r="S160" s="125"/>
      <c r="T160" s="83"/>
      <c r="U160" s="83"/>
      <c r="V160" s="83"/>
      <c r="W160" s="125"/>
      <c r="X160" s="63"/>
      <c r="Y160" s="125"/>
      <c r="Z160" s="125"/>
      <c r="AA160" s="126"/>
      <c r="AQ160" s="68" t="str">
        <f>IF('ENTER your residents names, etc'!B166="","",'ENTER your residents names, etc'!B166)</f>
        <v/>
      </c>
      <c r="AR160" s="68" t="str">
        <f>IF('ENTER your residents names, etc'!C254="","",'ENTER your residents names, etc'!C254)</f>
        <v/>
      </c>
    </row>
    <row r="161" spans="1:44" x14ac:dyDescent="0.25">
      <c r="A161" s="112"/>
      <c r="B161" s="83"/>
      <c r="C161" s="83"/>
      <c r="D161" s="191" t="s">
        <v>150</v>
      </c>
      <c r="E161" s="114" t="str">
        <f>IF(D161="","",(VLOOKUP(D161,'ENTER your residents names, etc'!$B$7:$C$256,2,FALSE)))</f>
        <v/>
      </c>
      <c r="F161" s="115"/>
      <c r="G161" s="116" t="str">
        <f t="shared" si="13"/>
        <v/>
      </c>
      <c r="H161" s="117" t="str">
        <f t="shared" si="14"/>
        <v/>
      </c>
      <c r="I161" s="118" t="str">
        <f t="shared" si="17"/>
        <v/>
      </c>
      <c r="J161" s="119" t="str">
        <f>IF('Falls Diary'!F161="","",IF(AND('Falls Diary'!F161&gt;=Graphs!$C$13,'Falls Diary'!F161&lt;=Graphs!$C$14),"yes","no"))</f>
        <v/>
      </c>
      <c r="K161" s="119" t="str">
        <f>IF('Falls Diary'!F161="","",(IF(Graphs!$C$15="all","yes",(IF(Graphs!$C$15=Table6[[#This Row],[Resident''s name]],"yes","no")))))</f>
        <v/>
      </c>
      <c r="L161" s="119" t="str">
        <f t="shared" si="15"/>
        <v/>
      </c>
      <c r="M161" s="120"/>
      <c r="N161" s="121" t="str">
        <f t="shared" si="16"/>
        <v/>
      </c>
      <c r="O161" s="113"/>
      <c r="P161" s="128"/>
      <c r="Q161" s="125"/>
      <c r="R161" s="83"/>
      <c r="S161" s="125"/>
      <c r="T161" s="83"/>
      <c r="U161" s="83"/>
      <c r="V161" s="83"/>
      <c r="W161" s="125"/>
      <c r="X161" s="63"/>
      <c r="Y161" s="125"/>
      <c r="Z161" s="125"/>
      <c r="AA161" s="126"/>
      <c r="AQ161" s="68" t="str">
        <f>IF('ENTER your residents names, etc'!B167="","",'ENTER your residents names, etc'!B167)</f>
        <v/>
      </c>
      <c r="AR161" s="68" t="str">
        <f>IF('ENTER your residents names, etc'!C255="","",'ENTER your residents names, etc'!C255)</f>
        <v/>
      </c>
    </row>
    <row r="162" spans="1:44" x14ac:dyDescent="0.25">
      <c r="A162" s="112"/>
      <c r="B162" s="83"/>
      <c r="C162" s="83"/>
      <c r="D162" s="191" t="s">
        <v>150</v>
      </c>
      <c r="E162" s="114" t="str">
        <f>IF(D162="","",(VLOOKUP(D162,'ENTER your residents names, etc'!$B$7:$C$256,2,FALSE)))</f>
        <v/>
      </c>
      <c r="F162" s="115"/>
      <c r="G162" s="116" t="str">
        <f t="shared" si="13"/>
        <v/>
      </c>
      <c r="H162" s="117" t="str">
        <f t="shared" si="14"/>
        <v/>
      </c>
      <c r="I162" s="118" t="str">
        <f t="shared" si="17"/>
        <v/>
      </c>
      <c r="J162" s="119" t="str">
        <f>IF('Falls Diary'!F162="","",IF(AND('Falls Diary'!F162&gt;=Graphs!$C$13,'Falls Diary'!F162&lt;=Graphs!$C$14),"yes","no"))</f>
        <v/>
      </c>
      <c r="K162" s="119" t="str">
        <f>IF('Falls Diary'!F162="","",(IF(Graphs!$C$15="all","yes",(IF(Graphs!$C$15=Table6[[#This Row],[Resident''s name]],"yes","no")))))</f>
        <v/>
      </c>
      <c r="L162" s="119" t="str">
        <f t="shared" si="15"/>
        <v/>
      </c>
      <c r="M162" s="120"/>
      <c r="N162" s="121" t="str">
        <f t="shared" si="16"/>
        <v/>
      </c>
      <c r="O162" s="113"/>
      <c r="P162" s="128"/>
      <c r="Q162" s="125"/>
      <c r="R162" s="83"/>
      <c r="S162" s="125"/>
      <c r="T162" s="83"/>
      <c r="U162" s="83"/>
      <c r="V162" s="83"/>
      <c r="W162" s="125"/>
      <c r="X162" s="63"/>
      <c r="Y162" s="125"/>
      <c r="Z162" s="125"/>
      <c r="AA162" s="126"/>
      <c r="AQ162" s="68" t="str">
        <f>IF('ENTER your residents names, etc'!B168="","",'ENTER your residents names, etc'!B168)</f>
        <v/>
      </c>
      <c r="AR162" s="68" t="str">
        <f>IF('ENTER your residents names, etc'!C256="","",'ENTER your residents names, etc'!C256)</f>
        <v/>
      </c>
    </row>
    <row r="163" spans="1:44" x14ac:dyDescent="0.25">
      <c r="A163" s="112"/>
      <c r="B163" s="83"/>
      <c r="C163" s="83"/>
      <c r="D163" s="191" t="s">
        <v>150</v>
      </c>
      <c r="E163" s="114" t="str">
        <f>IF(D163="","",(VLOOKUP(D163,'ENTER your residents names, etc'!$B$7:$C$256,2,FALSE)))</f>
        <v/>
      </c>
      <c r="F163" s="115"/>
      <c r="G163" s="116" t="str">
        <f t="shared" si="13"/>
        <v/>
      </c>
      <c r="H163" s="117" t="str">
        <f t="shared" si="14"/>
        <v/>
      </c>
      <c r="I163" s="118" t="str">
        <f t="shared" si="17"/>
        <v/>
      </c>
      <c r="J163" s="119" t="str">
        <f>IF('Falls Diary'!F163="","",IF(AND('Falls Diary'!F163&gt;=Graphs!$C$13,'Falls Diary'!F163&lt;=Graphs!$C$14),"yes","no"))</f>
        <v/>
      </c>
      <c r="K163" s="119" t="str">
        <f>IF('Falls Diary'!F163="","",(IF(Graphs!$C$15="all","yes",(IF(Graphs!$C$15=Table6[[#This Row],[Resident''s name]],"yes","no")))))</f>
        <v/>
      </c>
      <c r="L163" s="119" t="str">
        <f t="shared" si="15"/>
        <v/>
      </c>
      <c r="M163" s="120"/>
      <c r="N163" s="121" t="str">
        <f t="shared" si="16"/>
        <v/>
      </c>
      <c r="O163" s="113"/>
      <c r="P163" s="128"/>
      <c r="Q163" s="125"/>
      <c r="R163" s="83"/>
      <c r="S163" s="125"/>
      <c r="T163" s="83"/>
      <c r="U163" s="83"/>
      <c r="V163" s="83"/>
      <c r="W163" s="125"/>
      <c r="X163" s="63"/>
      <c r="Y163" s="125"/>
      <c r="Z163" s="125"/>
      <c r="AA163" s="126"/>
      <c r="AQ163" s="68" t="str">
        <f>IF('ENTER your residents names, etc'!B169="","",'ENTER your residents names, etc'!B169)</f>
        <v/>
      </c>
    </row>
    <row r="164" spans="1:44" x14ac:dyDescent="0.25">
      <c r="A164" s="112"/>
      <c r="B164" s="83"/>
      <c r="C164" s="83"/>
      <c r="D164" s="191" t="s">
        <v>150</v>
      </c>
      <c r="E164" s="114" t="str">
        <f>IF(D164="","",(VLOOKUP(D164,'ENTER your residents names, etc'!$B$7:$C$256,2,FALSE)))</f>
        <v/>
      </c>
      <c r="F164" s="115"/>
      <c r="G164" s="116" t="str">
        <f t="shared" si="13"/>
        <v/>
      </c>
      <c r="H164" s="117" t="str">
        <f t="shared" si="14"/>
        <v/>
      </c>
      <c r="I164" s="118" t="str">
        <f t="shared" si="17"/>
        <v/>
      </c>
      <c r="J164" s="119" t="str">
        <f>IF('Falls Diary'!F164="","",IF(AND('Falls Diary'!F164&gt;=Graphs!$C$13,'Falls Diary'!F164&lt;=Graphs!$C$14),"yes","no"))</f>
        <v/>
      </c>
      <c r="K164" s="119" t="str">
        <f>IF('Falls Diary'!F164="","",(IF(Graphs!$C$15="all","yes",(IF(Graphs!$C$15=Table6[[#This Row],[Resident''s name]],"yes","no")))))</f>
        <v/>
      </c>
      <c r="L164" s="119" t="str">
        <f t="shared" si="15"/>
        <v/>
      </c>
      <c r="M164" s="120"/>
      <c r="N164" s="121" t="str">
        <f t="shared" si="16"/>
        <v/>
      </c>
      <c r="O164" s="113"/>
      <c r="P164" s="128"/>
      <c r="Q164" s="125"/>
      <c r="R164" s="83"/>
      <c r="S164" s="125"/>
      <c r="T164" s="83"/>
      <c r="U164" s="83"/>
      <c r="V164" s="83"/>
      <c r="W164" s="125"/>
      <c r="X164" s="63"/>
      <c r="Y164" s="125"/>
      <c r="Z164" s="125"/>
      <c r="AA164" s="126"/>
      <c r="AQ164" s="68" t="str">
        <f>IF('ENTER your residents names, etc'!B170="","",'ENTER your residents names, etc'!B170)</f>
        <v/>
      </c>
    </row>
    <row r="165" spans="1:44" x14ac:dyDescent="0.25">
      <c r="A165" s="112"/>
      <c r="B165" s="83"/>
      <c r="C165" s="83"/>
      <c r="D165" s="191" t="s">
        <v>150</v>
      </c>
      <c r="E165" s="114" t="str">
        <f>IF(D165="","",(VLOOKUP(D165,'ENTER your residents names, etc'!$B$7:$C$256,2,FALSE)))</f>
        <v/>
      </c>
      <c r="F165" s="115"/>
      <c r="G165" s="116" t="str">
        <f t="shared" si="13"/>
        <v/>
      </c>
      <c r="H165" s="117" t="str">
        <f t="shared" si="14"/>
        <v/>
      </c>
      <c r="I165" s="118" t="str">
        <f t="shared" si="17"/>
        <v/>
      </c>
      <c r="J165" s="119" t="str">
        <f>IF('Falls Diary'!F165="","",IF(AND('Falls Diary'!F165&gt;=Graphs!$C$13,'Falls Diary'!F165&lt;=Graphs!$C$14),"yes","no"))</f>
        <v/>
      </c>
      <c r="K165" s="119" t="str">
        <f>IF('Falls Diary'!F165="","",(IF(Graphs!$C$15="all","yes",(IF(Graphs!$C$15=Table6[[#This Row],[Resident''s name]],"yes","no")))))</f>
        <v/>
      </c>
      <c r="L165" s="119" t="str">
        <f t="shared" si="15"/>
        <v/>
      </c>
      <c r="M165" s="120"/>
      <c r="N165" s="121" t="str">
        <f t="shared" si="16"/>
        <v/>
      </c>
      <c r="O165" s="113"/>
      <c r="P165" s="128"/>
      <c r="Q165" s="125"/>
      <c r="R165" s="83"/>
      <c r="S165" s="125"/>
      <c r="T165" s="83"/>
      <c r="U165" s="83"/>
      <c r="V165" s="83"/>
      <c r="W165" s="125"/>
      <c r="X165" s="63"/>
      <c r="Y165" s="125"/>
      <c r="Z165" s="125"/>
      <c r="AA165" s="126"/>
      <c r="AQ165" s="68" t="str">
        <f>IF('ENTER your residents names, etc'!B171="","",'ENTER your residents names, etc'!B171)</f>
        <v/>
      </c>
    </row>
    <row r="166" spans="1:44" x14ac:dyDescent="0.25">
      <c r="A166" s="112"/>
      <c r="B166" s="83"/>
      <c r="C166" s="83"/>
      <c r="D166" s="191" t="s">
        <v>150</v>
      </c>
      <c r="E166" s="114" t="str">
        <f>IF(D166="","",(VLOOKUP(D166,'ENTER your residents names, etc'!$B$7:$C$256,2,FALSE)))</f>
        <v/>
      </c>
      <c r="F166" s="115"/>
      <c r="G166" s="116" t="str">
        <f t="shared" si="13"/>
        <v/>
      </c>
      <c r="H166" s="117" t="str">
        <f t="shared" si="14"/>
        <v/>
      </c>
      <c r="I166" s="118" t="str">
        <f t="shared" si="17"/>
        <v/>
      </c>
      <c r="J166" s="119" t="str">
        <f>IF('Falls Diary'!F166="","",IF(AND('Falls Diary'!F166&gt;=Graphs!$C$13,'Falls Diary'!F166&lt;=Graphs!$C$14),"yes","no"))</f>
        <v/>
      </c>
      <c r="K166" s="119" t="str">
        <f>IF('Falls Diary'!F166="","",(IF(Graphs!$C$15="all","yes",(IF(Graphs!$C$15=Table6[[#This Row],[Resident''s name]],"yes","no")))))</f>
        <v/>
      </c>
      <c r="L166" s="119" t="str">
        <f t="shared" si="15"/>
        <v/>
      </c>
      <c r="M166" s="120"/>
      <c r="N166" s="121" t="str">
        <f t="shared" si="16"/>
        <v/>
      </c>
      <c r="O166" s="113"/>
      <c r="P166" s="128"/>
      <c r="Q166" s="125"/>
      <c r="R166" s="83"/>
      <c r="S166" s="125"/>
      <c r="T166" s="83"/>
      <c r="U166" s="83"/>
      <c r="V166" s="83"/>
      <c r="W166" s="125"/>
      <c r="X166" s="63"/>
      <c r="Y166" s="125"/>
      <c r="Z166" s="125"/>
      <c r="AA166" s="126"/>
      <c r="AQ166" s="68" t="str">
        <f>IF('ENTER your residents names, etc'!B172="","",'ENTER your residents names, etc'!B172)</f>
        <v/>
      </c>
    </row>
    <row r="167" spans="1:44" x14ac:dyDescent="0.25">
      <c r="A167" s="112"/>
      <c r="B167" s="83"/>
      <c r="C167" s="83"/>
      <c r="D167" s="191" t="s">
        <v>150</v>
      </c>
      <c r="E167" s="114" t="str">
        <f>IF(D167="","",(VLOOKUP(D167,'ENTER your residents names, etc'!$B$7:$C$256,2,FALSE)))</f>
        <v/>
      </c>
      <c r="F167" s="115"/>
      <c r="G167" s="116" t="str">
        <f t="shared" si="13"/>
        <v/>
      </c>
      <c r="H167" s="117" t="str">
        <f t="shared" si="14"/>
        <v/>
      </c>
      <c r="I167" s="118" t="str">
        <f t="shared" si="17"/>
        <v/>
      </c>
      <c r="J167" s="119" t="str">
        <f>IF('Falls Diary'!F167="","",IF(AND('Falls Diary'!F167&gt;=Graphs!$C$13,'Falls Diary'!F167&lt;=Graphs!$C$14),"yes","no"))</f>
        <v/>
      </c>
      <c r="K167" s="119" t="str">
        <f>IF('Falls Diary'!F167="","",(IF(Graphs!$C$15="all","yes",(IF(Graphs!$C$15=Table6[[#This Row],[Resident''s name]],"yes","no")))))</f>
        <v/>
      </c>
      <c r="L167" s="119" t="str">
        <f t="shared" si="15"/>
        <v/>
      </c>
      <c r="M167" s="120"/>
      <c r="N167" s="121" t="str">
        <f t="shared" si="16"/>
        <v/>
      </c>
      <c r="O167" s="113"/>
      <c r="P167" s="128"/>
      <c r="Q167" s="125"/>
      <c r="R167" s="83"/>
      <c r="S167" s="125"/>
      <c r="T167" s="83"/>
      <c r="U167" s="83"/>
      <c r="V167" s="83"/>
      <c r="W167" s="125"/>
      <c r="X167" s="63"/>
      <c r="Y167" s="125"/>
      <c r="Z167" s="125"/>
      <c r="AA167" s="126"/>
      <c r="AQ167" s="68" t="str">
        <f>IF('ENTER your residents names, etc'!B173="","",'ENTER your residents names, etc'!B173)</f>
        <v/>
      </c>
    </row>
    <row r="168" spans="1:44" x14ac:dyDescent="0.25">
      <c r="A168" s="112"/>
      <c r="B168" s="83"/>
      <c r="C168" s="83"/>
      <c r="D168" s="191" t="s">
        <v>150</v>
      </c>
      <c r="E168" s="114" t="str">
        <f>IF(D168="","",(VLOOKUP(D168,'ENTER your residents names, etc'!$B$7:$C$256,2,FALSE)))</f>
        <v/>
      </c>
      <c r="F168" s="115"/>
      <c r="G168" s="116" t="str">
        <f t="shared" si="13"/>
        <v/>
      </c>
      <c r="H168" s="117" t="str">
        <f t="shared" si="14"/>
        <v/>
      </c>
      <c r="I168" s="118" t="str">
        <f t="shared" si="17"/>
        <v/>
      </c>
      <c r="J168" s="119" t="str">
        <f>IF('Falls Diary'!F168="","",IF(AND('Falls Diary'!F168&gt;=Graphs!$C$13,'Falls Diary'!F168&lt;=Graphs!$C$14),"yes","no"))</f>
        <v/>
      </c>
      <c r="K168" s="119" t="str">
        <f>IF('Falls Diary'!F168="","",(IF(Graphs!$C$15="all","yes",(IF(Graphs!$C$15=Table6[[#This Row],[Resident''s name]],"yes","no")))))</f>
        <v/>
      </c>
      <c r="L168" s="119" t="str">
        <f t="shared" si="15"/>
        <v/>
      </c>
      <c r="M168" s="120"/>
      <c r="N168" s="121" t="str">
        <f t="shared" si="16"/>
        <v/>
      </c>
      <c r="O168" s="113"/>
      <c r="P168" s="128"/>
      <c r="Q168" s="125"/>
      <c r="R168" s="83"/>
      <c r="S168" s="125"/>
      <c r="T168" s="83"/>
      <c r="U168" s="83"/>
      <c r="V168" s="83"/>
      <c r="W168" s="125"/>
      <c r="X168" s="63"/>
      <c r="Y168" s="125"/>
      <c r="Z168" s="125"/>
      <c r="AA168" s="126"/>
      <c r="AQ168" s="68" t="str">
        <f>IF('ENTER your residents names, etc'!B174="","",'ENTER your residents names, etc'!B174)</f>
        <v/>
      </c>
    </row>
    <row r="169" spans="1:44" x14ac:dyDescent="0.25">
      <c r="A169" s="112"/>
      <c r="B169" s="83"/>
      <c r="C169" s="83"/>
      <c r="D169" s="191" t="s">
        <v>150</v>
      </c>
      <c r="E169" s="114" t="str">
        <f>IF(D169="","",(VLOOKUP(D169,'ENTER your residents names, etc'!$B$7:$C$256,2,FALSE)))</f>
        <v/>
      </c>
      <c r="F169" s="115"/>
      <c r="G169" s="116" t="str">
        <f t="shared" si="13"/>
        <v/>
      </c>
      <c r="H169" s="117" t="str">
        <f t="shared" si="14"/>
        <v/>
      </c>
      <c r="I169" s="118" t="str">
        <f t="shared" si="17"/>
        <v/>
      </c>
      <c r="J169" s="119" t="str">
        <f>IF('Falls Diary'!F169="","",IF(AND('Falls Diary'!F169&gt;=Graphs!$C$13,'Falls Diary'!F169&lt;=Graphs!$C$14),"yes","no"))</f>
        <v/>
      </c>
      <c r="K169" s="119" t="str">
        <f>IF('Falls Diary'!F169="","",(IF(Graphs!$C$15="all","yes",(IF(Graphs!$C$15=Table6[[#This Row],[Resident''s name]],"yes","no")))))</f>
        <v/>
      </c>
      <c r="L169" s="119" t="str">
        <f t="shared" si="15"/>
        <v/>
      </c>
      <c r="M169" s="120"/>
      <c r="N169" s="121" t="str">
        <f t="shared" si="16"/>
        <v/>
      </c>
      <c r="O169" s="113"/>
      <c r="P169" s="128"/>
      <c r="Q169" s="125"/>
      <c r="R169" s="83"/>
      <c r="S169" s="125"/>
      <c r="T169" s="83"/>
      <c r="U169" s="83"/>
      <c r="V169" s="83"/>
      <c r="W169" s="125"/>
      <c r="X169" s="63"/>
      <c r="Y169" s="125"/>
      <c r="Z169" s="125"/>
      <c r="AA169" s="126"/>
      <c r="AQ169" s="68" t="str">
        <f>IF('ENTER your residents names, etc'!B175="","",'ENTER your residents names, etc'!B175)</f>
        <v/>
      </c>
    </row>
    <row r="170" spans="1:44" x14ac:dyDescent="0.25">
      <c r="A170" s="112"/>
      <c r="B170" s="83"/>
      <c r="C170" s="83"/>
      <c r="D170" s="191" t="s">
        <v>150</v>
      </c>
      <c r="E170" s="114" t="str">
        <f>IF(D170="","",(VLOOKUP(D170,'ENTER your residents names, etc'!$B$7:$C$256,2,FALSE)))</f>
        <v/>
      </c>
      <c r="F170" s="115"/>
      <c r="G170" s="116" t="str">
        <f t="shared" si="13"/>
        <v/>
      </c>
      <c r="H170" s="117" t="str">
        <f t="shared" si="14"/>
        <v/>
      </c>
      <c r="I170" s="118" t="str">
        <f t="shared" si="17"/>
        <v/>
      </c>
      <c r="J170" s="119" t="str">
        <f>IF('Falls Diary'!F170="","",IF(AND('Falls Diary'!F170&gt;=Graphs!$C$13,'Falls Diary'!F170&lt;=Graphs!$C$14),"yes","no"))</f>
        <v/>
      </c>
      <c r="K170" s="119" t="str">
        <f>IF('Falls Diary'!F170="","",(IF(Graphs!$C$15="all","yes",(IF(Graphs!$C$15=Table6[[#This Row],[Resident''s name]],"yes","no")))))</f>
        <v/>
      </c>
      <c r="L170" s="119" t="str">
        <f t="shared" si="15"/>
        <v/>
      </c>
      <c r="M170" s="120"/>
      <c r="N170" s="121" t="str">
        <f t="shared" si="16"/>
        <v/>
      </c>
      <c r="O170" s="113"/>
      <c r="P170" s="128"/>
      <c r="Q170" s="125"/>
      <c r="R170" s="83"/>
      <c r="S170" s="125"/>
      <c r="T170" s="83"/>
      <c r="U170" s="83"/>
      <c r="V170" s="83"/>
      <c r="W170" s="125"/>
      <c r="X170" s="63"/>
      <c r="Y170" s="125"/>
      <c r="Z170" s="125"/>
      <c r="AA170" s="126"/>
      <c r="AQ170" s="68" t="str">
        <f>IF('ENTER your residents names, etc'!B176="","",'ENTER your residents names, etc'!B176)</f>
        <v/>
      </c>
    </row>
    <row r="171" spans="1:44" x14ac:dyDescent="0.25">
      <c r="A171" s="112"/>
      <c r="B171" s="83"/>
      <c r="C171" s="83"/>
      <c r="D171" s="191" t="s">
        <v>150</v>
      </c>
      <c r="E171" s="114" t="str">
        <f>IF(D171="","",(VLOOKUP(D171,'ENTER your residents names, etc'!$B$7:$C$256,2,FALSE)))</f>
        <v/>
      </c>
      <c r="F171" s="115"/>
      <c r="G171" s="116" t="str">
        <f t="shared" si="13"/>
        <v/>
      </c>
      <c r="H171" s="117" t="str">
        <f t="shared" si="14"/>
        <v/>
      </c>
      <c r="I171" s="118" t="str">
        <f t="shared" si="17"/>
        <v/>
      </c>
      <c r="J171" s="119" t="str">
        <f>IF('Falls Diary'!F171="","",IF(AND('Falls Diary'!F171&gt;=Graphs!$C$13,'Falls Diary'!F171&lt;=Graphs!$C$14),"yes","no"))</f>
        <v/>
      </c>
      <c r="K171" s="119" t="str">
        <f>IF('Falls Diary'!F171="","",(IF(Graphs!$C$15="all","yes",(IF(Graphs!$C$15=Table6[[#This Row],[Resident''s name]],"yes","no")))))</f>
        <v/>
      </c>
      <c r="L171" s="119" t="str">
        <f t="shared" si="15"/>
        <v/>
      </c>
      <c r="M171" s="120"/>
      <c r="N171" s="121" t="str">
        <f t="shared" si="16"/>
        <v/>
      </c>
      <c r="O171" s="113"/>
      <c r="P171" s="128"/>
      <c r="Q171" s="125"/>
      <c r="R171" s="83"/>
      <c r="S171" s="125"/>
      <c r="T171" s="83"/>
      <c r="U171" s="83"/>
      <c r="V171" s="83"/>
      <c r="W171" s="125"/>
      <c r="X171" s="63"/>
      <c r="Y171" s="125"/>
      <c r="Z171" s="125"/>
      <c r="AA171" s="126"/>
      <c r="AQ171" s="68" t="str">
        <f>IF('ENTER your residents names, etc'!B177="","",'ENTER your residents names, etc'!B177)</f>
        <v/>
      </c>
    </row>
    <row r="172" spans="1:44" x14ac:dyDescent="0.25">
      <c r="A172" s="112"/>
      <c r="B172" s="83"/>
      <c r="C172" s="83"/>
      <c r="D172" s="191" t="s">
        <v>150</v>
      </c>
      <c r="E172" s="114" t="str">
        <f>IF(D172="","",(VLOOKUP(D172,'ENTER your residents names, etc'!$B$7:$C$256,2,FALSE)))</f>
        <v/>
      </c>
      <c r="F172" s="115"/>
      <c r="G172" s="116" t="str">
        <f t="shared" si="13"/>
        <v/>
      </c>
      <c r="H172" s="117" t="str">
        <f t="shared" si="14"/>
        <v/>
      </c>
      <c r="I172" s="118" t="str">
        <f t="shared" si="17"/>
        <v/>
      </c>
      <c r="J172" s="119" t="str">
        <f>IF('Falls Diary'!F172="","",IF(AND('Falls Diary'!F172&gt;=Graphs!$C$13,'Falls Diary'!F172&lt;=Graphs!$C$14),"yes","no"))</f>
        <v/>
      </c>
      <c r="K172" s="119" t="str">
        <f>IF('Falls Diary'!F172="","",(IF(Graphs!$C$15="all","yes",(IF(Graphs!$C$15=Table6[[#This Row],[Resident''s name]],"yes","no")))))</f>
        <v/>
      </c>
      <c r="L172" s="119" t="str">
        <f t="shared" si="15"/>
        <v/>
      </c>
      <c r="M172" s="120"/>
      <c r="N172" s="121" t="str">
        <f t="shared" si="16"/>
        <v/>
      </c>
      <c r="O172" s="113"/>
      <c r="P172" s="128"/>
      <c r="Q172" s="125"/>
      <c r="R172" s="83"/>
      <c r="S172" s="125"/>
      <c r="T172" s="83"/>
      <c r="U172" s="83"/>
      <c r="V172" s="83"/>
      <c r="W172" s="125"/>
      <c r="X172" s="63"/>
      <c r="Y172" s="125"/>
      <c r="Z172" s="125"/>
      <c r="AA172" s="126"/>
      <c r="AQ172" s="68" t="str">
        <f>IF('ENTER your residents names, etc'!B178="","",'ENTER your residents names, etc'!B178)</f>
        <v/>
      </c>
    </row>
    <row r="173" spans="1:44" x14ac:dyDescent="0.25">
      <c r="A173" s="112"/>
      <c r="B173" s="83"/>
      <c r="C173" s="83"/>
      <c r="D173" s="191" t="s">
        <v>150</v>
      </c>
      <c r="E173" s="114" t="str">
        <f>IF(D173="","",(VLOOKUP(D173,'ENTER your residents names, etc'!$B$7:$C$256,2,FALSE)))</f>
        <v/>
      </c>
      <c r="F173" s="115"/>
      <c r="G173" s="116" t="str">
        <f t="shared" si="13"/>
        <v/>
      </c>
      <c r="H173" s="117" t="str">
        <f t="shared" si="14"/>
        <v/>
      </c>
      <c r="I173" s="118" t="str">
        <f t="shared" si="17"/>
        <v/>
      </c>
      <c r="J173" s="119" t="str">
        <f>IF('Falls Diary'!F173="","",IF(AND('Falls Diary'!F173&gt;=Graphs!$C$13,'Falls Diary'!F173&lt;=Graphs!$C$14),"yes","no"))</f>
        <v/>
      </c>
      <c r="K173" s="119" t="str">
        <f>IF('Falls Diary'!F173="","",(IF(Graphs!$C$15="all","yes",(IF(Graphs!$C$15=Table6[[#This Row],[Resident''s name]],"yes","no")))))</f>
        <v/>
      </c>
      <c r="L173" s="119" t="str">
        <f t="shared" si="15"/>
        <v/>
      </c>
      <c r="M173" s="120"/>
      <c r="N173" s="121" t="str">
        <f t="shared" si="16"/>
        <v/>
      </c>
      <c r="O173" s="113"/>
      <c r="P173" s="128"/>
      <c r="Q173" s="125"/>
      <c r="R173" s="83"/>
      <c r="S173" s="125"/>
      <c r="T173" s="83"/>
      <c r="U173" s="83"/>
      <c r="V173" s="83"/>
      <c r="W173" s="125"/>
      <c r="X173" s="63"/>
      <c r="Y173" s="125"/>
      <c r="Z173" s="125"/>
      <c r="AA173" s="126"/>
      <c r="AQ173" s="68" t="str">
        <f>IF('ENTER your residents names, etc'!B179="","",'ENTER your residents names, etc'!B179)</f>
        <v/>
      </c>
    </row>
    <row r="174" spans="1:44" x14ac:dyDescent="0.25">
      <c r="A174" s="112"/>
      <c r="B174" s="83"/>
      <c r="C174" s="83"/>
      <c r="D174" s="191" t="s">
        <v>150</v>
      </c>
      <c r="E174" s="114" t="str">
        <f>IF(D174="","",(VLOOKUP(D174,'ENTER your residents names, etc'!$B$7:$C$256,2,FALSE)))</f>
        <v/>
      </c>
      <c r="F174" s="115"/>
      <c r="G174" s="116" t="str">
        <f t="shared" si="13"/>
        <v/>
      </c>
      <c r="H174" s="117" t="str">
        <f t="shared" si="14"/>
        <v/>
      </c>
      <c r="I174" s="118" t="str">
        <f t="shared" si="17"/>
        <v/>
      </c>
      <c r="J174" s="119" t="str">
        <f>IF('Falls Diary'!F174="","",IF(AND('Falls Diary'!F174&gt;=Graphs!$C$13,'Falls Diary'!F174&lt;=Graphs!$C$14),"yes","no"))</f>
        <v/>
      </c>
      <c r="K174" s="119" t="str">
        <f>IF('Falls Diary'!F174="","",(IF(Graphs!$C$15="all","yes",(IF(Graphs!$C$15=Table6[[#This Row],[Resident''s name]],"yes","no")))))</f>
        <v/>
      </c>
      <c r="L174" s="119" t="str">
        <f t="shared" si="15"/>
        <v/>
      </c>
      <c r="M174" s="120"/>
      <c r="N174" s="121" t="str">
        <f t="shared" si="16"/>
        <v/>
      </c>
      <c r="O174" s="113"/>
      <c r="P174" s="128"/>
      <c r="Q174" s="125"/>
      <c r="R174" s="83"/>
      <c r="S174" s="125"/>
      <c r="T174" s="83"/>
      <c r="U174" s="83"/>
      <c r="V174" s="83"/>
      <c r="W174" s="125"/>
      <c r="X174" s="63"/>
      <c r="Y174" s="125"/>
      <c r="Z174" s="125"/>
      <c r="AA174" s="126"/>
      <c r="AQ174" s="68" t="str">
        <f>IF('ENTER your residents names, etc'!B180="","",'ENTER your residents names, etc'!B180)</f>
        <v/>
      </c>
    </row>
    <row r="175" spans="1:44" x14ac:dyDescent="0.25">
      <c r="A175" s="112"/>
      <c r="B175" s="83"/>
      <c r="C175" s="83"/>
      <c r="D175" s="191" t="s">
        <v>150</v>
      </c>
      <c r="E175" s="114" t="str">
        <f>IF(D175="","",(VLOOKUP(D175,'ENTER your residents names, etc'!$B$7:$C$256,2,FALSE)))</f>
        <v/>
      </c>
      <c r="F175" s="115"/>
      <c r="G175" s="116" t="str">
        <f t="shared" si="13"/>
        <v/>
      </c>
      <c r="H175" s="117" t="str">
        <f t="shared" si="14"/>
        <v/>
      </c>
      <c r="I175" s="118" t="str">
        <f t="shared" si="17"/>
        <v/>
      </c>
      <c r="J175" s="119" t="str">
        <f>IF('Falls Diary'!F175="","",IF(AND('Falls Diary'!F175&gt;=Graphs!$C$13,'Falls Diary'!F175&lt;=Graphs!$C$14),"yes","no"))</f>
        <v/>
      </c>
      <c r="K175" s="119" t="str">
        <f>IF('Falls Diary'!F175="","",(IF(Graphs!$C$15="all","yes",(IF(Graphs!$C$15=Table6[[#This Row],[Resident''s name]],"yes","no")))))</f>
        <v/>
      </c>
      <c r="L175" s="119" t="str">
        <f t="shared" si="15"/>
        <v/>
      </c>
      <c r="M175" s="120"/>
      <c r="N175" s="121" t="str">
        <f t="shared" si="16"/>
        <v/>
      </c>
      <c r="O175" s="113"/>
      <c r="P175" s="128"/>
      <c r="Q175" s="125"/>
      <c r="R175" s="83"/>
      <c r="S175" s="125"/>
      <c r="T175" s="83"/>
      <c r="U175" s="83"/>
      <c r="V175" s="83"/>
      <c r="W175" s="125"/>
      <c r="X175" s="63"/>
      <c r="Y175" s="125"/>
      <c r="Z175" s="125"/>
      <c r="AA175" s="126"/>
      <c r="AQ175" s="68" t="str">
        <f>IF('ENTER your residents names, etc'!B181="","",'ENTER your residents names, etc'!B181)</f>
        <v/>
      </c>
    </row>
    <row r="176" spans="1:44" x14ac:dyDescent="0.25">
      <c r="A176" s="112"/>
      <c r="B176" s="83"/>
      <c r="C176" s="83"/>
      <c r="D176" s="191" t="s">
        <v>150</v>
      </c>
      <c r="E176" s="114" t="str">
        <f>IF(D176="","",(VLOOKUP(D176,'ENTER your residents names, etc'!$B$7:$C$256,2,FALSE)))</f>
        <v/>
      </c>
      <c r="F176" s="115"/>
      <c r="G176" s="116" t="str">
        <f t="shared" si="13"/>
        <v/>
      </c>
      <c r="H176" s="117" t="str">
        <f t="shared" si="14"/>
        <v/>
      </c>
      <c r="I176" s="118" t="str">
        <f t="shared" si="17"/>
        <v/>
      </c>
      <c r="J176" s="119" t="str">
        <f>IF('Falls Diary'!F176="","",IF(AND('Falls Diary'!F176&gt;=Graphs!$C$13,'Falls Diary'!F176&lt;=Graphs!$C$14),"yes","no"))</f>
        <v/>
      </c>
      <c r="K176" s="119" t="str">
        <f>IF('Falls Diary'!F176="","",(IF(Graphs!$C$15="all","yes",(IF(Graphs!$C$15=Table6[[#This Row],[Resident''s name]],"yes","no")))))</f>
        <v/>
      </c>
      <c r="L176" s="119" t="str">
        <f t="shared" si="15"/>
        <v/>
      </c>
      <c r="M176" s="120"/>
      <c r="N176" s="121" t="str">
        <f t="shared" si="16"/>
        <v/>
      </c>
      <c r="O176" s="113"/>
      <c r="P176" s="128"/>
      <c r="Q176" s="125"/>
      <c r="R176" s="83"/>
      <c r="S176" s="125"/>
      <c r="T176" s="83"/>
      <c r="U176" s="83"/>
      <c r="V176" s="83"/>
      <c r="W176" s="125"/>
      <c r="X176" s="63"/>
      <c r="Y176" s="125"/>
      <c r="Z176" s="125"/>
      <c r="AA176" s="126"/>
      <c r="AQ176" s="68" t="str">
        <f>IF('ENTER your residents names, etc'!B182="","",'ENTER your residents names, etc'!B182)</f>
        <v/>
      </c>
    </row>
    <row r="177" spans="1:43" x14ac:dyDescent="0.25">
      <c r="A177" s="112"/>
      <c r="B177" s="83"/>
      <c r="C177" s="83"/>
      <c r="D177" s="191" t="s">
        <v>150</v>
      </c>
      <c r="E177" s="114" t="str">
        <f>IF(D177="","",(VLOOKUP(D177,'ENTER your residents names, etc'!$B$7:$C$256,2,FALSE)))</f>
        <v/>
      </c>
      <c r="F177" s="115"/>
      <c r="G177" s="116" t="str">
        <f t="shared" si="13"/>
        <v/>
      </c>
      <c r="H177" s="117" t="str">
        <f t="shared" si="14"/>
        <v/>
      </c>
      <c r="I177" s="118" t="str">
        <f t="shared" si="17"/>
        <v/>
      </c>
      <c r="J177" s="119" t="str">
        <f>IF('Falls Diary'!F177="","",IF(AND('Falls Diary'!F177&gt;=Graphs!$C$13,'Falls Diary'!F177&lt;=Graphs!$C$14),"yes","no"))</f>
        <v/>
      </c>
      <c r="K177" s="119" t="str">
        <f>IF('Falls Diary'!F177="","",(IF(Graphs!$C$15="all","yes",(IF(Graphs!$C$15=Table6[[#This Row],[Resident''s name]],"yes","no")))))</f>
        <v/>
      </c>
      <c r="L177" s="119" t="str">
        <f t="shared" si="15"/>
        <v/>
      </c>
      <c r="M177" s="120"/>
      <c r="N177" s="121" t="str">
        <f t="shared" si="16"/>
        <v/>
      </c>
      <c r="O177" s="113"/>
      <c r="P177" s="128"/>
      <c r="Q177" s="125"/>
      <c r="R177" s="83"/>
      <c r="S177" s="125"/>
      <c r="T177" s="83"/>
      <c r="U177" s="83"/>
      <c r="V177" s="83"/>
      <c r="W177" s="125"/>
      <c r="X177" s="63"/>
      <c r="Y177" s="125"/>
      <c r="Z177" s="125"/>
      <c r="AA177" s="126"/>
      <c r="AQ177" s="68" t="str">
        <f>IF('ENTER your residents names, etc'!B183="","",'ENTER your residents names, etc'!B183)</f>
        <v/>
      </c>
    </row>
    <row r="178" spans="1:43" x14ac:dyDescent="0.25">
      <c r="A178" s="112"/>
      <c r="B178" s="83"/>
      <c r="C178" s="83"/>
      <c r="D178" s="191" t="s">
        <v>150</v>
      </c>
      <c r="E178" s="114" t="str">
        <f>IF(D178="","",(VLOOKUP(D178,'ENTER your residents names, etc'!$B$7:$C$256,2,FALSE)))</f>
        <v/>
      </c>
      <c r="F178" s="115"/>
      <c r="G178" s="116" t="str">
        <f t="shared" si="13"/>
        <v/>
      </c>
      <c r="H178" s="117" t="str">
        <f t="shared" si="14"/>
        <v/>
      </c>
      <c r="I178" s="118" t="str">
        <f t="shared" si="17"/>
        <v/>
      </c>
      <c r="J178" s="119" t="str">
        <f>IF('Falls Diary'!F178="","",IF(AND('Falls Diary'!F178&gt;=Graphs!$C$13,'Falls Diary'!F178&lt;=Graphs!$C$14),"yes","no"))</f>
        <v/>
      </c>
      <c r="K178" s="119" t="str">
        <f>IF('Falls Diary'!F178="","",(IF(Graphs!$C$15="all","yes",(IF(Graphs!$C$15=Table6[[#This Row],[Resident''s name]],"yes","no")))))</f>
        <v/>
      </c>
      <c r="L178" s="119" t="str">
        <f t="shared" si="15"/>
        <v/>
      </c>
      <c r="M178" s="120"/>
      <c r="N178" s="121" t="str">
        <f t="shared" si="16"/>
        <v/>
      </c>
      <c r="O178" s="113"/>
      <c r="P178" s="128"/>
      <c r="Q178" s="125"/>
      <c r="R178" s="83"/>
      <c r="S178" s="125"/>
      <c r="T178" s="83"/>
      <c r="U178" s="83"/>
      <c r="V178" s="83"/>
      <c r="W178" s="125"/>
      <c r="X178" s="63"/>
      <c r="Y178" s="125"/>
      <c r="Z178" s="125"/>
      <c r="AA178" s="126"/>
      <c r="AQ178" s="68" t="str">
        <f>IF('ENTER your residents names, etc'!B184="","",'ENTER your residents names, etc'!B184)</f>
        <v/>
      </c>
    </row>
    <row r="179" spans="1:43" x14ac:dyDescent="0.25">
      <c r="A179" s="112"/>
      <c r="B179" s="83"/>
      <c r="C179" s="83"/>
      <c r="D179" s="191" t="s">
        <v>150</v>
      </c>
      <c r="E179" s="114" t="str">
        <f>IF(D179="","",(VLOOKUP(D179,'ENTER your residents names, etc'!$B$7:$C$256,2,FALSE)))</f>
        <v/>
      </c>
      <c r="F179" s="115"/>
      <c r="G179" s="116" t="str">
        <f t="shared" si="13"/>
        <v/>
      </c>
      <c r="H179" s="117" t="str">
        <f t="shared" si="14"/>
        <v/>
      </c>
      <c r="I179" s="118" t="str">
        <f t="shared" si="17"/>
        <v/>
      </c>
      <c r="J179" s="119" t="str">
        <f>IF('Falls Diary'!F179="","",IF(AND('Falls Diary'!F179&gt;=Graphs!$C$13,'Falls Diary'!F179&lt;=Graphs!$C$14),"yes","no"))</f>
        <v/>
      </c>
      <c r="K179" s="119" t="str">
        <f>IF('Falls Diary'!F179="","",(IF(Graphs!$C$15="all","yes",(IF(Graphs!$C$15=Table6[[#This Row],[Resident''s name]],"yes","no")))))</f>
        <v/>
      </c>
      <c r="L179" s="119" t="str">
        <f t="shared" si="15"/>
        <v/>
      </c>
      <c r="M179" s="120"/>
      <c r="N179" s="121" t="str">
        <f t="shared" si="16"/>
        <v/>
      </c>
      <c r="O179" s="113"/>
      <c r="P179" s="128"/>
      <c r="Q179" s="125"/>
      <c r="R179" s="83"/>
      <c r="S179" s="125"/>
      <c r="T179" s="83"/>
      <c r="U179" s="83"/>
      <c r="V179" s="83"/>
      <c r="W179" s="125"/>
      <c r="X179" s="63"/>
      <c r="Y179" s="125"/>
      <c r="Z179" s="125"/>
      <c r="AA179" s="126"/>
      <c r="AQ179" s="68" t="str">
        <f>IF('ENTER your residents names, etc'!B185="","",'ENTER your residents names, etc'!B185)</f>
        <v/>
      </c>
    </row>
    <row r="180" spans="1:43" x14ac:dyDescent="0.25">
      <c r="A180" s="112"/>
      <c r="B180" s="83"/>
      <c r="C180" s="83"/>
      <c r="D180" s="191" t="s">
        <v>150</v>
      </c>
      <c r="E180" s="114" t="str">
        <f>IF(D180="","",(VLOOKUP(D180,'ENTER your residents names, etc'!$B$7:$C$256,2,FALSE)))</f>
        <v/>
      </c>
      <c r="F180" s="115"/>
      <c r="G180" s="116" t="str">
        <f t="shared" ref="G180:G243" si="18">IF(F180="","",CHOOSE(WEEKDAY(F180),"Sunday","Monday","Tuesday","Wednesday","Thursday","Friday","Saturday"))</f>
        <v/>
      </c>
      <c r="H180" s="117" t="str">
        <f t="shared" si="14"/>
        <v/>
      </c>
      <c r="I180" s="118" t="str">
        <f t="shared" si="17"/>
        <v/>
      </c>
      <c r="J180" s="119" t="str">
        <f>IF('Falls Diary'!F180="","",IF(AND('Falls Diary'!F180&gt;=Graphs!$C$13,'Falls Diary'!F180&lt;=Graphs!$C$14),"yes","no"))</f>
        <v/>
      </c>
      <c r="K180" s="119" t="str">
        <f>IF('Falls Diary'!F180="","",(IF(Graphs!$C$15="all","yes",(IF(Graphs!$C$15=Table6[[#This Row],[Resident''s name]],"yes","no")))))</f>
        <v/>
      </c>
      <c r="L180" s="119" t="str">
        <f t="shared" si="15"/>
        <v/>
      </c>
      <c r="M180" s="120"/>
      <c r="N180" s="121" t="str">
        <f t="shared" si="16"/>
        <v/>
      </c>
      <c r="O180" s="113"/>
      <c r="P180" s="128"/>
      <c r="Q180" s="125"/>
      <c r="R180" s="83"/>
      <c r="S180" s="125"/>
      <c r="T180" s="83"/>
      <c r="U180" s="83"/>
      <c r="V180" s="83"/>
      <c r="W180" s="125"/>
      <c r="X180" s="63"/>
      <c r="Y180" s="125"/>
      <c r="Z180" s="125"/>
      <c r="AA180" s="126"/>
      <c r="AQ180" s="68" t="str">
        <f>IF('ENTER your residents names, etc'!B186="","",'ENTER your residents names, etc'!B186)</f>
        <v/>
      </c>
    </row>
    <row r="181" spans="1:43" x14ac:dyDescent="0.25">
      <c r="A181" s="112"/>
      <c r="B181" s="83"/>
      <c r="C181" s="83"/>
      <c r="D181" s="191" t="s">
        <v>150</v>
      </c>
      <c r="E181" s="114" t="str">
        <f>IF(D181="","",(VLOOKUP(D181,'ENTER your residents names, etc'!$B$7:$C$256,2,FALSE)))</f>
        <v/>
      </c>
      <c r="F181" s="115"/>
      <c r="G181" s="116" t="str">
        <f t="shared" si="18"/>
        <v/>
      </c>
      <c r="H181" s="117" t="str">
        <f t="shared" si="14"/>
        <v/>
      </c>
      <c r="I181" s="118" t="str">
        <f t="shared" si="17"/>
        <v/>
      </c>
      <c r="J181" s="119" t="str">
        <f>IF('Falls Diary'!F181="","",IF(AND('Falls Diary'!F181&gt;=Graphs!$C$13,'Falls Diary'!F181&lt;=Graphs!$C$14),"yes","no"))</f>
        <v/>
      </c>
      <c r="K181" s="119" t="str">
        <f>IF('Falls Diary'!F181="","",(IF(Graphs!$C$15="all","yes",(IF(Graphs!$C$15=Table6[[#This Row],[Resident''s name]],"yes","no")))))</f>
        <v/>
      </c>
      <c r="L181" s="119" t="str">
        <f t="shared" si="15"/>
        <v/>
      </c>
      <c r="M181" s="120"/>
      <c r="N181" s="121" t="str">
        <f t="shared" si="16"/>
        <v/>
      </c>
      <c r="O181" s="113"/>
      <c r="P181" s="128"/>
      <c r="Q181" s="125"/>
      <c r="R181" s="83"/>
      <c r="S181" s="125"/>
      <c r="T181" s="83"/>
      <c r="U181" s="83"/>
      <c r="V181" s="83"/>
      <c r="W181" s="125"/>
      <c r="X181" s="63"/>
      <c r="Y181" s="125"/>
      <c r="Z181" s="125"/>
      <c r="AA181" s="126"/>
      <c r="AQ181" s="68" t="str">
        <f>IF('ENTER your residents names, etc'!B187="","",'ENTER your residents names, etc'!B187)</f>
        <v/>
      </c>
    </row>
    <row r="182" spans="1:43" x14ac:dyDescent="0.25">
      <c r="A182" s="112"/>
      <c r="B182" s="83"/>
      <c r="C182" s="83"/>
      <c r="D182" s="191" t="s">
        <v>150</v>
      </c>
      <c r="E182" s="114" t="str">
        <f>IF(D182="","",(VLOOKUP(D182,'ENTER your residents names, etc'!$B$7:$C$256,2,FALSE)))</f>
        <v/>
      </c>
      <c r="F182" s="115"/>
      <c r="G182" s="116" t="str">
        <f t="shared" si="18"/>
        <v/>
      </c>
      <c r="H182" s="117" t="str">
        <f t="shared" si="14"/>
        <v/>
      </c>
      <c r="I182" s="118" t="str">
        <f t="shared" si="17"/>
        <v/>
      </c>
      <c r="J182" s="119" t="str">
        <f>IF('Falls Diary'!F182="","",IF(AND('Falls Diary'!F182&gt;=Graphs!$C$13,'Falls Diary'!F182&lt;=Graphs!$C$14),"yes","no"))</f>
        <v/>
      </c>
      <c r="K182" s="119" t="str">
        <f>IF('Falls Diary'!F182="","",(IF(Graphs!$C$15="all","yes",(IF(Graphs!$C$15=Table6[[#This Row],[Resident''s name]],"yes","no")))))</f>
        <v/>
      </c>
      <c r="L182" s="119" t="str">
        <f t="shared" si="15"/>
        <v/>
      </c>
      <c r="M182" s="120"/>
      <c r="N182" s="121" t="str">
        <f t="shared" si="16"/>
        <v/>
      </c>
      <c r="O182" s="113"/>
      <c r="P182" s="128"/>
      <c r="Q182" s="125"/>
      <c r="R182" s="83"/>
      <c r="S182" s="125"/>
      <c r="T182" s="83"/>
      <c r="U182" s="83"/>
      <c r="V182" s="83"/>
      <c r="W182" s="125"/>
      <c r="X182" s="63"/>
      <c r="Y182" s="125"/>
      <c r="Z182" s="125"/>
      <c r="AA182" s="126"/>
      <c r="AQ182" s="68" t="str">
        <f>IF('ENTER your residents names, etc'!B188="","",'ENTER your residents names, etc'!B188)</f>
        <v/>
      </c>
    </row>
    <row r="183" spans="1:43" x14ac:dyDescent="0.25">
      <c r="A183" s="112"/>
      <c r="B183" s="83"/>
      <c r="C183" s="83"/>
      <c r="D183" s="191" t="s">
        <v>150</v>
      </c>
      <c r="E183" s="114" t="str">
        <f>IF(D183="","",(VLOOKUP(D183,'ENTER your residents names, etc'!$B$7:$C$256,2,FALSE)))</f>
        <v/>
      </c>
      <c r="F183" s="115"/>
      <c r="G183" s="116" t="str">
        <f t="shared" si="18"/>
        <v/>
      </c>
      <c r="H183" s="117" t="str">
        <f t="shared" si="14"/>
        <v/>
      </c>
      <c r="I183" s="118" t="str">
        <f t="shared" si="17"/>
        <v/>
      </c>
      <c r="J183" s="119" t="str">
        <f>IF('Falls Diary'!F183="","",IF(AND('Falls Diary'!F183&gt;=Graphs!$C$13,'Falls Diary'!F183&lt;=Graphs!$C$14),"yes","no"))</f>
        <v/>
      </c>
      <c r="K183" s="119" t="str">
        <f>IF('Falls Diary'!F183="","",(IF(Graphs!$C$15="all","yes",(IF(Graphs!$C$15=Table6[[#This Row],[Resident''s name]],"yes","no")))))</f>
        <v/>
      </c>
      <c r="L183" s="119" t="str">
        <f t="shared" si="15"/>
        <v/>
      </c>
      <c r="M183" s="120"/>
      <c r="N183" s="121" t="str">
        <f t="shared" si="16"/>
        <v/>
      </c>
      <c r="O183" s="113"/>
      <c r="P183" s="128"/>
      <c r="Q183" s="125"/>
      <c r="R183" s="83"/>
      <c r="S183" s="125"/>
      <c r="T183" s="83"/>
      <c r="U183" s="83"/>
      <c r="V183" s="83"/>
      <c r="W183" s="125"/>
      <c r="X183" s="63"/>
      <c r="Y183" s="125"/>
      <c r="Z183" s="125"/>
      <c r="AA183" s="126"/>
      <c r="AQ183" s="68" t="str">
        <f>IF('ENTER your residents names, etc'!B189="","",'ENTER your residents names, etc'!B189)</f>
        <v/>
      </c>
    </row>
    <row r="184" spans="1:43" x14ac:dyDescent="0.25">
      <c r="A184" s="112"/>
      <c r="B184" s="83"/>
      <c r="C184" s="83"/>
      <c r="D184" s="191" t="s">
        <v>150</v>
      </c>
      <c r="E184" s="114" t="str">
        <f>IF(D184="","",(VLOOKUP(D184,'ENTER your residents names, etc'!$B$7:$C$256,2,FALSE)))</f>
        <v/>
      </c>
      <c r="F184" s="115"/>
      <c r="G184" s="116" t="str">
        <f t="shared" si="18"/>
        <v/>
      </c>
      <c r="H184" s="117" t="str">
        <f t="shared" si="14"/>
        <v/>
      </c>
      <c r="I184" s="118" t="str">
        <f t="shared" si="17"/>
        <v/>
      </c>
      <c r="J184" s="119" t="str">
        <f>IF('Falls Diary'!F184="","",IF(AND('Falls Diary'!F184&gt;=Graphs!$C$13,'Falls Diary'!F184&lt;=Graphs!$C$14),"yes","no"))</f>
        <v/>
      </c>
      <c r="K184" s="119" t="str">
        <f>IF('Falls Diary'!F184="","",(IF(Graphs!$C$15="all","yes",(IF(Graphs!$C$15=Table6[[#This Row],[Resident''s name]],"yes","no")))))</f>
        <v/>
      </c>
      <c r="L184" s="119" t="str">
        <f t="shared" si="15"/>
        <v/>
      </c>
      <c r="M184" s="120"/>
      <c r="N184" s="121" t="str">
        <f t="shared" si="16"/>
        <v/>
      </c>
      <c r="O184" s="113"/>
      <c r="P184" s="128"/>
      <c r="Q184" s="125"/>
      <c r="R184" s="83"/>
      <c r="S184" s="125"/>
      <c r="T184" s="83"/>
      <c r="U184" s="83"/>
      <c r="V184" s="83"/>
      <c r="W184" s="125"/>
      <c r="X184" s="63"/>
      <c r="Y184" s="125"/>
      <c r="Z184" s="125"/>
      <c r="AA184" s="126"/>
      <c r="AQ184" s="68" t="str">
        <f>IF('ENTER your residents names, etc'!B190="","",'ENTER your residents names, etc'!B190)</f>
        <v/>
      </c>
    </row>
    <row r="185" spans="1:43" x14ac:dyDescent="0.25">
      <c r="A185" s="112"/>
      <c r="B185" s="83"/>
      <c r="C185" s="83"/>
      <c r="D185" s="191" t="s">
        <v>150</v>
      </c>
      <c r="E185" s="114" t="str">
        <f>IF(D185="","",(VLOOKUP(D185,'ENTER your residents names, etc'!$B$7:$C$256,2,FALSE)))</f>
        <v/>
      </c>
      <c r="F185" s="115"/>
      <c r="G185" s="116" t="str">
        <f t="shared" si="18"/>
        <v/>
      </c>
      <c r="H185" s="117" t="str">
        <f t="shared" si="14"/>
        <v/>
      </c>
      <c r="I185" s="118" t="str">
        <f t="shared" si="17"/>
        <v/>
      </c>
      <c r="J185" s="119" t="str">
        <f>IF('Falls Diary'!F185="","",IF(AND('Falls Diary'!F185&gt;=Graphs!$C$13,'Falls Diary'!F185&lt;=Graphs!$C$14),"yes","no"))</f>
        <v/>
      </c>
      <c r="K185" s="119" t="str">
        <f>IF('Falls Diary'!F185="","",(IF(Graphs!$C$15="all","yes",(IF(Graphs!$C$15=Table6[[#This Row],[Resident''s name]],"yes","no")))))</f>
        <v/>
      </c>
      <c r="L185" s="119" t="str">
        <f t="shared" si="15"/>
        <v/>
      </c>
      <c r="M185" s="120"/>
      <c r="N185" s="121" t="str">
        <f t="shared" si="16"/>
        <v/>
      </c>
      <c r="O185" s="113"/>
      <c r="P185" s="128"/>
      <c r="Q185" s="125"/>
      <c r="R185" s="83"/>
      <c r="S185" s="125"/>
      <c r="T185" s="83"/>
      <c r="U185" s="83"/>
      <c r="V185" s="83"/>
      <c r="W185" s="125"/>
      <c r="X185" s="63"/>
      <c r="Y185" s="125"/>
      <c r="Z185" s="125"/>
      <c r="AA185" s="126"/>
      <c r="AQ185" s="68" t="str">
        <f>IF('ENTER your residents names, etc'!B191="","",'ENTER your residents names, etc'!B191)</f>
        <v/>
      </c>
    </row>
    <row r="186" spans="1:43" x14ac:dyDescent="0.25">
      <c r="A186" s="112"/>
      <c r="B186" s="83"/>
      <c r="C186" s="83"/>
      <c r="D186" s="191" t="s">
        <v>150</v>
      </c>
      <c r="E186" s="114" t="str">
        <f>IF(D186="","",(VLOOKUP(D186,'ENTER your residents names, etc'!$B$7:$C$256,2,FALSE)))</f>
        <v/>
      </c>
      <c r="F186" s="115"/>
      <c r="G186" s="116" t="str">
        <f t="shared" si="18"/>
        <v/>
      </c>
      <c r="H186" s="117" t="str">
        <f t="shared" si="14"/>
        <v/>
      </c>
      <c r="I186" s="118" t="str">
        <f t="shared" si="17"/>
        <v/>
      </c>
      <c r="J186" s="119" t="str">
        <f>IF('Falls Diary'!F186="","",IF(AND('Falls Diary'!F186&gt;=Graphs!$C$13,'Falls Diary'!F186&lt;=Graphs!$C$14),"yes","no"))</f>
        <v/>
      </c>
      <c r="K186" s="119" t="str">
        <f>IF('Falls Diary'!F186="","",(IF(Graphs!$C$15="all","yes",(IF(Graphs!$C$15=Table6[[#This Row],[Resident''s name]],"yes","no")))))</f>
        <v/>
      </c>
      <c r="L186" s="119" t="str">
        <f t="shared" si="15"/>
        <v/>
      </c>
      <c r="M186" s="120"/>
      <c r="N186" s="121" t="str">
        <f t="shared" si="16"/>
        <v/>
      </c>
      <c r="O186" s="113"/>
      <c r="P186" s="128"/>
      <c r="Q186" s="125"/>
      <c r="R186" s="83"/>
      <c r="S186" s="125"/>
      <c r="T186" s="83"/>
      <c r="U186" s="83"/>
      <c r="V186" s="83"/>
      <c r="W186" s="125"/>
      <c r="X186" s="63"/>
      <c r="Y186" s="125"/>
      <c r="Z186" s="125"/>
      <c r="AA186" s="126"/>
      <c r="AQ186" s="68" t="str">
        <f>IF('ENTER your residents names, etc'!B192="","",'ENTER your residents names, etc'!B192)</f>
        <v/>
      </c>
    </row>
    <row r="187" spans="1:43" x14ac:dyDescent="0.25">
      <c r="A187" s="112"/>
      <c r="B187" s="83"/>
      <c r="C187" s="83"/>
      <c r="D187" s="191" t="s">
        <v>150</v>
      </c>
      <c r="E187" s="114" t="str">
        <f>IF(D187="","",(VLOOKUP(D187,'ENTER your residents names, etc'!$B$7:$C$256,2,FALSE)))</f>
        <v/>
      </c>
      <c r="F187" s="115"/>
      <c r="G187" s="116" t="str">
        <f t="shared" si="18"/>
        <v/>
      </c>
      <c r="H187" s="117" t="str">
        <f t="shared" si="14"/>
        <v/>
      </c>
      <c r="I187" s="118" t="str">
        <f t="shared" si="17"/>
        <v/>
      </c>
      <c r="J187" s="119" t="str">
        <f>IF('Falls Diary'!F187="","",IF(AND('Falls Diary'!F187&gt;=Graphs!$C$13,'Falls Diary'!F187&lt;=Graphs!$C$14),"yes","no"))</f>
        <v/>
      </c>
      <c r="K187" s="119" t="str">
        <f>IF('Falls Diary'!F187="","",(IF(Graphs!$C$15="all","yes",(IF(Graphs!$C$15=Table6[[#This Row],[Resident''s name]],"yes","no")))))</f>
        <v/>
      </c>
      <c r="L187" s="119" t="str">
        <f t="shared" si="15"/>
        <v/>
      </c>
      <c r="M187" s="120"/>
      <c r="N187" s="121" t="str">
        <f t="shared" si="16"/>
        <v/>
      </c>
      <c r="O187" s="113"/>
      <c r="P187" s="128"/>
      <c r="Q187" s="125"/>
      <c r="R187" s="83"/>
      <c r="S187" s="125"/>
      <c r="T187" s="83"/>
      <c r="U187" s="83"/>
      <c r="V187" s="83"/>
      <c r="W187" s="125"/>
      <c r="X187" s="63"/>
      <c r="Y187" s="125"/>
      <c r="Z187" s="125"/>
      <c r="AA187" s="126"/>
      <c r="AQ187" s="68" t="str">
        <f>IF('ENTER your residents names, etc'!B193="","",'ENTER your residents names, etc'!B193)</f>
        <v/>
      </c>
    </row>
    <row r="188" spans="1:43" x14ac:dyDescent="0.25">
      <c r="A188" s="112"/>
      <c r="B188" s="83"/>
      <c r="C188" s="83"/>
      <c r="D188" s="191" t="s">
        <v>150</v>
      </c>
      <c r="E188" s="114" t="str">
        <f>IF(D188="","",(VLOOKUP(D188,'ENTER your residents names, etc'!$B$7:$C$256,2,FALSE)))</f>
        <v/>
      </c>
      <c r="F188" s="115"/>
      <c r="G188" s="116" t="str">
        <f t="shared" si="18"/>
        <v/>
      </c>
      <c r="H188" s="117" t="str">
        <f t="shared" si="14"/>
        <v/>
      </c>
      <c r="I188" s="118" t="str">
        <f t="shared" si="17"/>
        <v/>
      </c>
      <c r="J188" s="119" t="str">
        <f>IF('Falls Diary'!F188="","",IF(AND('Falls Diary'!F188&gt;=Graphs!$C$13,'Falls Diary'!F188&lt;=Graphs!$C$14),"yes","no"))</f>
        <v/>
      </c>
      <c r="K188" s="119" t="str">
        <f>IF('Falls Diary'!F188="","",(IF(Graphs!$C$15="all","yes",(IF(Graphs!$C$15=Table6[[#This Row],[Resident''s name]],"yes","no")))))</f>
        <v/>
      </c>
      <c r="L188" s="119" t="str">
        <f t="shared" si="15"/>
        <v/>
      </c>
      <c r="M188" s="120"/>
      <c r="N188" s="121" t="str">
        <f t="shared" si="16"/>
        <v/>
      </c>
      <c r="O188" s="113"/>
      <c r="P188" s="128"/>
      <c r="Q188" s="125"/>
      <c r="R188" s="83"/>
      <c r="S188" s="125"/>
      <c r="T188" s="83"/>
      <c r="U188" s="83"/>
      <c r="V188" s="83"/>
      <c r="W188" s="125"/>
      <c r="X188" s="63"/>
      <c r="Y188" s="125"/>
      <c r="Z188" s="125"/>
      <c r="AA188" s="126"/>
      <c r="AQ188" s="68" t="str">
        <f>IF('ENTER your residents names, etc'!B194="","",'ENTER your residents names, etc'!B194)</f>
        <v/>
      </c>
    </row>
    <row r="189" spans="1:43" x14ac:dyDescent="0.25">
      <c r="A189" s="112"/>
      <c r="B189" s="83"/>
      <c r="C189" s="83"/>
      <c r="D189" s="191" t="s">
        <v>150</v>
      </c>
      <c r="E189" s="114" t="str">
        <f>IF(D189="","",(VLOOKUP(D189,'ENTER your residents names, etc'!$B$7:$C$256,2,FALSE)))</f>
        <v/>
      </c>
      <c r="F189" s="115"/>
      <c r="G189" s="116" t="str">
        <f t="shared" si="18"/>
        <v/>
      </c>
      <c r="H189" s="117" t="str">
        <f t="shared" si="14"/>
        <v/>
      </c>
      <c r="I189" s="118" t="str">
        <f t="shared" si="17"/>
        <v/>
      </c>
      <c r="J189" s="119" t="str">
        <f>IF('Falls Diary'!F189="","",IF(AND('Falls Diary'!F189&gt;=Graphs!$C$13,'Falls Diary'!F189&lt;=Graphs!$C$14),"yes","no"))</f>
        <v/>
      </c>
      <c r="K189" s="119" t="str">
        <f>IF('Falls Diary'!F189="","",(IF(Graphs!$C$15="all","yes",(IF(Graphs!$C$15=Table6[[#This Row],[Resident''s name]],"yes","no")))))</f>
        <v/>
      </c>
      <c r="L189" s="119" t="str">
        <f t="shared" si="15"/>
        <v/>
      </c>
      <c r="M189" s="120"/>
      <c r="N189" s="121" t="str">
        <f t="shared" si="16"/>
        <v/>
      </c>
      <c r="O189" s="113"/>
      <c r="P189" s="128"/>
      <c r="Q189" s="125"/>
      <c r="R189" s="83"/>
      <c r="S189" s="125"/>
      <c r="T189" s="83"/>
      <c r="U189" s="83"/>
      <c r="V189" s="83"/>
      <c r="W189" s="125"/>
      <c r="X189" s="63"/>
      <c r="Y189" s="125"/>
      <c r="Z189" s="125"/>
      <c r="AA189" s="126"/>
      <c r="AQ189" s="68" t="str">
        <f>IF('ENTER your residents names, etc'!B195="","",'ENTER your residents names, etc'!B195)</f>
        <v/>
      </c>
    </row>
    <row r="190" spans="1:43" x14ac:dyDescent="0.25">
      <c r="A190" s="112"/>
      <c r="B190" s="83"/>
      <c r="C190" s="83"/>
      <c r="D190" s="191" t="s">
        <v>150</v>
      </c>
      <c r="E190" s="114" t="str">
        <f>IF(D190="","",(VLOOKUP(D190,'ENTER your residents names, etc'!$B$7:$C$256,2,FALSE)))</f>
        <v/>
      </c>
      <c r="F190" s="115"/>
      <c r="G190" s="116" t="str">
        <f t="shared" si="18"/>
        <v/>
      </c>
      <c r="H190" s="117" t="str">
        <f t="shared" si="14"/>
        <v/>
      </c>
      <c r="I190" s="118" t="str">
        <f t="shared" si="17"/>
        <v/>
      </c>
      <c r="J190" s="119" t="str">
        <f>IF('Falls Diary'!F190="","",IF(AND('Falls Diary'!F190&gt;=Graphs!$C$13,'Falls Diary'!F190&lt;=Graphs!$C$14),"yes","no"))</f>
        <v/>
      </c>
      <c r="K190" s="119" t="str">
        <f>IF('Falls Diary'!F190="","",(IF(Graphs!$C$15="all","yes",(IF(Graphs!$C$15=Table6[[#This Row],[Resident''s name]],"yes","no")))))</f>
        <v/>
      </c>
      <c r="L190" s="119" t="str">
        <f t="shared" si="15"/>
        <v/>
      </c>
      <c r="M190" s="120"/>
      <c r="N190" s="121" t="str">
        <f t="shared" si="16"/>
        <v/>
      </c>
      <c r="O190" s="113"/>
      <c r="P190" s="128"/>
      <c r="Q190" s="125"/>
      <c r="R190" s="83"/>
      <c r="S190" s="125"/>
      <c r="T190" s="83"/>
      <c r="U190" s="83"/>
      <c r="V190" s="83"/>
      <c r="W190" s="125"/>
      <c r="X190" s="63"/>
      <c r="Y190" s="125"/>
      <c r="Z190" s="125"/>
      <c r="AA190" s="126"/>
      <c r="AQ190" s="68" t="str">
        <f>IF('ENTER your residents names, etc'!B196="","",'ENTER your residents names, etc'!B196)</f>
        <v/>
      </c>
    </row>
    <row r="191" spans="1:43" x14ac:dyDescent="0.25">
      <c r="A191" s="112"/>
      <c r="B191" s="83"/>
      <c r="C191" s="83"/>
      <c r="D191" s="191" t="s">
        <v>150</v>
      </c>
      <c r="E191" s="114" t="str">
        <f>IF(D191="","",(VLOOKUP(D191,'ENTER your residents names, etc'!$B$7:$C$256,2,FALSE)))</f>
        <v/>
      </c>
      <c r="F191" s="115"/>
      <c r="G191" s="116" t="str">
        <f t="shared" si="18"/>
        <v/>
      </c>
      <c r="H191" s="117" t="str">
        <f t="shared" si="14"/>
        <v/>
      </c>
      <c r="I191" s="118" t="str">
        <f t="shared" si="17"/>
        <v/>
      </c>
      <c r="J191" s="119" t="str">
        <f>IF('Falls Diary'!F191="","",IF(AND('Falls Diary'!F191&gt;=Graphs!$C$13,'Falls Diary'!F191&lt;=Graphs!$C$14),"yes","no"))</f>
        <v/>
      </c>
      <c r="K191" s="119" t="str">
        <f>IF('Falls Diary'!F191="","",(IF(Graphs!$C$15="all","yes",(IF(Graphs!$C$15=Table6[[#This Row],[Resident''s name]],"yes","no")))))</f>
        <v/>
      </c>
      <c r="L191" s="119" t="str">
        <f t="shared" si="15"/>
        <v/>
      </c>
      <c r="M191" s="120"/>
      <c r="N191" s="121" t="str">
        <f t="shared" si="16"/>
        <v/>
      </c>
      <c r="O191" s="113"/>
      <c r="P191" s="128"/>
      <c r="Q191" s="125"/>
      <c r="R191" s="83"/>
      <c r="S191" s="125"/>
      <c r="T191" s="83"/>
      <c r="U191" s="83"/>
      <c r="V191" s="83"/>
      <c r="W191" s="125"/>
      <c r="X191" s="63"/>
      <c r="Y191" s="125"/>
      <c r="Z191" s="125"/>
      <c r="AA191" s="126"/>
      <c r="AQ191" s="68" t="str">
        <f>IF('ENTER your residents names, etc'!B197="","",'ENTER your residents names, etc'!B197)</f>
        <v/>
      </c>
    </row>
    <row r="192" spans="1:43" x14ac:dyDescent="0.25">
      <c r="A192" s="112"/>
      <c r="B192" s="83"/>
      <c r="C192" s="83"/>
      <c r="D192" s="191" t="s">
        <v>150</v>
      </c>
      <c r="E192" s="114" t="str">
        <f>IF(D192="","",(VLOOKUP(D192,'ENTER your residents names, etc'!$B$7:$C$256,2,FALSE)))</f>
        <v/>
      </c>
      <c r="F192" s="115"/>
      <c r="G192" s="116" t="str">
        <f t="shared" si="18"/>
        <v/>
      </c>
      <c r="H192" s="117" t="str">
        <f t="shared" si="14"/>
        <v/>
      </c>
      <c r="I192" s="118" t="str">
        <f t="shared" si="17"/>
        <v/>
      </c>
      <c r="J192" s="119" t="str">
        <f>IF('Falls Diary'!F192="","",IF(AND('Falls Diary'!F192&gt;=Graphs!$C$13,'Falls Diary'!F192&lt;=Graphs!$C$14),"yes","no"))</f>
        <v/>
      </c>
      <c r="K192" s="119" t="str">
        <f>IF('Falls Diary'!F192="","",(IF(Graphs!$C$15="all","yes",(IF(Graphs!$C$15=Table6[[#This Row],[Resident''s name]],"yes","no")))))</f>
        <v/>
      </c>
      <c r="L192" s="119" t="str">
        <f t="shared" si="15"/>
        <v/>
      </c>
      <c r="M192" s="120"/>
      <c r="N192" s="121" t="str">
        <f t="shared" si="16"/>
        <v/>
      </c>
      <c r="O192" s="113"/>
      <c r="P192" s="128"/>
      <c r="Q192" s="125"/>
      <c r="R192" s="83"/>
      <c r="S192" s="125"/>
      <c r="T192" s="83"/>
      <c r="U192" s="83"/>
      <c r="V192" s="83"/>
      <c r="W192" s="125"/>
      <c r="X192" s="63"/>
      <c r="Y192" s="125"/>
      <c r="Z192" s="125"/>
      <c r="AA192" s="126"/>
      <c r="AQ192" s="68" t="str">
        <f>IF('ENTER your residents names, etc'!B198="","",'ENTER your residents names, etc'!B198)</f>
        <v/>
      </c>
    </row>
    <row r="193" spans="1:43" x14ac:dyDescent="0.25">
      <c r="A193" s="112"/>
      <c r="B193" s="83"/>
      <c r="C193" s="83"/>
      <c r="D193" s="191" t="s">
        <v>150</v>
      </c>
      <c r="E193" s="114" t="str">
        <f>IF(D193="","",(VLOOKUP(D193,'ENTER your residents names, etc'!$B$7:$C$256,2,FALSE)))</f>
        <v/>
      </c>
      <c r="F193" s="115"/>
      <c r="G193" s="116" t="str">
        <f t="shared" si="18"/>
        <v/>
      </c>
      <c r="H193" s="117" t="str">
        <f t="shared" si="14"/>
        <v/>
      </c>
      <c r="I193" s="118" t="str">
        <f t="shared" si="17"/>
        <v/>
      </c>
      <c r="J193" s="119" t="str">
        <f>IF('Falls Diary'!F193="","",IF(AND('Falls Diary'!F193&gt;=Graphs!$C$13,'Falls Diary'!F193&lt;=Graphs!$C$14),"yes","no"))</f>
        <v/>
      </c>
      <c r="K193" s="119" t="str">
        <f>IF('Falls Diary'!F193="","",(IF(Graphs!$C$15="all","yes",(IF(Graphs!$C$15=Table6[[#This Row],[Resident''s name]],"yes","no")))))</f>
        <v/>
      </c>
      <c r="L193" s="119" t="str">
        <f t="shared" si="15"/>
        <v/>
      </c>
      <c r="M193" s="120"/>
      <c r="N193" s="121" t="str">
        <f t="shared" si="16"/>
        <v/>
      </c>
      <c r="O193" s="113"/>
      <c r="P193" s="128"/>
      <c r="Q193" s="125"/>
      <c r="R193" s="83"/>
      <c r="S193" s="125"/>
      <c r="T193" s="83"/>
      <c r="U193" s="83"/>
      <c r="V193" s="83"/>
      <c r="W193" s="125"/>
      <c r="X193" s="63"/>
      <c r="Y193" s="125"/>
      <c r="Z193" s="125"/>
      <c r="AA193" s="126"/>
      <c r="AQ193" s="68" t="str">
        <f>IF('ENTER your residents names, etc'!B199="","",'ENTER your residents names, etc'!B199)</f>
        <v/>
      </c>
    </row>
    <row r="194" spans="1:43" x14ac:dyDescent="0.25">
      <c r="A194" s="112"/>
      <c r="B194" s="83"/>
      <c r="C194" s="83"/>
      <c r="D194" s="191" t="s">
        <v>150</v>
      </c>
      <c r="E194" s="114" t="str">
        <f>IF(D194="","",(VLOOKUP(D194,'ENTER your residents names, etc'!$B$7:$C$256,2,FALSE)))</f>
        <v/>
      </c>
      <c r="F194" s="115"/>
      <c r="G194" s="116" t="str">
        <f t="shared" si="18"/>
        <v/>
      </c>
      <c r="H194" s="117" t="str">
        <f t="shared" ref="H194:H257" si="19">IF(F194="","",F194-WEEKDAY(F194,3))</f>
        <v/>
      </c>
      <c r="I194" s="118" t="str">
        <f t="shared" si="17"/>
        <v/>
      </c>
      <c r="J194" s="119" t="str">
        <f>IF('Falls Diary'!F194="","",IF(AND('Falls Diary'!F194&gt;=Graphs!$C$13,'Falls Diary'!F194&lt;=Graphs!$C$14),"yes","no"))</f>
        <v/>
      </c>
      <c r="K194" s="119" t="str">
        <f>IF('Falls Diary'!F194="","",(IF(Graphs!$C$15="all","yes",(IF(Graphs!$C$15=Table6[[#This Row],[Resident''s name]],"yes","no")))))</f>
        <v/>
      </c>
      <c r="L194" s="119" t="str">
        <f t="shared" ref="L194:L257" si="20">IF(J194="","",IF(AND(J194="yes",K194="yes"), "yes", "no"))</f>
        <v/>
      </c>
      <c r="M194" s="120"/>
      <c r="N194" s="121" t="str">
        <f t="shared" ref="N194:N257" si="21">IF(M194="","",IF(AND($AF$22&lt;=M194,M194&lt;$AG$22),$AH$22,IF(AND($AF$24&lt;=M194,M194&lt;$AG$24),$AH$24,IF(AND($AF$26&lt;=M194,M194&lt;$AG$26),$AH$26,IF(AND($AF$28&lt;=M194,M194&lt;$AG$28),$AH$28,IF(AND($AF$30&lt;=M194,M194&lt;$AG$30),$AH$30,0))))))</f>
        <v/>
      </c>
      <c r="O194" s="113"/>
      <c r="P194" s="128"/>
      <c r="Q194" s="125"/>
      <c r="R194" s="83"/>
      <c r="S194" s="125"/>
      <c r="T194" s="83"/>
      <c r="U194" s="83"/>
      <c r="V194" s="83"/>
      <c r="W194" s="125"/>
      <c r="X194" s="63"/>
      <c r="Y194" s="125"/>
      <c r="Z194" s="125"/>
      <c r="AA194" s="126"/>
      <c r="AQ194" s="68" t="str">
        <f>IF('ENTER your residents names, etc'!B200="","",'ENTER your residents names, etc'!B200)</f>
        <v/>
      </c>
    </row>
    <row r="195" spans="1:43" x14ac:dyDescent="0.25">
      <c r="A195" s="112"/>
      <c r="B195" s="83"/>
      <c r="C195" s="83"/>
      <c r="D195" s="191" t="s">
        <v>150</v>
      </c>
      <c r="E195" s="114" t="str">
        <f>IF(D195="","",(VLOOKUP(D195,'ENTER your residents names, etc'!$B$7:$C$256,2,FALSE)))</f>
        <v/>
      </c>
      <c r="F195" s="115"/>
      <c r="G195" s="116" t="str">
        <f t="shared" si="18"/>
        <v/>
      </c>
      <c r="H195" s="117" t="str">
        <f t="shared" si="19"/>
        <v/>
      </c>
      <c r="I195" s="118" t="str">
        <f t="shared" ref="I195:I258" si="22">IF(F195="","",DATE(YEAR(F195),MONTH(F195),1))</f>
        <v/>
      </c>
      <c r="J195" s="119" t="str">
        <f>IF('Falls Diary'!F195="","",IF(AND('Falls Diary'!F195&gt;=Graphs!$C$13,'Falls Diary'!F195&lt;=Graphs!$C$14),"yes","no"))</f>
        <v/>
      </c>
      <c r="K195" s="119" t="str">
        <f>IF('Falls Diary'!F195="","",(IF(Graphs!$C$15="all","yes",(IF(Graphs!$C$15=Table6[[#This Row],[Resident''s name]],"yes","no")))))</f>
        <v/>
      </c>
      <c r="L195" s="119" t="str">
        <f t="shared" si="20"/>
        <v/>
      </c>
      <c r="M195" s="120"/>
      <c r="N195" s="121" t="str">
        <f t="shared" si="21"/>
        <v/>
      </c>
      <c r="O195" s="113"/>
      <c r="P195" s="128"/>
      <c r="Q195" s="125"/>
      <c r="R195" s="83"/>
      <c r="S195" s="125"/>
      <c r="T195" s="83"/>
      <c r="U195" s="83"/>
      <c r="V195" s="83"/>
      <c r="W195" s="125"/>
      <c r="X195" s="63"/>
      <c r="Y195" s="125"/>
      <c r="Z195" s="125"/>
      <c r="AA195" s="126"/>
      <c r="AQ195" s="68" t="str">
        <f>IF('ENTER your residents names, etc'!B201="","",'ENTER your residents names, etc'!B201)</f>
        <v/>
      </c>
    </row>
    <row r="196" spans="1:43" x14ac:dyDescent="0.25">
      <c r="A196" s="112"/>
      <c r="B196" s="83"/>
      <c r="C196" s="83"/>
      <c r="D196" s="191" t="s">
        <v>150</v>
      </c>
      <c r="E196" s="114" t="str">
        <f>IF(D196="","",(VLOOKUP(D196,'ENTER your residents names, etc'!$B$7:$C$256,2,FALSE)))</f>
        <v/>
      </c>
      <c r="F196" s="115"/>
      <c r="G196" s="116" t="str">
        <f t="shared" si="18"/>
        <v/>
      </c>
      <c r="H196" s="117" t="str">
        <f t="shared" si="19"/>
        <v/>
      </c>
      <c r="I196" s="118" t="str">
        <f t="shared" si="22"/>
        <v/>
      </c>
      <c r="J196" s="119" t="str">
        <f>IF('Falls Diary'!F196="","",IF(AND('Falls Diary'!F196&gt;=Graphs!$C$13,'Falls Diary'!F196&lt;=Graphs!$C$14),"yes","no"))</f>
        <v/>
      </c>
      <c r="K196" s="119" t="str">
        <f>IF('Falls Diary'!F196="","",(IF(Graphs!$C$15="all","yes",(IF(Graphs!$C$15=Table6[[#This Row],[Resident''s name]],"yes","no")))))</f>
        <v/>
      </c>
      <c r="L196" s="119" t="str">
        <f t="shared" si="20"/>
        <v/>
      </c>
      <c r="M196" s="120"/>
      <c r="N196" s="121" t="str">
        <f t="shared" si="21"/>
        <v/>
      </c>
      <c r="O196" s="113"/>
      <c r="P196" s="128"/>
      <c r="Q196" s="125"/>
      <c r="R196" s="83"/>
      <c r="S196" s="125"/>
      <c r="T196" s="83"/>
      <c r="U196" s="83"/>
      <c r="V196" s="83"/>
      <c r="W196" s="125"/>
      <c r="X196" s="63"/>
      <c r="Y196" s="125"/>
      <c r="Z196" s="125"/>
      <c r="AA196" s="126"/>
      <c r="AQ196" s="68" t="str">
        <f>IF('ENTER your residents names, etc'!B202="","",'ENTER your residents names, etc'!B202)</f>
        <v/>
      </c>
    </row>
    <row r="197" spans="1:43" x14ac:dyDescent="0.25">
      <c r="A197" s="112"/>
      <c r="B197" s="83"/>
      <c r="C197" s="83"/>
      <c r="D197" s="191" t="s">
        <v>150</v>
      </c>
      <c r="E197" s="114" t="str">
        <f>IF(D197="","",(VLOOKUP(D197,'ENTER your residents names, etc'!$B$7:$C$256,2,FALSE)))</f>
        <v/>
      </c>
      <c r="F197" s="115"/>
      <c r="G197" s="116" t="str">
        <f t="shared" si="18"/>
        <v/>
      </c>
      <c r="H197" s="117" t="str">
        <f t="shared" si="19"/>
        <v/>
      </c>
      <c r="I197" s="118" t="str">
        <f t="shared" si="22"/>
        <v/>
      </c>
      <c r="J197" s="119" t="str">
        <f>IF('Falls Diary'!F197="","",IF(AND('Falls Diary'!F197&gt;=Graphs!$C$13,'Falls Diary'!F197&lt;=Graphs!$C$14),"yes","no"))</f>
        <v/>
      </c>
      <c r="K197" s="119" t="str">
        <f>IF('Falls Diary'!F197="","",(IF(Graphs!$C$15="all","yes",(IF(Graphs!$C$15=Table6[[#This Row],[Resident''s name]],"yes","no")))))</f>
        <v/>
      </c>
      <c r="L197" s="119" t="str">
        <f t="shared" si="20"/>
        <v/>
      </c>
      <c r="M197" s="120"/>
      <c r="N197" s="121" t="str">
        <f t="shared" si="21"/>
        <v/>
      </c>
      <c r="O197" s="113"/>
      <c r="P197" s="128"/>
      <c r="Q197" s="125"/>
      <c r="R197" s="83"/>
      <c r="S197" s="125"/>
      <c r="T197" s="83"/>
      <c r="U197" s="83"/>
      <c r="V197" s="83"/>
      <c r="W197" s="125"/>
      <c r="X197" s="63"/>
      <c r="Y197" s="125"/>
      <c r="Z197" s="125"/>
      <c r="AA197" s="126"/>
      <c r="AQ197" s="68" t="str">
        <f>IF('ENTER your residents names, etc'!B203="","",'ENTER your residents names, etc'!B203)</f>
        <v/>
      </c>
    </row>
    <row r="198" spans="1:43" x14ac:dyDescent="0.25">
      <c r="A198" s="112"/>
      <c r="B198" s="83"/>
      <c r="C198" s="83"/>
      <c r="D198" s="191" t="s">
        <v>150</v>
      </c>
      <c r="E198" s="114" t="str">
        <f>IF(D198="","",(VLOOKUP(D198,'ENTER your residents names, etc'!$B$7:$C$256,2,FALSE)))</f>
        <v/>
      </c>
      <c r="F198" s="115"/>
      <c r="G198" s="116" t="str">
        <f t="shared" si="18"/>
        <v/>
      </c>
      <c r="H198" s="117" t="str">
        <f t="shared" si="19"/>
        <v/>
      </c>
      <c r="I198" s="118" t="str">
        <f t="shared" si="22"/>
        <v/>
      </c>
      <c r="J198" s="119" t="str">
        <f>IF('Falls Diary'!F198="","",IF(AND('Falls Diary'!F198&gt;=Graphs!$C$13,'Falls Diary'!F198&lt;=Graphs!$C$14),"yes","no"))</f>
        <v/>
      </c>
      <c r="K198" s="119" t="str">
        <f>IF('Falls Diary'!F198="","",(IF(Graphs!$C$15="all","yes",(IF(Graphs!$C$15=Table6[[#This Row],[Resident''s name]],"yes","no")))))</f>
        <v/>
      </c>
      <c r="L198" s="119" t="str">
        <f t="shared" si="20"/>
        <v/>
      </c>
      <c r="M198" s="120"/>
      <c r="N198" s="121" t="str">
        <f t="shared" si="21"/>
        <v/>
      </c>
      <c r="O198" s="113"/>
      <c r="P198" s="128"/>
      <c r="Q198" s="125"/>
      <c r="R198" s="83"/>
      <c r="S198" s="125"/>
      <c r="T198" s="83"/>
      <c r="U198" s="83"/>
      <c r="V198" s="83"/>
      <c r="W198" s="125"/>
      <c r="X198" s="63"/>
      <c r="Y198" s="125"/>
      <c r="Z198" s="125"/>
      <c r="AA198" s="126"/>
      <c r="AQ198" s="68" t="str">
        <f>IF('ENTER your residents names, etc'!B204="","",'ENTER your residents names, etc'!B204)</f>
        <v/>
      </c>
    </row>
    <row r="199" spans="1:43" x14ac:dyDescent="0.25">
      <c r="A199" s="112"/>
      <c r="B199" s="83"/>
      <c r="C199" s="83"/>
      <c r="D199" s="191" t="s">
        <v>150</v>
      </c>
      <c r="E199" s="114" t="str">
        <f>IF(D199="","",(VLOOKUP(D199,'ENTER your residents names, etc'!$B$7:$C$256,2,FALSE)))</f>
        <v/>
      </c>
      <c r="F199" s="115"/>
      <c r="G199" s="116" t="str">
        <f t="shared" si="18"/>
        <v/>
      </c>
      <c r="H199" s="117" t="str">
        <f t="shared" si="19"/>
        <v/>
      </c>
      <c r="I199" s="118" t="str">
        <f t="shared" si="22"/>
        <v/>
      </c>
      <c r="J199" s="119" t="str">
        <f>IF('Falls Diary'!F199="","",IF(AND('Falls Diary'!F199&gt;=Graphs!$C$13,'Falls Diary'!F199&lt;=Graphs!$C$14),"yes","no"))</f>
        <v/>
      </c>
      <c r="K199" s="119" t="str">
        <f>IF('Falls Diary'!F199="","",(IF(Graphs!$C$15="all","yes",(IF(Graphs!$C$15=Table6[[#This Row],[Resident''s name]],"yes","no")))))</f>
        <v/>
      </c>
      <c r="L199" s="119" t="str">
        <f t="shared" si="20"/>
        <v/>
      </c>
      <c r="M199" s="120"/>
      <c r="N199" s="121" t="str">
        <f t="shared" si="21"/>
        <v/>
      </c>
      <c r="O199" s="113"/>
      <c r="P199" s="128"/>
      <c r="Q199" s="125"/>
      <c r="R199" s="83"/>
      <c r="S199" s="125"/>
      <c r="T199" s="83"/>
      <c r="U199" s="83"/>
      <c r="V199" s="83"/>
      <c r="W199" s="125"/>
      <c r="X199" s="63"/>
      <c r="Y199" s="125"/>
      <c r="Z199" s="125"/>
      <c r="AA199" s="126"/>
      <c r="AQ199" s="68" t="str">
        <f>IF('ENTER your residents names, etc'!B205="","",'ENTER your residents names, etc'!B205)</f>
        <v/>
      </c>
    </row>
    <row r="200" spans="1:43" x14ac:dyDescent="0.25">
      <c r="A200" s="112"/>
      <c r="B200" s="83"/>
      <c r="C200" s="83"/>
      <c r="D200" s="191" t="s">
        <v>150</v>
      </c>
      <c r="E200" s="114" t="str">
        <f>IF(D200="","",(VLOOKUP(D200,'ENTER your residents names, etc'!$B$7:$C$256,2,FALSE)))</f>
        <v/>
      </c>
      <c r="F200" s="115"/>
      <c r="G200" s="116" t="str">
        <f t="shared" si="18"/>
        <v/>
      </c>
      <c r="H200" s="117" t="str">
        <f t="shared" si="19"/>
        <v/>
      </c>
      <c r="I200" s="118" t="str">
        <f t="shared" si="22"/>
        <v/>
      </c>
      <c r="J200" s="119" t="str">
        <f>IF('Falls Diary'!F200="","",IF(AND('Falls Diary'!F200&gt;=Graphs!$C$13,'Falls Diary'!F200&lt;=Graphs!$C$14),"yes","no"))</f>
        <v/>
      </c>
      <c r="K200" s="119" t="str">
        <f>IF('Falls Diary'!F200="","",(IF(Graphs!$C$15="all","yes",(IF(Graphs!$C$15=Table6[[#This Row],[Resident''s name]],"yes","no")))))</f>
        <v/>
      </c>
      <c r="L200" s="119" t="str">
        <f t="shared" si="20"/>
        <v/>
      </c>
      <c r="M200" s="120"/>
      <c r="N200" s="121" t="str">
        <f t="shared" si="21"/>
        <v/>
      </c>
      <c r="O200" s="113"/>
      <c r="P200" s="128"/>
      <c r="Q200" s="125"/>
      <c r="R200" s="83"/>
      <c r="S200" s="125"/>
      <c r="T200" s="83"/>
      <c r="U200" s="83"/>
      <c r="V200" s="83"/>
      <c r="W200" s="125"/>
      <c r="X200" s="63"/>
      <c r="Y200" s="125"/>
      <c r="Z200" s="125"/>
      <c r="AA200" s="126"/>
      <c r="AQ200" s="68" t="str">
        <f>IF('ENTER your residents names, etc'!B206="","",'ENTER your residents names, etc'!B206)</f>
        <v/>
      </c>
    </row>
    <row r="201" spans="1:43" x14ac:dyDescent="0.25">
      <c r="A201" s="112"/>
      <c r="B201" s="83"/>
      <c r="C201" s="83"/>
      <c r="D201" s="191" t="s">
        <v>150</v>
      </c>
      <c r="E201" s="114" t="str">
        <f>IF(D201="","",(VLOOKUP(D201,'ENTER your residents names, etc'!$B$7:$C$256,2,FALSE)))</f>
        <v/>
      </c>
      <c r="F201" s="115"/>
      <c r="G201" s="116" t="str">
        <f t="shared" si="18"/>
        <v/>
      </c>
      <c r="H201" s="117" t="str">
        <f t="shared" si="19"/>
        <v/>
      </c>
      <c r="I201" s="118" t="str">
        <f t="shared" si="22"/>
        <v/>
      </c>
      <c r="J201" s="119" t="str">
        <f>IF('Falls Diary'!F201="","",IF(AND('Falls Diary'!F201&gt;=Graphs!$C$13,'Falls Diary'!F201&lt;=Graphs!$C$14),"yes","no"))</f>
        <v/>
      </c>
      <c r="K201" s="119" t="str">
        <f>IF('Falls Diary'!F201="","",(IF(Graphs!$C$15="all","yes",(IF(Graphs!$C$15=Table6[[#This Row],[Resident''s name]],"yes","no")))))</f>
        <v/>
      </c>
      <c r="L201" s="119" t="str">
        <f t="shared" si="20"/>
        <v/>
      </c>
      <c r="M201" s="120"/>
      <c r="N201" s="121" t="str">
        <f t="shared" si="21"/>
        <v/>
      </c>
      <c r="O201" s="113"/>
      <c r="P201" s="128"/>
      <c r="Q201" s="125"/>
      <c r="R201" s="83"/>
      <c r="S201" s="125"/>
      <c r="T201" s="83"/>
      <c r="U201" s="83"/>
      <c r="V201" s="83"/>
      <c r="W201" s="125"/>
      <c r="X201" s="63"/>
      <c r="Y201" s="125"/>
      <c r="Z201" s="125"/>
      <c r="AA201" s="126"/>
      <c r="AQ201" s="68" t="str">
        <f>IF('ENTER your residents names, etc'!B207="","",'ENTER your residents names, etc'!B207)</f>
        <v/>
      </c>
    </row>
    <row r="202" spans="1:43" x14ac:dyDescent="0.25">
      <c r="A202" s="112"/>
      <c r="B202" s="83"/>
      <c r="C202" s="83"/>
      <c r="D202" s="191" t="s">
        <v>150</v>
      </c>
      <c r="E202" s="114" t="str">
        <f>IF(D202="","",(VLOOKUP(D202,'ENTER your residents names, etc'!$B$7:$C$256,2,FALSE)))</f>
        <v/>
      </c>
      <c r="F202" s="115"/>
      <c r="G202" s="116" t="str">
        <f t="shared" si="18"/>
        <v/>
      </c>
      <c r="H202" s="117" t="str">
        <f t="shared" si="19"/>
        <v/>
      </c>
      <c r="I202" s="118" t="str">
        <f t="shared" si="22"/>
        <v/>
      </c>
      <c r="J202" s="119" t="str">
        <f>IF('Falls Diary'!F202="","",IF(AND('Falls Diary'!F202&gt;=Graphs!$C$13,'Falls Diary'!F202&lt;=Graphs!$C$14),"yes","no"))</f>
        <v/>
      </c>
      <c r="K202" s="119" t="str">
        <f>IF('Falls Diary'!F202="","",(IF(Graphs!$C$15="all","yes",(IF(Graphs!$C$15=Table6[[#This Row],[Resident''s name]],"yes","no")))))</f>
        <v/>
      </c>
      <c r="L202" s="119" t="str">
        <f t="shared" si="20"/>
        <v/>
      </c>
      <c r="M202" s="120"/>
      <c r="N202" s="121" t="str">
        <f t="shared" si="21"/>
        <v/>
      </c>
      <c r="O202" s="113"/>
      <c r="P202" s="128"/>
      <c r="Q202" s="125"/>
      <c r="R202" s="83"/>
      <c r="S202" s="125"/>
      <c r="T202" s="83"/>
      <c r="U202" s="83"/>
      <c r="V202" s="83"/>
      <c r="W202" s="125"/>
      <c r="X202" s="63"/>
      <c r="Y202" s="125"/>
      <c r="Z202" s="125"/>
      <c r="AA202" s="126"/>
      <c r="AQ202" s="68" t="str">
        <f>IF('ENTER your residents names, etc'!B208="","",'ENTER your residents names, etc'!B208)</f>
        <v/>
      </c>
    </row>
    <row r="203" spans="1:43" x14ac:dyDescent="0.25">
      <c r="A203" s="112"/>
      <c r="B203" s="83"/>
      <c r="C203" s="83"/>
      <c r="D203" s="191" t="s">
        <v>150</v>
      </c>
      <c r="E203" s="114" t="str">
        <f>IF(D203="","",(VLOOKUP(D203,'ENTER your residents names, etc'!$B$7:$C$256,2,FALSE)))</f>
        <v/>
      </c>
      <c r="F203" s="115"/>
      <c r="G203" s="116" t="str">
        <f t="shared" si="18"/>
        <v/>
      </c>
      <c r="H203" s="117" t="str">
        <f t="shared" si="19"/>
        <v/>
      </c>
      <c r="I203" s="118" t="str">
        <f t="shared" si="22"/>
        <v/>
      </c>
      <c r="J203" s="119" t="str">
        <f>IF('Falls Diary'!F203="","",IF(AND('Falls Diary'!F203&gt;=Graphs!$C$13,'Falls Diary'!F203&lt;=Graphs!$C$14),"yes","no"))</f>
        <v/>
      </c>
      <c r="K203" s="119" t="str">
        <f>IF('Falls Diary'!F203="","",(IF(Graphs!$C$15="all","yes",(IF(Graphs!$C$15=Table6[[#This Row],[Resident''s name]],"yes","no")))))</f>
        <v/>
      </c>
      <c r="L203" s="119" t="str">
        <f t="shared" si="20"/>
        <v/>
      </c>
      <c r="M203" s="120"/>
      <c r="N203" s="121" t="str">
        <f t="shared" si="21"/>
        <v/>
      </c>
      <c r="O203" s="113"/>
      <c r="P203" s="128"/>
      <c r="Q203" s="125"/>
      <c r="R203" s="83"/>
      <c r="S203" s="125"/>
      <c r="T203" s="83"/>
      <c r="U203" s="83"/>
      <c r="V203" s="83"/>
      <c r="W203" s="125"/>
      <c r="X203" s="63"/>
      <c r="Y203" s="125"/>
      <c r="Z203" s="125"/>
      <c r="AA203" s="126"/>
      <c r="AQ203" s="68" t="str">
        <f>IF('ENTER your residents names, etc'!B209="","",'ENTER your residents names, etc'!B209)</f>
        <v/>
      </c>
    </row>
    <row r="204" spans="1:43" x14ac:dyDescent="0.25">
      <c r="A204" s="112"/>
      <c r="B204" s="83"/>
      <c r="C204" s="83"/>
      <c r="D204" s="191" t="s">
        <v>150</v>
      </c>
      <c r="E204" s="114" t="str">
        <f>IF(D204="","",(VLOOKUP(D204,'ENTER your residents names, etc'!$B$7:$C$256,2,FALSE)))</f>
        <v/>
      </c>
      <c r="F204" s="115"/>
      <c r="G204" s="116" t="str">
        <f t="shared" si="18"/>
        <v/>
      </c>
      <c r="H204" s="117" t="str">
        <f t="shared" si="19"/>
        <v/>
      </c>
      <c r="I204" s="118" t="str">
        <f t="shared" si="22"/>
        <v/>
      </c>
      <c r="J204" s="119" t="str">
        <f>IF('Falls Diary'!F204="","",IF(AND('Falls Diary'!F204&gt;=Graphs!$C$13,'Falls Diary'!F204&lt;=Graphs!$C$14),"yes","no"))</f>
        <v/>
      </c>
      <c r="K204" s="119" t="str">
        <f>IF('Falls Diary'!F204="","",(IF(Graphs!$C$15="all","yes",(IF(Graphs!$C$15=Table6[[#This Row],[Resident''s name]],"yes","no")))))</f>
        <v/>
      </c>
      <c r="L204" s="119" t="str">
        <f t="shared" si="20"/>
        <v/>
      </c>
      <c r="M204" s="120"/>
      <c r="N204" s="121" t="str">
        <f t="shared" si="21"/>
        <v/>
      </c>
      <c r="O204" s="113"/>
      <c r="P204" s="128"/>
      <c r="Q204" s="125"/>
      <c r="R204" s="83"/>
      <c r="S204" s="125"/>
      <c r="T204" s="83"/>
      <c r="U204" s="83"/>
      <c r="V204" s="83"/>
      <c r="W204" s="125"/>
      <c r="X204" s="63"/>
      <c r="Y204" s="125"/>
      <c r="Z204" s="125"/>
      <c r="AA204" s="126"/>
      <c r="AQ204" s="68" t="str">
        <f>IF('ENTER your residents names, etc'!B210="","",'ENTER your residents names, etc'!B210)</f>
        <v/>
      </c>
    </row>
    <row r="205" spans="1:43" x14ac:dyDescent="0.25">
      <c r="A205" s="112"/>
      <c r="B205" s="83"/>
      <c r="C205" s="83"/>
      <c r="D205" s="191" t="s">
        <v>150</v>
      </c>
      <c r="E205" s="114" t="str">
        <f>IF(D205="","",(VLOOKUP(D205,'ENTER your residents names, etc'!$B$7:$C$256,2,FALSE)))</f>
        <v/>
      </c>
      <c r="F205" s="115"/>
      <c r="G205" s="116" t="str">
        <f t="shared" si="18"/>
        <v/>
      </c>
      <c r="H205" s="117" t="str">
        <f t="shared" si="19"/>
        <v/>
      </c>
      <c r="I205" s="118" t="str">
        <f t="shared" si="22"/>
        <v/>
      </c>
      <c r="J205" s="119" t="str">
        <f>IF('Falls Diary'!F205="","",IF(AND('Falls Diary'!F205&gt;=Graphs!$C$13,'Falls Diary'!F205&lt;=Graphs!$C$14),"yes","no"))</f>
        <v/>
      </c>
      <c r="K205" s="119" t="str">
        <f>IF('Falls Diary'!F205="","",(IF(Graphs!$C$15="all","yes",(IF(Graphs!$C$15=Table6[[#This Row],[Resident''s name]],"yes","no")))))</f>
        <v/>
      </c>
      <c r="L205" s="119" t="str">
        <f t="shared" si="20"/>
        <v/>
      </c>
      <c r="M205" s="120"/>
      <c r="N205" s="121" t="str">
        <f t="shared" si="21"/>
        <v/>
      </c>
      <c r="O205" s="113"/>
      <c r="P205" s="128"/>
      <c r="Q205" s="125"/>
      <c r="R205" s="83"/>
      <c r="S205" s="125"/>
      <c r="T205" s="83"/>
      <c r="U205" s="83"/>
      <c r="V205" s="83"/>
      <c r="W205" s="125"/>
      <c r="X205" s="63"/>
      <c r="Y205" s="125"/>
      <c r="Z205" s="125"/>
      <c r="AA205" s="126"/>
      <c r="AQ205" s="68" t="str">
        <f>IF('ENTER your residents names, etc'!B211="","",'ENTER your residents names, etc'!B211)</f>
        <v/>
      </c>
    </row>
    <row r="206" spans="1:43" x14ac:dyDescent="0.25">
      <c r="A206" s="112"/>
      <c r="B206" s="83"/>
      <c r="C206" s="83"/>
      <c r="D206" s="191" t="s">
        <v>150</v>
      </c>
      <c r="E206" s="114" t="str">
        <f>IF(D206="","",(VLOOKUP(D206,'ENTER your residents names, etc'!$B$7:$C$256,2,FALSE)))</f>
        <v/>
      </c>
      <c r="F206" s="115"/>
      <c r="G206" s="116" t="str">
        <f t="shared" si="18"/>
        <v/>
      </c>
      <c r="H206" s="117" t="str">
        <f t="shared" si="19"/>
        <v/>
      </c>
      <c r="I206" s="118" t="str">
        <f t="shared" si="22"/>
        <v/>
      </c>
      <c r="J206" s="119" t="str">
        <f>IF('Falls Diary'!F206="","",IF(AND('Falls Diary'!F206&gt;=Graphs!$C$13,'Falls Diary'!F206&lt;=Graphs!$C$14),"yes","no"))</f>
        <v/>
      </c>
      <c r="K206" s="119" t="str">
        <f>IF('Falls Diary'!F206="","",(IF(Graphs!$C$15="all","yes",(IF(Graphs!$C$15=Table6[[#This Row],[Resident''s name]],"yes","no")))))</f>
        <v/>
      </c>
      <c r="L206" s="119" t="str">
        <f t="shared" si="20"/>
        <v/>
      </c>
      <c r="M206" s="120"/>
      <c r="N206" s="121" t="str">
        <f t="shared" si="21"/>
        <v/>
      </c>
      <c r="O206" s="113"/>
      <c r="P206" s="128"/>
      <c r="Q206" s="125"/>
      <c r="R206" s="83"/>
      <c r="S206" s="125"/>
      <c r="T206" s="83"/>
      <c r="U206" s="83"/>
      <c r="V206" s="83"/>
      <c r="W206" s="125"/>
      <c r="X206" s="63"/>
      <c r="Y206" s="125"/>
      <c r="Z206" s="125"/>
      <c r="AA206" s="126"/>
      <c r="AQ206" s="68" t="str">
        <f>IF('ENTER your residents names, etc'!B212="","",'ENTER your residents names, etc'!B212)</f>
        <v/>
      </c>
    </row>
    <row r="207" spans="1:43" x14ac:dyDescent="0.25">
      <c r="A207" s="112"/>
      <c r="B207" s="83"/>
      <c r="C207" s="83"/>
      <c r="D207" s="191" t="s">
        <v>150</v>
      </c>
      <c r="E207" s="114" t="str">
        <f>IF(D207="","",(VLOOKUP(D207,'ENTER your residents names, etc'!$B$7:$C$256,2,FALSE)))</f>
        <v/>
      </c>
      <c r="F207" s="115"/>
      <c r="G207" s="116" t="str">
        <f t="shared" si="18"/>
        <v/>
      </c>
      <c r="H207" s="117" t="str">
        <f t="shared" si="19"/>
        <v/>
      </c>
      <c r="I207" s="118" t="str">
        <f t="shared" si="22"/>
        <v/>
      </c>
      <c r="J207" s="119" t="str">
        <f>IF('Falls Diary'!F207="","",IF(AND('Falls Diary'!F207&gt;=Graphs!$C$13,'Falls Diary'!F207&lt;=Graphs!$C$14),"yes","no"))</f>
        <v/>
      </c>
      <c r="K207" s="119" t="str">
        <f>IF('Falls Diary'!F207="","",(IF(Graphs!$C$15="all","yes",(IF(Graphs!$C$15=Table6[[#This Row],[Resident''s name]],"yes","no")))))</f>
        <v/>
      </c>
      <c r="L207" s="119" t="str">
        <f t="shared" si="20"/>
        <v/>
      </c>
      <c r="M207" s="120"/>
      <c r="N207" s="121" t="str">
        <f t="shared" si="21"/>
        <v/>
      </c>
      <c r="O207" s="113"/>
      <c r="P207" s="128"/>
      <c r="Q207" s="125"/>
      <c r="R207" s="83"/>
      <c r="S207" s="125"/>
      <c r="T207" s="83"/>
      <c r="U207" s="83"/>
      <c r="V207" s="83"/>
      <c r="W207" s="125"/>
      <c r="X207" s="63"/>
      <c r="Y207" s="125"/>
      <c r="Z207" s="125"/>
      <c r="AA207" s="126"/>
      <c r="AQ207" s="68" t="str">
        <f>IF('ENTER your residents names, etc'!B213="","",'ENTER your residents names, etc'!B213)</f>
        <v/>
      </c>
    </row>
    <row r="208" spans="1:43" x14ac:dyDescent="0.25">
      <c r="A208" s="112"/>
      <c r="B208" s="83"/>
      <c r="C208" s="83"/>
      <c r="D208" s="191" t="s">
        <v>150</v>
      </c>
      <c r="E208" s="114" t="str">
        <f>IF(D208="","",(VLOOKUP(D208,'ENTER your residents names, etc'!$B$7:$C$256,2,FALSE)))</f>
        <v/>
      </c>
      <c r="F208" s="115"/>
      <c r="G208" s="116" t="str">
        <f t="shared" si="18"/>
        <v/>
      </c>
      <c r="H208" s="117" t="str">
        <f t="shared" si="19"/>
        <v/>
      </c>
      <c r="I208" s="118" t="str">
        <f t="shared" si="22"/>
        <v/>
      </c>
      <c r="J208" s="119" t="str">
        <f>IF('Falls Diary'!F208="","",IF(AND('Falls Diary'!F208&gt;=Graphs!$C$13,'Falls Diary'!F208&lt;=Graphs!$C$14),"yes","no"))</f>
        <v/>
      </c>
      <c r="K208" s="119" t="str">
        <f>IF('Falls Diary'!F208="","",(IF(Graphs!$C$15="all","yes",(IF(Graphs!$C$15=Table6[[#This Row],[Resident''s name]],"yes","no")))))</f>
        <v/>
      </c>
      <c r="L208" s="119" t="str">
        <f t="shared" si="20"/>
        <v/>
      </c>
      <c r="M208" s="120"/>
      <c r="N208" s="121" t="str">
        <f t="shared" si="21"/>
        <v/>
      </c>
      <c r="O208" s="113"/>
      <c r="P208" s="128"/>
      <c r="Q208" s="125"/>
      <c r="R208" s="83"/>
      <c r="S208" s="125"/>
      <c r="T208" s="83"/>
      <c r="U208" s="83"/>
      <c r="V208" s="83"/>
      <c r="W208" s="125"/>
      <c r="X208" s="63"/>
      <c r="Y208" s="125"/>
      <c r="Z208" s="125"/>
      <c r="AA208" s="126"/>
      <c r="AQ208" s="68" t="str">
        <f>IF('ENTER your residents names, etc'!B214="","",'ENTER your residents names, etc'!B214)</f>
        <v/>
      </c>
    </row>
    <row r="209" spans="1:43" x14ac:dyDescent="0.25">
      <c r="A209" s="112"/>
      <c r="B209" s="83"/>
      <c r="C209" s="83"/>
      <c r="D209" s="191" t="s">
        <v>150</v>
      </c>
      <c r="E209" s="114" t="str">
        <f>IF(D209="","",(VLOOKUP(D209,'ENTER your residents names, etc'!$B$7:$C$256,2,FALSE)))</f>
        <v/>
      </c>
      <c r="F209" s="115"/>
      <c r="G209" s="116" t="str">
        <f t="shared" si="18"/>
        <v/>
      </c>
      <c r="H209" s="117" t="str">
        <f t="shared" si="19"/>
        <v/>
      </c>
      <c r="I209" s="118" t="str">
        <f t="shared" si="22"/>
        <v/>
      </c>
      <c r="J209" s="119" t="str">
        <f>IF('Falls Diary'!F209="","",IF(AND('Falls Diary'!F209&gt;=Graphs!$C$13,'Falls Diary'!F209&lt;=Graphs!$C$14),"yes","no"))</f>
        <v/>
      </c>
      <c r="K209" s="119" t="str">
        <f>IF('Falls Diary'!F209="","",(IF(Graphs!$C$15="all","yes",(IF(Graphs!$C$15=Table6[[#This Row],[Resident''s name]],"yes","no")))))</f>
        <v/>
      </c>
      <c r="L209" s="119" t="str">
        <f t="shared" si="20"/>
        <v/>
      </c>
      <c r="M209" s="120"/>
      <c r="N209" s="121" t="str">
        <f t="shared" si="21"/>
        <v/>
      </c>
      <c r="O209" s="113"/>
      <c r="P209" s="128"/>
      <c r="Q209" s="125"/>
      <c r="R209" s="83"/>
      <c r="S209" s="125"/>
      <c r="T209" s="83"/>
      <c r="U209" s="83"/>
      <c r="V209" s="83"/>
      <c r="W209" s="125"/>
      <c r="X209" s="63"/>
      <c r="Y209" s="125"/>
      <c r="Z209" s="125"/>
      <c r="AA209" s="126"/>
      <c r="AQ209" s="68" t="str">
        <f>IF('ENTER your residents names, etc'!B215="","",'ENTER your residents names, etc'!B215)</f>
        <v/>
      </c>
    </row>
    <row r="210" spans="1:43" x14ac:dyDescent="0.25">
      <c r="A210" s="112"/>
      <c r="B210" s="83"/>
      <c r="C210" s="83"/>
      <c r="D210" s="191" t="s">
        <v>150</v>
      </c>
      <c r="E210" s="114" t="str">
        <f>IF(D210="","",(VLOOKUP(D210,'ENTER your residents names, etc'!$B$7:$C$256,2,FALSE)))</f>
        <v/>
      </c>
      <c r="F210" s="115"/>
      <c r="G210" s="116" t="str">
        <f t="shared" si="18"/>
        <v/>
      </c>
      <c r="H210" s="117" t="str">
        <f t="shared" si="19"/>
        <v/>
      </c>
      <c r="I210" s="118" t="str">
        <f t="shared" si="22"/>
        <v/>
      </c>
      <c r="J210" s="119" t="str">
        <f>IF('Falls Diary'!F210="","",IF(AND('Falls Diary'!F210&gt;=Graphs!$C$13,'Falls Diary'!F210&lt;=Graphs!$C$14),"yes","no"))</f>
        <v/>
      </c>
      <c r="K210" s="119" t="str">
        <f>IF('Falls Diary'!F210="","",(IF(Graphs!$C$15="all","yes",(IF(Graphs!$C$15=Table6[[#This Row],[Resident''s name]],"yes","no")))))</f>
        <v/>
      </c>
      <c r="L210" s="119" t="str">
        <f t="shared" si="20"/>
        <v/>
      </c>
      <c r="M210" s="120"/>
      <c r="N210" s="121" t="str">
        <f t="shared" si="21"/>
        <v/>
      </c>
      <c r="O210" s="113"/>
      <c r="P210" s="128"/>
      <c r="Q210" s="125"/>
      <c r="R210" s="83"/>
      <c r="S210" s="125"/>
      <c r="T210" s="83"/>
      <c r="U210" s="83"/>
      <c r="V210" s="83"/>
      <c r="W210" s="125"/>
      <c r="X210" s="63"/>
      <c r="Y210" s="125"/>
      <c r="Z210" s="125"/>
      <c r="AA210" s="126"/>
      <c r="AQ210" s="68" t="str">
        <f>IF('ENTER your residents names, etc'!B216="","",'ENTER your residents names, etc'!B216)</f>
        <v/>
      </c>
    </row>
    <row r="211" spans="1:43" x14ac:dyDescent="0.25">
      <c r="A211" s="112"/>
      <c r="B211" s="83"/>
      <c r="C211" s="83"/>
      <c r="D211" s="191" t="s">
        <v>150</v>
      </c>
      <c r="E211" s="114" t="str">
        <f>IF(D211="","",(VLOOKUP(D211,'ENTER your residents names, etc'!$B$7:$C$256,2,FALSE)))</f>
        <v/>
      </c>
      <c r="F211" s="115"/>
      <c r="G211" s="116" t="str">
        <f t="shared" si="18"/>
        <v/>
      </c>
      <c r="H211" s="117" t="str">
        <f t="shared" si="19"/>
        <v/>
      </c>
      <c r="I211" s="118" t="str">
        <f t="shared" si="22"/>
        <v/>
      </c>
      <c r="J211" s="119" t="str">
        <f>IF('Falls Diary'!F211="","",IF(AND('Falls Diary'!F211&gt;=Graphs!$C$13,'Falls Diary'!F211&lt;=Graphs!$C$14),"yes","no"))</f>
        <v/>
      </c>
      <c r="K211" s="119" t="str">
        <f>IF('Falls Diary'!F211="","",(IF(Graphs!$C$15="all","yes",(IF(Graphs!$C$15=Table6[[#This Row],[Resident''s name]],"yes","no")))))</f>
        <v/>
      </c>
      <c r="L211" s="119" t="str">
        <f t="shared" si="20"/>
        <v/>
      </c>
      <c r="M211" s="120"/>
      <c r="N211" s="121" t="str">
        <f t="shared" si="21"/>
        <v/>
      </c>
      <c r="O211" s="113"/>
      <c r="P211" s="128"/>
      <c r="Q211" s="125"/>
      <c r="R211" s="83"/>
      <c r="S211" s="125"/>
      <c r="T211" s="83"/>
      <c r="U211" s="83"/>
      <c r="V211" s="83"/>
      <c r="W211" s="125"/>
      <c r="X211" s="63"/>
      <c r="Y211" s="125"/>
      <c r="Z211" s="125"/>
      <c r="AA211" s="126"/>
      <c r="AQ211" s="68" t="str">
        <f>IF('ENTER your residents names, etc'!B217="","",'ENTER your residents names, etc'!B217)</f>
        <v/>
      </c>
    </row>
    <row r="212" spans="1:43" x14ac:dyDescent="0.25">
      <c r="A212" s="112"/>
      <c r="B212" s="83"/>
      <c r="C212" s="83"/>
      <c r="D212" s="191" t="s">
        <v>150</v>
      </c>
      <c r="E212" s="114" t="str">
        <f>IF(D212="","",(VLOOKUP(D212,'ENTER your residents names, etc'!$B$7:$C$256,2,FALSE)))</f>
        <v/>
      </c>
      <c r="F212" s="115"/>
      <c r="G212" s="116" t="str">
        <f t="shared" si="18"/>
        <v/>
      </c>
      <c r="H212" s="117" t="str">
        <f t="shared" si="19"/>
        <v/>
      </c>
      <c r="I212" s="118" t="str">
        <f t="shared" si="22"/>
        <v/>
      </c>
      <c r="J212" s="119" t="str">
        <f>IF('Falls Diary'!F212="","",IF(AND('Falls Diary'!F212&gt;=Graphs!$C$13,'Falls Diary'!F212&lt;=Graphs!$C$14),"yes","no"))</f>
        <v/>
      </c>
      <c r="K212" s="119" t="str">
        <f>IF('Falls Diary'!F212="","",(IF(Graphs!$C$15="all","yes",(IF(Graphs!$C$15=Table6[[#This Row],[Resident''s name]],"yes","no")))))</f>
        <v/>
      </c>
      <c r="L212" s="119" t="str">
        <f t="shared" si="20"/>
        <v/>
      </c>
      <c r="M212" s="120"/>
      <c r="N212" s="121" t="str">
        <f t="shared" si="21"/>
        <v/>
      </c>
      <c r="O212" s="113"/>
      <c r="P212" s="128"/>
      <c r="Q212" s="125"/>
      <c r="R212" s="83"/>
      <c r="S212" s="125"/>
      <c r="T212" s="83"/>
      <c r="U212" s="83"/>
      <c r="V212" s="83"/>
      <c r="W212" s="125"/>
      <c r="X212" s="63"/>
      <c r="Y212" s="125"/>
      <c r="Z212" s="125"/>
      <c r="AA212" s="126"/>
      <c r="AQ212" s="68" t="str">
        <f>IF('ENTER your residents names, etc'!B218="","",'ENTER your residents names, etc'!B218)</f>
        <v/>
      </c>
    </row>
    <row r="213" spans="1:43" x14ac:dyDescent="0.25">
      <c r="A213" s="112"/>
      <c r="B213" s="83"/>
      <c r="C213" s="83"/>
      <c r="D213" s="191" t="s">
        <v>150</v>
      </c>
      <c r="E213" s="114" t="str">
        <f>IF(D213="","",(VLOOKUP(D213,'ENTER your residents names, etc'!$B$7:$C$256,2,FALSE)))</f>
        <v/>
      </c>
      <c r="F213" s="115"/>
      <c r="G213" s="116" t="str">
        <f t="shared" si="18"/>
        <v/>
      </c>
      <c r="H213" s="117" t="str">
        <f t="shared" si="19"/>
        <v/>
      </c>
      <c r="I213" s="118" t="str">
        <f t="shared" si="22"/>
        <v/>
      </c>
      <c r="J213" s="119" t="str">
        <f>IF('Falls Diary'!F213="","",IF(AND('Falls Diary'!F213&gt;=Graphs!$C$13,'Falls Diary'!F213&lt;=Graphs!$C$14),"yes","no"))</f>
        <v/>
      </c>
      <c r="K213" s="119" t="str">
        <f>IF('Falls Diary'!F213="","",(IF(Graphs!$C$15="all","yes",(IF(Graphs!$C$15=Table6[[#This Row],[Resident''s name]],"yes","no")))))</f>
        <v/>
      </c>
      <c r="L213" s="119" t="str">
        <f t="shared" si="20"/>
        <v/>
      </c>
      <c r="M213" s="120"/>
      <c r="N213" s="121" t="str">
        <f t="shared" si="21"/>
        <v/>
      </c>
      <c r="O213" s="113"/>
      <c r="P213" s="128"/>
      <c r="Q213" s="125"/>
      <c r="R213" s="83"/>
      <c r="S213" s="125"/>
      <c r="T213" s="83"/>
      <c r="U213" s="83"/>
      <c r="V213" s="83"/>
      <c r="W213" s="125"/>
      <c r="X213" s="63"/>
      <c r="Y213" s="125"/>
      <c r="Z213" s="125"/>
      <c r="AA213" s="126"/>
      <c r="AQ213" s="68" t="str">
        <f>IF('ENTER your residents names, etc'!B219="","",'ENTER your residents names, etc'!B219)</f>
        <v/>
      </c>
    </row>
    <row r="214" spans="1:43" x14ac:dyDescent="0.25">
      <c r="A214" s="112"/>
      <c r="B214" s="83"/>
      <c r="C214" s="83"/>
      <c r="D214" s="191" t="s">
        <v>150</v>
      </c>
      <c r="E214" s="114" t="str">
        <f>IF(D214="","",(VLOOKUP(D214,'ENTER your residents names, etc'!$B$7:$C$256,2,FALSE)))</f>
        <v/>
      </c>
      <c r="F214" s="115"/>
      <c r="G214" s="116" t="str">
        <f t="shared" si="18"/>
        <v/>
      </c>
      <c r="H214" s="117" t="str">
        <f t="shared" si="19"/>
        <v/>
      </c>
      <c r="I214" s="118" t="str">
        <f t="shared" si="22"/>
        <v/>
      </c>
      <c r="J214" s="119" t="str">
        <f>IF('Falls Diary'!F214="","",IF(AND('Falls Diary'!F214&gt;=Graphs!$C$13,'Falls Diary'!F214&lt;=Graphs!$C$14),"yes","no"))</f>
        <v/>
      </c>
      <c r="K214" s="119" t="str">
        <f>IF('Falls Diary'!F214="","",(IF(Graphs!$C$15="all","yes",(IF(Graphs!$C$15=Table6[[#This Row],[Resident''s name]],"yes","no")))))</f>
        <v/>
      </c>
      <c r="L214" s="119" t="str">
        <f t="shared" si="20"/>
        <v/>
      </c>
      <c r="M214" s="120"/>
      <c r="N214" s="121" t="str">
        <f t="shared" si="21"/>
        <v/>
      </c>
      <c r="O214" s="113"/>
      <c r="P214" s="128"/>
      <c r="Q214" s="125"/>
      <c r="R214" s="83"/>
      <c r="S214" s="125"/>
      <c r="T214" s="83"/>
      <c r="U214" s="83"/>
      <c r="V214" s="83"/>
      <c r="W214" s="125"/>
      <c r="X214" s="63"/>
      <c r="Y214" s="125"/>
      <c r="Z214" s="125"/>
      <c r="AA214" s="126"/>
      <c r="AQ214" s="68" t="str">
        <f>IF('ENTER your residents names, etc'!B220="","",'ENTER your residents names, etc'!B220)</f>
        <v/>
      </c>
    </row>
    <row r="215" spans="1:43" x14ac:dyDescent="0.25">
      <c r="A215" s="112"/>
      <c r="B215" s="83"/>
      <c r="C215" s="83"/>
      <c r="D215" s="191" t="s">
        <v>150</v>
      </c>
      <c r="E215" s="114" t="str">
        <f>IF(D215="","",(VLOOKUP(D215,'ENTER your residents names, etc'!$B$7:$C$256,2,FALSE)))</f>
        <v/>
      </c>
      <c r="F215" s="115"/>
      <c r="G215" s="116" t="str">
        <f t="shared" si="18"/>
        <v/>
      </c>
      <c r="H215" s="117" t="str">
        <f t="shared" si="19"/>
        <v/>
      </c>
      <c r="I215" s="118" t="str">
        <f t="shared" si="22"/>
        <v/>
      </c>
      <c r="J215" s="119" t="str">
        <f>IF('Falls Diary'!F215="","",IF(AND('Falls Diary'!F215&gt;=Graphs!$C$13,'Falls Diary'!F215&lt;=Graphs!$C$14),"yes","no"))</f>
        <v/>
      </c>
      <c r="K215" s="119" t="str">
        <f>IF('Falls Diary'!F215="","",(IF(Graphs!$C$15="all","yes",(IF(Graphs!$C$15=Table6[[#This Row],[Resident''s name]],"yes","no")))))</f>
        <v/>
      </c>
      <c r="L215" s="119" t="str">
        <f t="shared" si="20"/>
        <v/>
      </c>
      <c r="M215" s="120"/>
      <c r="N215" s="121" t="str">
        <f t="shared" si="21"/>
        <v/>
      </c>
      <c r="O215" s="113"/>
      <c r="P215" s="128"/>
      <c r="Q215" s="125"/>
      <c r="R215" s="83"/>
      <c r="S215" s="125"/>
      <c r="T215" s="83"/>
      <c r="U215" s="83"/>
      <c r="V215" s="83"/>
      <c r="W215" s="125"/>
      <c r="X215" s="63"/>
      <c r="Y215" s="125"/>
      <c r="Z215" s="125"/>
      <c r="AA215" s="126"/>
      <c r="AQ215" s="68" t="str">
        <f>IF('ENTER your residents names, etc'!B221="","",'ENTER your residents names, etc'!B221)</f>
        <v/>
      </c>
    </row>
    <row r="216" spans="1:43" x14ac:dyDescent="0.25">
      <c r="A216" s="112"/>
      <c r="B216" s="83"/>
      <c r="C216" s="83"/>
      <c r="D216" s="191" t="s">
        <v>150</v>
      </c>
      <c r="E216" s="114" t="str">
        <f>IF(D216="","",(VLOOKUP(D216,'ENTER your residents names, etc'!$B$7:$C$256,2,FALSE)))</f>
        <v/>
      </c>
      <c r="F216" s="115"/>
      <c r="G216" s="116" t="str">
        <f t="shared" si="18"/>
        <v/>
      </c>
      <c r="H216" s="117" t="str">
        <f t="shared" si="19"/>
        <v/>
      </c>
      <c r="I216" s="118" t="str">
        <f t="shared" si="22"/>
        <v/>
      </c>
      <c r="J216" s="119" t="str">
        <f>IF('Falls Diary'!F216="","",IF(AND('Falls Diary'!F216&gt;=Graphs!$C$13,'Falls Diary'!F216&lt;=Graphs!$C$14),"yes","no"))</f>
        <v/>
      </c>
      <c r="K216" s="119" t="str">
        <f>IF('Falls Diary'!F216="","",(IF(Graphs!$C$15="all","yes",(IF(Graphs!$C$15=Table6[[#This Row],[Resident''s name]],"yes","no")))))</f>
        <v/>
      </c>
      <c r="L216" s="119" t="str">
        <f t="shared" si="20"/>
        <v/>
      </c>
      <c r="M216" s="120"/>
      <c r="N216" s="121" t="str">
        <f t="shared" si="21"/>
        <v/>
      </c>
      <c r="O216" s="113"/>
      <c r="P216" s="128"/>
      <c r="Q216" s="125"/>
      <c r="R216" s="83"/>
      <c r="S216" s="125"/>
      <c r="T216" s="83"/>
      <c r="U216" s="83"/>
      <c r="V216" s="83"/>
      <c r="W216" s="125"/>
      <c r="X216" s="63"/>
      <c r="Y216" s="125"/>
      <c r="Z216" s="125"/>
      <c r="AA216" s="126"/>
      <c r="AQ216" s="68" t="str">
        <f>IF('ENTER your residents names, etc'!B222="","",'ENTER your residents names, etc'!B222)</f>
        <v/>
      </c>
    </row>
    <row r="217" spans="1:43" x14ac:dyDescent="0.25">
      <c r="A217" s="112"/>
      <c r="B217" s="83"/>
      <c r="C217" s="83"/>
      <c r="D217" s="191" t="s">
        <v>150</v>
      </c>
      <c r="E217" s="114" t="str">
        <f>IF(D217="","",(VLOOKUP(D217,'ENTER your residents names, etc'!$B$7:$C$256,2,FALSE)))</f>
        <v/>
      </c>
      <c r="F217" s="115"/>
      <c r="G217" s="116" t="str">
        <f t="shared" si="18"/>
        <v/>
      </c>
      <c r="H217" s="117" t="str">
        <f t="shared" si="19"/>
        <v/>
      </c>
      <c r="I217" s="118" t="str">
        <f t="shared" si="22"/>
        <v/>
      </c>
      <c r="J217" s="119" t="str">
        <f>IF('Falls Diary'!F217="","",IF(AND('Falls Diary'!F217&gt;=Graphs!$C$13,'Falls Diary'!F217&lt;=Graphs!$C$14),"yes","no"))</f>
        <v/>
      </c>
      <c r="K217" s="119" t="str">
        <f>IF('Falls Diary'!F217="","",(IF(Graphs!$C$15="all","yes",(IF(Graphs!$C$15=Table6[[#This Row],[Resident''s name]],"yes","no")))))</f>
        <v/>
      </c>
      <c r="L217" s="119" t="str">
        <f t="shared" si="20"/>
        <v/>
      </c>
      <c r="M217" s="120"/>
      <c r="N217" s="121" t="str">
        <f t="shared" si="21"/>
        <v/>
      </c>
      <c r="O217" s="113"/>
      <c r="P217" s="128"/>
      <c r="Q217" s="125"/>
      <c r="R217" s="83"/>
      <c r="S217" s="125"/>
      <c r="T217" s="83"/>
      <c r="U217" s="83"/>
      <c r="V217" s="83"/>
      <c r="W217" s="125"/>
      <c r="X217" s="63"/>
      <c r="Y217" s="125"/>
      <c r="Z217" s="125"/>
      <c r="AA217" s="126"/>
      <c r="AQ217" s="68" t="str">
        <f>IF('ENTER your residents names, etc'!B223="","",'ENTER your residents names, etc'!B223)</f>
        <v/>
      </c>
    </row>
    <row r="218" spans="1:43" x14ac:dyDescent="0.25">
      <c r="A218" s="112"/>
      <c r="B218" s="83"/>
      <c r="C218" s="83"/>
      <c r="D218" s="191" t="s">
        <v>150</v>
      </c>
      <c r="E218" s="114" t="str">
        <f>IF(D218="","",(VLOOKUP(D218,'ENTER your residents names, etc'!$B$7:$C$256,2,FALSE)))</f>
        <v/>
      </c>
      <c r="F218" s="115"/>
      <c r="G218" s="116" t="str">
        <f t="shared" si="18"/>
        <v/>
      </c>
      <c r="H218" s="117" t="str">
        <f t="shared" si="19"/>
        <v/>
      </c>
      <c r="I218" s="118" t="str">
        <f t="shared" si="22"/>
        <v/>
      </c>
      <c r="J218" s="119" t="str">
        <f>IF('Falls Diary'!F218="","",IF(AND('Falls Diary'!F218&gt;=Graphs!$C$13,'Falls Diary'!F218&lt;=Graphs!$C$14),"yes","no"))</f>
        <v/>
      </c>
      <c r="K218" s="119" t="str">
        <f>IF('Falls Diary'!F218="","",(IF(Graphs!$C$15="all","yes",(IF(Graphs!$C$15=Table6[[#This Row],[Resident''s name]],"yes","no")))))</f>
        <v/>
      </c>
      <c r="L218" s="119" t="str">
        <f t="shared" si="20"/>
        <v/>
      </c>
      <c r="M218" s="120"/>
      <c r="N218" s="121" t="str">
        <f t="shared" si="21"/>
        <v/>
      </c>
      <c r="O218" s="113"/>
      <c r="P218" s="128"/>
      <c r="Q218" s="125"/>
      <c r="R218" s="83"/>
      <c r="S218" s="125"/>
      <c r="T218" s="83"/>
      <c r="U218" s="83"/>
      <c r="V218" s="83"/>
      <c r="W218" s="125"/>
      <c r="X218" s="63"/>
      <c r="Y218" s="125"/>
      <c r="Z218" s="125"/>
      <c r="AA218" s="126"/>
      <c r="AQ218" s="68" t="str">
        <f>IF('ENTER your residents names, etc'!B224="","",'ENTER your residents names, etc'!B224)</f>
        <v/>
      </c>
    </row>
    <row r="219" spans="1:43" x14ac:dyDescent="0.25">
      <c r="A219" s="112"/>
      <c r="B219" s="83"/>
      <c r="C219" s="83"/>
      <c r="D219" s="191" t="s">
        <v>150</v>
      </c>
      <c r="E219" s="114" t="str">
        <f>IF(D219="","",(VLOOKUP(D219,'ENTER your residents names, etc'!$B$7:$C$256,2,FALSE)))</f>
        <v/>
      </c>
      <c r="F219" s="115"/>
      <c r="G219" s="116" t="str">
        <f t="shared" si="18"/>
        <v/>
      </c>
      <c r="H219" s="117" t="str">
        <f t="shared" si="19"/>
        <v/>
      </c>
      <c r="I219" s="118" t="str">
        <f t="shared" si="22"/>
        <v/>
      </c>
      <c r="J219" s="119" t="str">
        <f>IF('Falls Diary'!F219="","",IF(AND('Falls Diary'!F219&gt;=Graphs!$C$13,'Falls Diary'!F219&lt;=Graphs!$C$14),"yes","no"))</f>
        <v/>
      </c>
      <c r="K219" s="119" t="str">
        <f>IF('Falls Diary'!F219="","",(IF(Graphs!$C$15="all","yes",(IF(Graphs!$C$15=Table6[[#This Row],[Resident''s name]],"yes","no")))))</f>
        <v/>
      </c>
      <c r="L219" s="119" t="str">
        <f t="shared" si="20"/>
        <v/>
      </c>
      <c r="M219" s="120"/>
      <c r="N219" s="121" t="str">
        <f t="shared" si="21"/>
        <v/>
      </c>
      <c r="O219" s="113"/>
      <c r="P219" s="128"/>
      <c r="Q219" s="125"/>
      <c r="R219" s="83"/>
      <c r="S219" s="125"/>
      <c r="T219" s="83"/>
      <c r="U219" s="83"/>
      <c r="V219" s="83"/>
      <c r="W219" s="125"/>
      <c r="X219" s="63"/>
      <c r="Y219" s="125"/>
      <c r="Z219" s="125"/>
      <c r="AA219" s="126"/>
      <c r="AQ219" s="68" t="str">
        <f>IF('ENTER your residents names, etc'!B225="","",'ENTER your residents names, etc'!B225)</f>
        <v/>
      </c>
    </row>
    <row r="220" spans="1:43" x14ac:dyDescent="0.25">
      <c r="A220" s="112"/>
      <c r="B220" s="83"/>
      <c r="C220" s="83"/>
      <c r="D220" s="191" t="s">
        <v>150</v>
      </c>
      <c r="E220" s="114" t="str">
        <f>IF(D220="","",(VLOOKUP(D220,'ENTER your residents names, etc'!$B$7:$C$256,2,FALSE)))</f>
        <v/>
      </c>
      <c r="F220" s="115"/>
      <c r="G220" s="116" t="str">
        <f t="shared" si="18"/>
        <v/>
      </c>
      <c r="H220" s="117" t="str">
        <f t="shared" si="19"/>
        <v/>
      </c>
      <c r="I220" s="118" t="str">
        <f t="shared" si="22"/>
        <v/>
      </c>
      <c r="J220" s="119" t="str">
        <f>IF('Falls Diary'!F220="","",IF(AND('Falls Diary'!F220&gt;=Graphs!$C$13,'Falls Diary'!F220&lt;=Graphs!$C$14),"yes","no"))</f>
        <v/>
      </c>
      <c r="K220" s="119" t="str">
        <f>IF('Falls Diary'!F220="","",(IF(Graphs!$C$15="all","yes",(IF(Graphs!$C$15=Table6[[#This Row],[Resident''s name]],"yes","no")))))</f>
        <v/>
      </c>
      <c r="L220" s="119" t="str">
        <f t="shared" si="20"/>
        <v/>
      </c>
      <c r="M220" s="120"/>
      <c r="N220" s="121" t="str">
        <f t="shared" si="21"/>
        <v/>
      </c>
      <c r="O220" s="113"/>
      <c r="P220" s="128"/>
      <c r="Q220" s="125"/>
      <c r="R220" s="83"/>
      <c r="S220" s="125"/>
      <c r="T220" s="83"/>
      <c r="U220" s="83"/>
      <c r="V220" s="83"/>
      <c r="W220" s="125"/>
      <c r="X220" s="63"/>
      <c r="Y220" s="125"/>
      <c r="Z220" s="125"/>
      <c r="AA220" s="126"/>
      <c r="AQ220" s="68" t="str">
        <f>IF('ENTER your residents names, etc'!B226="","",'ENTER your residents names, etc'!B226)</f>
        <v/>
      </c>
    </row>
    <row r="221" spans="1:43" x14ac:dyDescent="0.25">
      <c r="A221" s="112"/>
      <c r="B221" s="83"/>
      <c r="C221" s="83"/>
      <c r="D221" s="191" t="s">
        <v>150</v>
      </c>
      <c r="E221" s="114" t="str">
        <f>IF(D221="","",(VLOOKUP(D221,'ENTER your residents names, etc'!$B$7:$C$256,2,FALSE)))</f>
        <v/>
      </c>
      <c r="F221" s="115"/>
      <c r="G221" s="116" t="str">
        <f t="shared" si="18"/>
        <v/>
      </c>
      <c r="H221" s="117" t="str">
        <f t="shared" si="19"/>
        <v/>
      </c>
      <c r="I221" s="118" t="str">
        <f t="shared" si="22"/>
        <v/>
      </c>
      <c r="J221" s="119" t="str">
        <f>IF('Falls Diary'!F221="","",IF(AND('Falls Diary'!F221&gt;=Graphs!$C$13,'Falls Diary'!F221&lt;=Graphs!$C$14),"yes","no"))</f>
        <v/>
      </c>
      <c r="K221" s="119" t="str">
        <f>IF('Falls Diary'!F221="","",(IF(Graphs!$C$15="all","yes",(IF(Graphs!$C$15=Table6[[#This Row],[Resident''s name]],"yes","no")))))</f>
        <v/>
      </c>
      <c r="L221" s="119" t="str">
        <f t="shared" si="20"/>
        <v/>
      </c>
      <c r="M221" s="120"/>
      <c r="N221" s="121" t="str">
        <f t="shared" si="21"/>
        <v/>
      </c>
      <c r="O221" s="113"/>
      <c r="P221" s="128"/>
      <c r="Q221" s="125"/>
      <c r="R221" s="83"/>
      <c r="S221" s="125"/>
      <c r="T221" s="83"/>
      <c r="U221" s="83"/>
      <c r="V221" s="83"/>
      <c r="W221" s="125"/>
      <c r="X221" s="63"/>
      <c r="Y221" s="125"/>
      <c r="Z221" s="125"/>
      <c r="AA221" s="126"/>
      <c r="AQ221" s="68" t="str">
        <f>IF('ENTER your residents names, etc'!B227="","",'ENTER your residents names, etc'!B227)</f>
        <v/>
      </c>
    </row>
    <row r="222" spans="1:43" x14ac:dyDescent="0.25">
      <c r="A222" s="112"/>
      <c r="B222" s="83"/>
      <c r="C222" s="83"/>
      <c r="D222" s="191" t="s">
        <v>150</v>
      </c>
      <c r="E222" s="114" t="str">
        <f>IF(D222="","",(VLOOKUP(D222,'ENTER your residents names, etc'!$B$7:$C$256,2,FALSE)))</f>
        <v/>
      </c>
      <c r="F222" s="115"/>
      <c r="G222" s="116" t="str">
        <f t="shared" si="18"/>
        <v/>
      </c>
      <c r="H222" s="117" t="str">
        <f t="shared" si="19"/>
        <v/>
      </c>
      <c r="I222" s="118" t="str">
        <f t="shared" si="22"/>
        <v/>
      </c>
      <c r="J222" s="119" t="str">
        <f>IF('Falls Diary'!F222="","",IF(AND('Falls Diary'!F222&gt;=Graphs!$C$13,'Falls Diary'!F222&lt;=Graphs!$C$14),"yes","no"))</f>
        <v/>
      </c>
      <c r="K222" s="119" t="str">
        <f>IF('Falls Diary'!F222="","",(IF(Graphs!$C$15="all","yes",(IF(Graphs!$C$15=Table6[[#This Row],[Resident''s name]],"yes","no")))))</f>
        <v/>
      </c>
      <c r="L222" s="119" t="str">
        <f t="shared" si="20"/>
        <v/>
      </c>
      <c r="M222" s="120"/>
      <c r="N222" s="121" t="str">
        <f t="shared" si="21"/>
        <v/>
      </c>
      <c r="O222" s="113"/>
      <c r="P222" s="128"/>
      <c r="Q222" s="125"/>
      <c r="R222" s="83"/>
      <c r="S222" s="125"/>
      <c r="T222" s="83"/>
      <c r="U222" s="83"/>
      <c r="V222" s="83"/>
      <c r="W222" s="125"/>
      <c r="X222" s="63"/>
      <c r="Y222" s="125"/>
      <c r="Z222" s="125"/>
      <c r="AA222" s="126"/>
      <c r="AQ222" s="68" t="str">
        <f>IF('ENTER your residents names, etc'!B228="","",'ENTER your residents names, etc'!B228)</f>
        <v/>
      </c>
    </row>
    <row r="223" spans="1:43" x14ac:dyDescent="0.25">
      <c r="A223" s="112"/>
      <c r="B223" s="83"/>
      <c r="C223" s="83"/>
      <c r="D223" s="191" t="s">
        <v>150</v>
      </c>
      <c r="E223" s="114" t="str">
        <f>IF(D223="","",(VLOOKUP(D223,'ENTER your residents names, etc'!$B$7:$C$256,2,FALSE)))</f>
        <v/>
      </c>
      <c r="F223" s="115"/>
      <c r="G223" s="116" t="str">
        <f t="shared" si="18"/>
        <v/>
      </c>
      <c r="H223" s="117" t="str">
        <f t="shared" si="19"/>
        <v/>
      </c>
      <c r="I223" s="118" t="str">
        <f t="shared" si="22"/>
        <v/>
      </c>
      <c r="J223" s="119" t="str">
        <f>IF('Falls Diary'!F223="","",IF(AND('Falls Diary'!F223&gt;=Graphs!$C$13,'Falls Diary'!F223&lt;=Graphs!$C$14),"yes","no"))</f>
        <v/>
      </c>
      <c r="K223" s="119" t="str">
        <f>IF('Falls Diary'!F223="","",(IF(Graphs!$C$15="all","yes",(IF(Graphs!$C$15=Table6[[#This Row],[Resident''s name]],"yes","no")))))</f>
        <v/>
      </c>
      <c r="L223" s="119" t="str">
        <f t="shared" si="20"/>
        <v/>
      </c>
      <c r="M223" s="120"/>
      <c r="N223" s="121" t="str">
        <f t="shared" si="21"/>
        <v/>
      </c>
      <c r="O223" s="113"/>
      <c r="P223" s="128"/>
      <c r="Q223" s="125"/>
      <c r="R223" s="83"/>
      <c r="S223" s="125"/>
      <c r="T223" s="83"/>
      <c r="U223" s="83"/>
      <c r="V223" s="83"/>
      <c r="W223" s="125"/>
      <c r="X223" s="63"/>
      <c r="Y223" s="125"/>
      <c r="Z223" s="125"/>
      <c r="AA223" s="126"/>
      <c r="AQ223" s="68" t="str">
        <f>IF('ENTER your residents names, etc'!B229="","",'ENTER your residents names, etc'!B229)</f>
        <v/>
      </c>
    </row>
    <row r="224" spans="1:43" x14ac:dyDescent="0.25">
      <c r="A224" s="112"/>
      <c r="B224" s="83"/>
      <c r="C224" s="83"/>
      <c r="D224" s="191" t="s">
        <v>150</v>
      </c>
      <c r="E224" s="114" t="str">
        <f>IF(D224="","",(VLOOKUP(D224,'ENTER your residents names, etc'!$B$7:$C$256,2,FALSE)))</f>
        <v/>
      </c>
      <c r="F224" s="115"/>
      <c r="G224" s="116" t="str">
        <f t="shared" si="18"/>
        <v/>
      </c>
      <c r="H224" s="117" t="str">
        <f t="shared" si="19"/>
        <v/>
      </c>
      <c r="I224" s="118" t="str">
        <f t="shared" si="22"/>
        <v/>
      </c>
      <c r="J224" s="119" t="str">
        <f>IF('Falls Diary'!F224="","",IF(AND('Falls Diary'!F224&gt;=Graphs!$C$13,'Falls Diary'!F224&lt;=Graphs!$C$14),"yes","no"))</f>
        <v/>
      </c>
      <c r="K224" s="119" t="str">
        <f>IF('Falls Diary'!F224="","",(IF(Graphs!$C$15="all","yes",(IF(Graphs!$C$15=Table6[[#This Row],[Resident''s name]],"yes","no")))))</f>
        <v/>
      </c>
      <c r="L224" s="119" t="str">
        <f t="shared" si="20"/>
        <v/>
      </c>
      <c r="M224" s="120"/>
      <c r="N224" s="121" t="str">
        <f t="shared" si="21"/>
        <v/>
      </c>
      <c r="O224" s="113"/>
      <c r="P224" s="128"/>
      <c r="Q224" s="125"/>
      <c r="R224" s="83"/>
      <c r="S224" s="125"/>
      <c r="T224" s="83"/>
      <c r="U224" s="83"/>
      <c r="V224" s="83"/>
      <c r="W224" s="125"/>
      <c r="X224" s="63"/>
      <c r="Y224" s="125"/>
      <c r="Z224" s="125"/>
      <c r="AA224" s="126"/>
      <c r="AQ224" s="68" t="str">
        <f>IF('ENTER your residents names, etc'!B230="","",'ENTER your residents names, etc'!B230)</f>
        <v/>
      </c>
    </row>
    <row r="225" spans="1:43" x14ac:dyDescent="0.25">
      <c r="A225" s="112"/>
      <c r="B225" s="83"/>
      <c r="C225" s="83"/>
      <c r="D225" s="191" t="s">
        <v>150</v>
      </c>
      <c r="E225" s="114" t="str">
        <f>IF(D225="","",(VLOOKUP(D225,'ENTER your residents names, etc'!$B$7:$C$256,2,FALSE)))</f>
        <v/>
      </c>
      <c r="F225" s="115"/>
      <c r="G225" s="116" t="str">
        <f t="shared" si="18"/>
        <v/>
      </c>
      <c r="H225" s="117" t="str">
        <f t="shared" si="19"/>
        <v/>
      </c>
      <c r="I225" s="118" t="str">
        <f t="shared" si="22"/>
        <v/>
      </c>
      <c r="J225" s="119" t="str">
        <f>IF('Falls Diary'!F225="","",IF(AND('Falls Diary'!F225&gt;=Graphs!$C$13,'Falls Diary'!F225&lt;=Graphs!$C$14),"yes","no"))</f>
        <v/>
      </c>
      <c r="K225" s="119" t="str">
        <f>IF('Falls Diary'!F225="","",(IF(Graphs!$C$15="all","yes",(IF(Graphs!$C$15=Table6[[#This Row],[Resident''s name]],"yes","no")))))</f>
        <v/>
      </c>
      <c r="L225" s="119" t="str">
        <f t="shared" si="20"/>
        <v/>
      </c>
      <c r="M225" s="120"/>
      <c r="N225" s="121" t="str">
        <f t="shared" si="21"/>
        <v/>
      </c>
      <c r="O225" s="113"/>
      <c r="P225" s="128"/>
      <c r="Q225" s="125"/>
      <c r="R225" s="83"/>
      <c r="S225" s="125"/>
      <c r="T225" s="83"/>
      <c r="U225" s="83"/>
      <c r="V225" s="83"/>
      <c r="W225" s="125"/>
      <c r="X225" s="63"/>
      <c r="Y225" s="125"/>
      <c r="Z225" s="125"/>
      <c r="AA225" s="126"/>
      <c r="AQ225" s="68" t="str">
        <f>IF('ENTER your residents names, etc'!B231="","",'ENTER your residents names, etc'!B231)</f>
        <v/>
      </c>
    </row>
    <row r="226" spans="1:43" x14ac:dyDescent="0.25">
      <c r="A226" s="112"/>
      <c r="B226" s="83"/>
      <c r="C226" s="83"/>
      <c r="D226" s="191" t="s">
        <v>150</v>
      </c>
      <c r="E226" s="114" t="str">
        <f>IF(D226="","",(VLOOKUP(D226,'ENTER your residents names, etc'!$B$7:$C$256,2,FALSE)))</f>
        <v/>
      </c>
      <c r="F226" s="115"/>
      <c r="G226" s="116" t="str">
        <f t="shared" si="18"/>
        <v/>
      </c>
      <c r="H226" s="117" t="str">
        <f t="shared" si="19"/>
        <v/>
      </c>
      <c r="I226" s="118" t="str">
        <f t="shared" si="22"/>
        <v/>
      </c>
      <c r="J226" s="119" t="str">
        <f>IF('Falls Diary'!F226="","",IF(AND('Falls Diary'!F226&gt;=Graphs!$C$13,'Falls Diary'!F226&lt;=Graphs!$C$14),"yes","no"))</f>
        <v/>
      </c>
      <c r="K226" s="119" t="str">
        <f>IF('Falls Diary'!F226="","",(IF(Graphs!$C$15="all","yes",(IF(Graphs!$C$15=Table6[[#This Row],[Resident''s name]],"yes","no")))))</f>
        <v/>
      </c>
      <c r="L226" s="119" t="str">
        <f t="shared" si="20"/>
        <v/>
      </c>
      <c r="M226" s="120"/>
      <c r="N226" s="121" t="str">
        <f t="shared" si="21"/>
        <v/>
      </c>
      <c r="O226" s="113"/>
      <c r="P226" s="128"/>
      <c r="Q226" s="125"/>
      <c r="R226" s="83"/>
      <c r="S226" s="125"/>
      <c r="T226" s="83"/>
      <c r="U226" s="83"/>
      <c r="V226" s="83"/>
      <c r="W226" s="125"/>
      <c r="X226" s="63"/>
      <c r="Y226" s="125"/>
      <c r="Z226" s="125"/>
      <c r="AA226" s="126"/>
      <c r="AQ226" s="68" t="str">
        <f>IF('ENTER your residents names, etc'!B232="","",'ENTER your residents names, etc'!B232)</f>
        <v/>
      </c>
    </row>
    <row r="227" spans="1:43" x14ac:dyDescent="0.25">
      <c r="A227" s="112"/>
      <c r="B227" s="83"/>
      <c r="C227" s="83"/>
      <c r="D227" s="191" t="s">
        <v>150</v>
      </c>
      <c r="E227" s="114" t="str">
        <f>IF(D227="","",(VLOOKUP(D227,'ENTER your residents names, etc'!$B$7:$C$256,2,FALSE)))</f>
        <v/>
      </c>
      <c r="F227" s="115"/>
      <c r="G227" s="116" t="str">
        <f t="shared" si="18"/>
        <v/>
      </c>
      <c r="H227" s="117" t="str">
        <f t="shared" si="19"/>
        <v/>
      </c>
      <c r="I227" s="118" t="str">
        <f t="shared" si="22"/>
        <v/>
      </c>
      <c r="J227" s="119" t="str">
        <f>IF('Falls Diary'!F227="","",IF(AND('Falls Diary'!F227&gt;=Graphs!$C$13,'Falls Diary'!F227&lt;=Graphs!$C$14),"yes","no"))</f>
        <v/>
      </c>
      <c r="K227" s="119" t="str">
        <f>IF('Falls Diary'!F227="","",(IF(Graphs!$C$15="all","yes",(IF(Graphs!$C$15=Table6[[#This Row],[Resident''s name]],"yes","no")))))</f>
        <v/>
      </c>
      <c r="L227" s="119" t="str">
        <f t="shared" si="20"/>
        <v/>
      </c>
      <c r="M227" s="120"/>
      <c r="N227" s="121" t="str">
        <f t="shared" si="21"/>
        <v/>
      </c>
      <c r="O227" s="113"/>
      <c r="P227" s="128"/>
      <c r="Q227" s="125"/>
      <c r="R227" s="83"/>
      <c r="S227" s="125"/>
      <c r="T227" s="83"/>
      <c r="U227" s="83"/>
      <c r="V227" s="83"/>
      <c r="W227" s="125"/>
      <c r="X227" s="63"/>
      <c r="Y227" s="125"/>
      <c r="Z227" s="125"/>
      <c r="AA227" s="126"/>
      <c r="AQ227" s="68" t="str">
        <f>IF('ENTER your residents names, etc'!B233="","",'ENTER your residents names, etc'!B233)</f>
        <v/>
      </c>
    </row>
    <row r="228" spans="1:43" x14ac:dyDescent="0.25">
      <c r="A228" s="112"/>
      <c r="B228" s="83"/>
      <c r="C228" s="83"/>
      <c r="D228" s="191" t="s">
        <v>150</v>
      </c>
      <c r="E228" s="114" t="str">
        <f>IF(D228="","",(VLOOKUP(D228,'ENTER your residents names, etc'!$B$7:$C$256,2,FALSE)))</f>
        <v/>
      </c>
      <c r="F228" s="115"/>
      <c r="G228" s="116" t="str">
        <f t="shared" si="18"/>
        <v/>
      </c>
      <c r="H228" s="117" t="str">
        <f t="shared" si="19"/>
        <v/>
      </c>
      <c r="I228" s="118" t="str">
        <f t="shared" si="22"/>
        <v/>
      </c>
      <c r="J228" s="119" t="str">
        <f>IF('Falls Diary'!F228="","",IF(AND('Falls Diary'!F228&gt;=Graphs!$C$13,'Falls Diary'!F228&lt;=Graphs!$C$14),"yes","no"))</f>
        <v/>
      </c>
      <c r="K228" s="119" t="str">
        <f>IF('Falls Diary'!F228="","",(IF(Graphs!$C$15="all","yes",(IF(Graphs!$C$15=Table6[[#This Row],[Resident''s name]],"yes","no")))))</f>
        <v/>
      </c>
      <c r="L228" s="119" t="str">
        <f t="shared" si="20"/>
        <v/>
      </c>
      <c r="M228" s="120"/>
      <c r="N228" s="121" t="str">
        <f t="shared" si="21"/>
        <v/>
      </c>
      <c r="O228" s="113"/>
      <c r="P228" s="128"/>
      <c r="Q228" s="125"/>
      <c r="R228" s="83"/>
      <c r="S228" s="125"/>
      <c r="T228" s="83"/>
      <c r="U228" s="83"/>
      <c r="V228" s="83"/>
      <c r="W228" s="125"/>
      <c r="X228" s="63"/>
      <c r="Y228" s="125"/>
      <c r="Z228" s="125"/>
      <c r="AA228" s="126"/>
      <c r="AQ228" s="68" t="str">
        <f>IF('ENTER your residents names, etc'!B234="","",'ENTER your residents names, etc'!B234)</f>
        <v/>
      </c>
    </row>
    <row r="229" spans="1:43" x14ac:dyDescent="0.25">
      <c r="A229" s="112"/>
      <c r="B229" s="83"/>
      <c r="C229" s="83"/>
      <c r="D229" s="191" t="s">
        <v>150</v>
      </c>
      <c r="E229" s="114" t="str">
        <f>IF(D229="","",(VLOOKUP(D229,'ENTER your residents names, etc'!$B$7:$C$256,2,FALSE)))</f>
        <v/>
      </c>
      <c r="F229" s="115"/>
      <c r="G229" s="116" t="str">
        <f t="shared" si="18"/>
        <v/>
      </c>
      <c r="H229" s="117" t="str">
        <f t="shared" si="19"/>
        <v/>
      </c>
      <c r="I229" s="118" t="str">
        <f t="shared" si="22"/>
        <v/>
      </c>
      <c r="J229" s="119" t="str">
        <f>IF('Falls Diary'!F229="","",IF(AND('Falls Diary'!F229&gt;=Graphs!$C$13,'Falls Diary'!F229&lt;=Graphs!$C$14),"yes","no"))</f>
        <v/>
      </c>
      <c r="K229" s="119" t="str">
        <f>IF('Falls Diary'!F229="","",(IF(Graphs!$C$15="all","yes",(IF(Graphs!$C$15=Table6[[#This Row],[Resident''s name]],"yes","no")))))</f>
        <v/>
      </c>
      <c r="L229" s="119" t="str">
        <f t="shared" si="20"/>
        <v/>
      </c>
      <c r="M229" s="120"/>
      <c r="N229" s="121" t="str">
        <f t="shared" si="21"/>
        <v/>
      </c>
      <c r="O229" s="113"/>
      <c r="P229" s="128"/>
      <c r="Q229" s="125"/>
      <c r="R229" s="83"/>
      <c r="S229" s="125"/>
      <c r="T229" s="83"/>
      <c r="U229" s="83"/>
      <c r="V229" s="83"/>
      <c r="W229" s="125"/>
      <c r="X229" s="63"/>
      <c r="Y229" s="125"/>
      <c r="Z229" s="125"/>
      <c r="AA229" s="126"/>
      <c r="AQ229" s="68" t="str">
        <f>IF('ENTER your residents names, etc'!B235="","",'ENTER your residents names, etc'!B235)</f>
        <v/>
      </c>
    </row>
    <row r="230" spans="1:43" x14ac:dyDescent="0.25">
      <c r="A230" s="112"/>
      <c r="B230" s="83"/>
      <c r="C230" s="83"/>
      <c r="D230" s="191" t="s">
        <v>150</v>
      </c>
      <c r="E230" s="114" t="str">
        <f>IF(D230="","",(VLOOKUP(D230,'ENTER your residents names, etc'!$B$7:$C$256,2,FALSE)))</f>
        <v/>
      </c>
      <c r="F230" s="115"/>
      <c r="G230" s="116" t="str">
        <f t="shared" si="18"/>
        <v/>
      </c>
      <c r="H230" s="117" t="str">
        <f t="shared" si="19"/>
        <v/>
      </c>
      <c r="I230" s="118" t="str">
        <f t="shared" si="22"/>
        <v/>
      </c>
      <c r="J230" s="119" t="str">
        <f>IF('Falls Diary'!F230="","",IF(AND('Falls Diary'!F230&gt;=Graphs!$C$13,'Falls Diary'!F230&lt;=Graphs!$C$14),"yes","no"))</f>
        <v/>
      </c>
      <c r="K230" s="119" t="str">
        <f>IF('Falls Diary'!F230="","",(IF(Graphs!$C$15="all","yes",(IF(Graphs!$C$15=Table6[[#This Row],[Resident''s name]],"yes","no")))))</f>
        <v/>
      </c>
      <c r="L230" s="119" t="str">
        <f t="shared" si="20"/>
        <v/>
      </c>
      <c r="M230" s="120"/>
      <c r="N230" s="121" t="str">
        <f t="shared" si="21"/>
        <v/>
      </c>
      <c r="O230" s="113"/>
      <c r="P230" s="128"/>
      <c r="Q230" s="125"/>
      <c r="R230" s="83"/>
      <c r="S230" s="125"/>
      <c r="T230" s="83"/>
      <c r="U230" s="83"/>
      <c r="V230" s="83"/>
      <c r="W230" s="125"/>
      <c r="X230" s="63"/>
      <c r="Y230" s="125"/>
      <c r="Z230" s="125"/>
      <c r="AA230" s="126"/>
      <c r="AQ230" s="68" t="str">
        <f>IF('ENTER your residents names, etc'!B236="","",'ENTER your residents names, etc'!B236)</f>
        <v/>
      </c>
    </row>
    <row r="231" spans="1:43" x14ac:dyDescent="0.25">
      <c r="A231" s="112"/>
      <c r="B231" s="83"/>
      <c r="C231" s="83"/>
      <c r="D231" s="191" t="s">
        <v>150</v>
      </c>
      <c r="E231" s="114" t="str">
        <f>IF(D231="","",(VLOOKUP(D231,'ENTER your residents names, etc'!$B$7:$C$256,2,FALSE)))</f>
        <v/>
      </c>
      <c r="F231" s="115"/>
      <c r="G231" s="116" t="str">
        <f t="shared" si="18"/>
        <v/>
      </c>
      <c r="H231" s="117" t="str">
        <f t="shared" si="19"/>
        <v/>
      </c>
      <c r="I231" s="118" t="str">
        <f t="shared" si="22"/>
        <v/>
      </c>
      <c r="J231" s="119" t="str">
        <f>IF('Falls Diary'!F231="","",IF(AND('Falls Diary'!F231&gt;=Graphs!$C$13,'Falls Diary'!F231&lt;=Graphs!$C$14),"yes","no"))</f>
        <v/>
      </c>
      <c r="K231" s="119" t="str">
        <f>IF('Falls Diary'!F231="","",(IF(Graphs!$C$15="all","yes",(IF(Graphs!$C$15=Table6[[#This Row],[Resident''s name]],"yes","no")))))</f>
        <v/>
      </c>
      <c r="L231" s="119" t="str">
        <f t="shared" si="20"/>
        <v/>
      </c>
      <c r="M231" s="120"/>
      <c r="N231" s="121" t="str">
        <f t="shared" si="21"/>
        <v/>
      </c>
      <c r="O231" s="113"/>
      <c r="P231" s="128"/>
      <c r="Q231" s="125"/>
      <c r="R231" s="83"/>
      <c r="S231" s="125"/>
      <c r="T231" s="83"/>
      <c r="U231" s="83"/>
      <c r="V231" s="83"/>
      <c r="W231" s="125"/>
      <c r="X231" s="63"/>
      <c r="Y231" s="125"/>
      <c r="Z231" s="125"/>
      <c r="AA231" s="126"/>
      <c r="AQ231" s="68" t="str">
        <f>IF('ENTER your residents names, etc'!B237="","",'ENTER your residents names, etc'!B237)</f>
        <v/>
      </c>
    </row>
    <row r="232" spans="1:43" x14ac:dyDescent="0.25">
      <c r="A232" s="112"/>
      <c r="B232" s="83"/>
      <c r="C232" s="83"/>
      <c r="D232" s="191" t="s">
        <v>150</v>
      </c>
      <c r="E232" s="114" t="str">
        <f>IF(D232="","",(VLOOKUP(D232,'ENTER your residents names, etc'!$B$7:$C$256,2,FALSE)))</f>
        <v/>
      </c>
      <c r="F232" s="115"/>
      <c r="G232" s="116" t="str">
        <f t="shared" si="18"/>
        <v/>
      </c>
      <c r="H232" s="117" t="str">
        <f t="shared" si="19"/>
        <v/>
      </c>
      <c r="I232" s="118" t="str">
        <f t="shared" si="22"/>
        <v/>
      </c>
      <c r="J232" s="119" t="str">
        <f>IF('Falls Diary'!F232="","",IF(AND('Falls Diary'!F232&gt;=Graphs!$C$13,'Falls Diary'!F232&lt;=Graphs!$C$14),"yes","no"))</f>
        <v/>
      </c>
      <c r="K232" s="119" t="str">
        <f>IF('Falls Diary'!F232="","",(IF(Graphs!$C$15="all","yes",(IF(Graphs!$C$15=Table6[[#This Row],[Resident''s name]],"yes","no")))))</f>
        <v/>
      </c>
      <c r="L232" s="119" t="str">
        <f t="shared" si="20"/>
        <v/>
      </c>
      <c r="M232" s="120"/>
      <c r="N232" s="121" t="str">
        <f t="shared" si="21"/>
        <v/>
      </c>
      <c r="O232" s="113"/>
      <c r="P232" s="128"/>
      <c r="Q232" s="125"/>
      <c r="R232" s="83"/>
      <c r="S232" s="125"/>
      <c r="T232" s="83"/>
      <c r="U232" s="83"/>
      <c r="V232" s="83"/>
      <c r="W232" s="125"/>
      <c r="X232" s="63"/>
      <c r="Y232" s="125"/>
      <c r="Z232" s="125"/>
      <c r="AA232" s="126"/>
      <c r="AQ232" s="68" t="str">
        <f>IF('ENTER your residents names, etc'!B238="","",'ENTER your residents names, etc'!B238)</f>
        <v/>
      </c>
    </row>
    <row r="233" spans="1:43" x14ac:dyDescent="0.25">
      <c r="A233" s="112"/>
      <c r="B233" s="83"/>
      <c r="C233" s="83"/>
      <c r="D233" s="191" t="s">
        <v>150</v>
      </c>
      <c r="E233" s="114" t="str">
        <f>IF(D233="","",(VLOOKUP(D233,'ENTER your residents names, etc'!$B$7:$C$256,2,FALSE)))</f>
        <v/>
      </c>
      <c r="F233" s="115"/>
      <c r="G233" s="116" t="str">
        <f t="shared" si="18"/>
        <v/>
      </c>
      <c r="H233" s="117" t="str">
        <f t="shared" si="19"/>
        <v/>
      </c>
      <c r="I233" s="118" t="str">
        <f t="shared" si="22"/>
        <v/>
      </c>
      <c r="J233" s="119" t="str">
        <f>IF('Falls Diary'!F233="","",IF(AND('Falls Diary'!F233&gt;=Graphs!$C$13,'Falls Diary'!F233&lt;=Graphs!$C$14),"yes","no"))</f>
        <v/>
      </c>
      <c r="K233" s="119" t="str">
        <f>IF('Falls Diary'!F233="","",(IF(Graphs!$C$15="all","yes",(IF(Graphs!$C$15=Table6[[#This Row],[Resident''s name]],"yes","no")))))</f>
        <v/>
      </c>
      <c r="L233" s="119" t="str">
        <f t="shared" si="20"/>
        <v/>
      </c>
      <c r="M233" s="120"/>
      <c r="N233" s="121" t="str">
        <f t="shared" si="21"/>
        <v/>
      </c>
      <c r="O233" s="113"/>
      <c r="P233" s="128"/>
      <c r="Q233" s="125"/>
      <c r="R233" s="83"/>
      <c r="S233" s="125"/>
      <c r="T233" s="83"/>
      <c r="U233" s="83"/>
      <c r="V233" s="83"/>
      <c r="W233" s="125"/>
      <c r="X233" s="63"/>
      <c r="Y233" s="125"/>
      <c r="Z233" s="125"/>
      <c r="AA233" s="126"/>
      <c r="AQ233" s="68" t="str">
        <f>IF('ENTER your residents names, etc'!B239="","",'ENTER your residents names, etc'!B239)</f>
        <v/>
      </c>
    </row>
    <row r="234" spans="1:43" x14ac:dyDescent="0.25">
      <c r="A234" s="112"/>
      <c r="B234" s="83"/>
      <c r="C234" s="83"/>
      <c r="D234" s="191" t="s">
        <v>150</v>
      </c>
      <c r="E234" s="114" t="str">
        <f>IF(D234="","",(VLOOKUP(D234,'ENTER your residents names, etc'!$B$7:$C$256,2,FALSE)))</f>
        <v/>
      </c>
      <c r="F234" s="115"/>
      <c r="G234" s="116" t="str">
        <f t="shared" si="18"/>
        <v/>
      </c>
      <c r="H234" s="117" t="str">
        <f t="shared" si="19"/>
        <v/>
      </c>
      <c r="I234" s="118" t="str">
        <f t="shared" si="22"/>
        <v/>
      </c>
      <c r="J234" s="119" t="str">
        <f>IF('Falls Diary'!F234="","",IF(AND('Falls Diary'!F234&gt;=Graphs!$C$13,'Falls Diary'!F234&lt;=Graphs!$C$14),"yes","no"))</f>
        <v/>
      </c>
      <c r="K234" s="119" t="str">
        <f>IF('Falls Diary'!F234="","",(IF(Graphs!$C$15="all","yes",(IF(Graphs!$C$15=Table6[[#This Row],[Resident''s name]],"yes","no")))))</f>
        <v/>
      </c>
      <c r="L234" s="119" t="str">
        <f t="shared" si="20"/>
        <v/>
      </c>
      <c r="M234" s="120"/>
      <c r="N234" s="121" t="str">
        <f t="shared" si="21"/>
        <v/>
      </c>
      <c r="O234" s="113"/>
      <c r="P234" s="128"/>
      <c r="Q234" s="125"/>
      <c r="R234" s="83"/>
      <c r="S234" s="125"/>
      <c r="T234" s="83"/>
      <c r="U234" s="83"/>
      <c r="V234" s="83"/>
      <c r="W234" s="125"/>
      <c r="X234" s="63"/>
      <c r="Y234" s="125"/>
      <c r="Z234" s="125"/>
      <c r="AA234" s="126"/>
      <c r="AQ234" s="68" t="str">
        <f>IF('ENTER your residents names, etc'!B240="","",'ENTER your residents names, etc'!B240)</f>
        <v/>
      </c>
    </row>
    <row r="235" spans="1:43" x14ac:dyDescent="0.25">
      <c r="A235" s="112"/>
      <c r="B235" s="83"/>
      <c r="C235" s="83"/>
      <c r="D235" s="191" t="s">
        <v>150</v>
      </c>
      <c r="E235" s="114" t="str">
        <f>IF(D235="","",(VLOOKUP(D235,'ENTER your residents names, etc'!$B$7:$C$256,2,FALSE)))</f>
        <v/>
      </c>
      <c r="F235" s="115"/>
      <c r="G235" s="116" t="str">
        <f t="shared" si="18"/>
        <v/>
      </c>
      <c r="H235" s="117" t="str">
        <f t="shared" si="19"/>
        <v/>
      </c>
      <c r="I235" s="118" t="str">
        <f t="shared" si="22"/>
        <v/>
      </c>
      <c r="J235" s="119" t="str">
        <f>IF('Falls Diary'!F235="","",IF(AND('Falls Diary'!F235&gt;=Graphs!$C$13,'Falls Diary'!F235&lt;=Graphs!$C$14),"yes","no"))</f>
        <v/>
      </c>
      <c r="K235" s="119" t="str">
        <f>IF('Falls Diary'!F235="","",(IF(Graphs!$C$15="all","yes",(IF(Graphs!$C$15=Table6[[#This Row],[Resident''s name]],"yes","no")))))</f>
        <v/>
      </c>
      <c r="L235" s="119" t="str">
        <f t="shared" si="20"/>
        <v/>
      </c>
      <c r="M235" s="120"/>
      <c r="N235" s="121" t="str">
        <f t="shared" si="21"/>
        <v/>
      </c>
      <c r="O235" s="113"/>
      <c r="P235" s="128"/>
      <c r="Q235" s="125"/>
      <c r="R235" s="83"/>
      <c r="S235" s="125"/>
      <c r="T235" s="83"/>
      <c r="U235" s="83"/>
      <c r="V235" s="83"/>
      <c r="W235" s="125"/>
      <c r="X235" s="63"/>
      <c r="Y235" s="125"/>
      <c r="Z235" s="125"/>
      <c r="AA235" s="126"/>
      <c r="AQ235" s="68" t="str">
        <f>IF('ENTER your residents names, etc'!B241="","",'ENTER your residents names, etc'!B241)</f>
        <v/>
      </c>
    </row>
    <row r="236" spans="1:43" x14ac:dyDescent="0.25">
      <c r="A236" s="112"/>
      <c r="B236" s="83"/>
      <c r="C236" s="83"/>
      <c r="D236" s="191" t="s">
        <v>150</v>
      </c>
      <c r="E236" s="114" t="str">
        <f>IF(D236="","",(VLOOKUP(D236,'ENTER your residents names, etc'!$B$7:$C$256,2,FALSE)))</f>
        <v/>
      </c>
      <c r="F236" s="115"/>
      <c r="G236" s="116" t="str">
        <f t="shared" si="18"/>
        <v/>
      </c>
      <c r="H236" s="117" t="str">
        <f t="shared" si="19"/>
        <v/>
      </c>
      <c r="I236" s="118" t="str">
        <f t="shared" si="22"/>
        <v/>
      </c>
      <c r="J236" s="119" t="str">
        <f>IF('Falls Diary'!F236="","",IF(AND('Falls Diary'!F236&gt;=Graphs!$C$13,'Falls Diary'!F236&lt;=Graphs!$C$14),"yes","no"))</f>
        <v/>
      </c>
      <c r="K236" s="119" t="str">
        <f>IF('Falls Diary'!F236="","",(IF(Graphs!$C$15="all","yes",(IF(Graphs!$C$15=Table6[[#This Row],[Resident''s name]],"yes","no")))))</f>
        <v/>
      </c>
      <c r="L236" s="119" t="str">
        <f t="shared" si="20"/>
        <v/>
      </c>
      <c r="M236" s="120"/>
      <c r="N236" s="121" t="str">
        <f t="shared" si="21"/>
        <v/>
      </c>
      <c r="O236" s="113"/>
      <c r="P236" s="128"/>
      <c r="Q236" s="125"/>
      <c r="R236" s="83"/>
      <c r="S236" s="125"/>
      <c r="T236" s="83"/>
      <c r="U236" s="83"/>
      <c r="V236" s="83"/>
      <c r="W236" s="125"/>
      <c r="X236" s="63"/>
      <c r="Y236" s="125"/>
      <c r="Z236" s="125"/>
      <c r="AA236" s="126"/>
      <c r="AQ236" s="68" t="str">
        <f>IF('ENTER your residents names, etc'!B242="","",'ENTER your residents names, etc'!B242)</f>
        <v/>
      </c>
    </row>
    <row r="237" spans="1:43" x14ac:dyDescent="0.25">
      <c r="A237" s="112"/>
      <c r="B237" s="83"/>
      <c r="C237" s="83"/>
      <c r="D237" s="191" t="s">
        <v>150</v>
      </c>
      <c r="E237" s="114" t="str">
        <f>IF(D237="","",(VLOOKUP(D237,'ENTER your residents names, etc'!$B$7:$C$256,2,FALSE)))</f>
        <v/>
      </c>
      <c r="F237" s="115"/>
      <c r="G237" s="116" t="str">
        <f t="shared" si="18"/>
        <v/>
      </c>
      <c r="H237" s="117" t="str">
        <f t="shared" si="19"/>
        <v/>
      </c>
      <c r="I237" s="118" t="str">
        <f t="shared" si="22"/>
        <v/>
      </c>
      <c r="J237" s="119" t="str">
        <f>IF('Falls Diary'!F237="","",IF(AND('Falls Diary'!F237&gt;=Graphs!$C$13,'Falls Diary'!F237&lt;=Graphs!$C$14),"yes","no"))</f>
        <v/>
      </c>
      <c r="K237" s="119" t="str">
        <f>IF('Falls Diary'!F237="","",(IF(Graphs!$C$15="all","yes",(IF(Graphs!$C$15=Table6[[#This Row],[Resident''s name]],"yes","no")))))</f>
        <v/>
      </c>
      <c r="L237" s="119" t="str">
        <f t="shared" si="20"/>
        <v/>
      </c>
      <c r="M237" s="120"/>
      <c r="N237" s="121" t="str">
        <f t="shared" si="21"/>
        <v/>
      </c>
      <c r="O237" s="113"/>
      <c r="P237" s="128"/>
      <c r="Q237" s="125"/>
      <c r="R237" s="83"/>
      <c r="S237" s="125"/>
      <c r="T237" s="83"/>
      <c r="U237" s="83"/>
      <c r="V237" s="83"/>
      <c r="W237" s="125"/>
      <c r="X237" s="63"/>
      <c r="Y237" s="125"/>
      <c r="Z237" s="125"/>
      <c r="AA237" s="126"/>
      <c r="AQ237" s="68" t="str">
        <f>IF('ENTER your residents names, etc'!B243="","",'ENTER your residents names, etc'!B243)</f>
        <v/>
      </c>
    </row>
    <row r="238" spans="1:43" x14ac:dyDescent="0.25">
      <c r="A238" s="112"/>
      <c r="B238" s="83"/>
      <c r="C238" s="83"/>
      <c r="D238" s="191" t="s">
        <v>150</v>
      </c>
      <c r="E238" s="114" t="str">
        <f>IF(D238="","",(VLOOKUP(D238,'ENTER your residents names, etc'!$B$7:$C$256,2,FALSE)))</f>
        <v/>
      </c>
      <c r="F238" s="115"/>
      <c r="G238" s="116" t="str">
        <f t="shared" si="18"/>
        <v/>
      </c>
      <c r="H238" s="117" t="str">
        <f t="shared" si="19"/>
        <v/>
      </c>
      <c r="I238" s="118" t="str">
        <f t="shared" si="22"/>
        <v/>
      </c>
      <c r="J238" s="119" t="str">
        <f>IF('Falls Diary'!F238="","",IF(AND('Falls Diary'!F238&gt;=Graphs!$C$13,'Falls Diary'!F238&lt;=Graphs!$C$14),"yes","no"))</f>
        <v/>
      </c>
      <c r="K238" s="119" t="str">
        <f>IF('Falls Diary'!F238="","",(IF(Graphs!$C$15="all","yes",(IF(Graphs!$C$15=Table6[[#This Row],[Resident''s name]],"yes","no")))))</f>
        <v/>
      </c>
      <c r="L238" s="119" t="str">
        <f t="shared" si="20"/>
        <v/>
      </c>
      <c r="M238" s="120"/>
      <c r="N238" s="121" t="str">
        <f t="shared" si="21"/>
        <v/>
      </c>
      <c r="O238" s="113"/>
      <c r="P238" s="128"/>
      <c r="Q238" s="125"/>
      <c r="R238" s="83"/>
      <c r="S238" s="125"/>
      <c r="T238" s="83"/>
      <c r="U238" s="83"/>
      <c r="V238" s="83"/>
      <c r="W238" s="125"/>
      <c r="X238" s="63"/>
      <c r="Y238" s="125"/>
      <c r="Z238" s="125"/>
      <c r="AA238" s="126"/>
      <c r="AQ238" s="68" t="str">
        <f>IF('ENTER your residents names, etc'!B244="","",'ENTER your residents names, etc'!B244)</f>
        <v/>
      </c>
    </row>
    <row r="239" spans="1:43" x14ac:dyDescent="0.25">
      <c r="A239" s="112"/>
      <c r="B239" s="83"/>
      <c r="C239" s="83"/>
      <c r="D239" s="191" t="s">
        <v>150</v>
      </c>
      <c r="E239" s="114" t="str">
        <f>IF(D239="","",(VLOOKUP(D239,'ENTER your residents names, etc'!$B$7:$C$256,2,FALSE)))</f>
        <v/>
      </c>
      <c r="F239" s="115"/>
      <c r="G239" s="116" t="str">
        <f t="shared" si="18"/>
        <v/>
      </c>
      <c r="H239" s="117" t="str">
        <f t="shared" si="19"/>
        <v/>
      </c>
      <c r="I239" s="118" t="str">
        <f t="shared" si="22"/>
        <v/>
      </c>
      <c r="J239" s="119" t="str">
        <f>IF('Falls Diary'!F239="","",IF(AND('Falls Diary'!F239&gt;=Graphs!$C$13,'Falls Diary'!F239&lt;=Graphs!$C$14),"yes","no"))</f>
        <v/>
      </c>
      <c r="K239" s="119" t="str">
        <f>IF('Falls Diary'!F239="","",(IF(Graphs!$C$15="all","yes",(IF(Graphs!$C$15=Table6[[#This Row],[Resident''s name]],"yes","no")))))</f>
        <v/>
      </c>
      <c r="L239" s="119" t="str">
        <f t="shared" si="20"/>
        <v/>
      </c>
      <c r="M239" s="120"/>
      <c r="N239" s="121" t="str">
        <f t="shared" si="21"/>
        <v/>
      </c>
      <c r="O239" s="113"/>
      <c r="P239" s="128"/>
      <c r="Q239" s="125"/>
      <c r="R239" s="83"/>
      <c r="S239" s="125"/>
      <c r="T239" s="83"/>
      <c r="U239" s="83"/>
      <c r="V239" s="83"/>
      <c r="W239" s="125"/>
      <c r="X239" s="63"/>
      <c r="Y239" s="125"/>
      <c r="Z239" s="125"/>
      <c r="AA239" s="126"/>
      <c r="AQ239" s="68" t="str">
        <f>IF('ENTER your residents names, etc'!B245="","",'ENTER your residents names, etc'!B245)</f>
        <v/>
      </c>
    </row>
    <row r="240" spans="1:43" x14ac:dyDescent="0.25">
      <c r="A240" s="112"/>
      <c r="B240" s="83"/>
      <c r="C240" s="83"/>
      <c r="D240" s="191" t="s">
        <v>150</v>
      </c>
      <c r="E240" s="114" t="str">
        <f>IF(D240="","",(VLOOKUP(D240,'ENTER your residents names, etc'!$B$7:$C$256,2,FALSE)))</f>
        <v/>
      </c>
      <c r="F240" s="115"/>
      <c r="G240" s="116" t="str">
        <f t="shared" si="18"/>
        <v/>
      </c>
      <c r="H240" s="117" t="str">
        <f t="shared" si="19"/>
        <v/>
      </c>
      <c r="I240" s="118" t="str">
        <f t="shared" si="22"/>
        <v/>
      </c>
      <c r="J240" s="119" t="str">
        <f>IF('Falls Diary'!F240="","",IF(AND('Falls Diary'!F240&gt;=Graphs!$C$13,'Falls Diary'!F240&lt;=Graphs!$C$14),"yes","no"))</f>
        <v/>
      </c>
      <c r="K240" s="119" t="str">
        <f>IF('Falls Diary'!F240="","",(IF(Graphs!$C$15="all","yes",(IF(Graphs!$C$15=Table6[[#This Row],[Resident''s name]],"yes","no")))))</f>
        <v/>
      </c>
      <c r="L240" s="119" t="str">
        <f t="shared" si="20"/>
        <v/>
      </c>
      <c r="M240" s="120"/>
      <c r="N240" s="121" t="str">
        <f t="shared" si="21"/>
        <v/>
      </c>
      <c r="O240" s="113"/>
      <c r="P240" s="128"/>
      <c r="Q240" s="125"/>
      <c r="R240" s="83"/>
      <c r="S240" s="125"/>
      <c r="T240" s="83"/>
      <c r="U240" s="83"/>
      <c r="V240" s="83"/>
      <c r="W240" s="125"/>
      <c r="X240" s="63"/>
      <c r="Y240" s="125"/>
      <c r="Z240" s="125"/>
      <c r="AA240" s="126"/>
      <c r="AQ240" s="68" t="str">
        <f>IF('ENTER your residents names, etc'!B246="","",'ENTER your residents names, etc'!B246)</f>
        <v/>
      </c>
    </row>
    <row r="241" spans="1:43" x14ac:dyDescent="0.25">
      <c r="A241" s="112"/>
      <c r="B241" s="83"/>
      <c r="C241" s="83"/>
      <c r="D241" s="191" t="s">
        <v>150</v>
      </c>
      <c r="E241" s="114" t="str">
        <f>IF(D241="","",(VLOOKUP(D241,'ENTER your residents names, etc'!$B$7:$C$256,2,FALSE)))</f>
        <v/>
      </c>
      <c r="F241" s="115"/>
      <c r="G241" s="116" t="str">
        <f t="shared" si="18"/>
        <v/>
      </c>
      <c r="H241" s="117" t="str">
        <f t="shared" si="19"/>
        <v/>
      </c>
      <c r="I241" s="118" t="str">
        <f t="shared" si="22"/>
        <v/>
      </c>
      <c r="J241" s="119" t="str">
        <f>IF('Falls Diary'!F241="","",IF(AND('Falls Diary'!F241&gt;=Graphs!$C$13,'Falls Diary'!F241&lt;=Graphs!$C$14),"yes","no"))</f>
        <v/>
      </c>
      <c r="K241" s="119" t="str">
        <f>IF('Falls Diary'!F241="","",(IF(Graphs!$C$15="all","yes",(IF(Graphs!$C$15=Table6[[#This Row],[Resident''s name]],"yes","no")))))</f>
        <v/>
      </c>
      <c r="L241" s="119" t="str">
        <f t="shared" si="20"/>
        <v/>
      </c>
      <c r="M241" s="120"/>
      <c r="N241" s="121" t="str">
        <f t="shared" si="21"/>
        <v/>
      </c>
      <c r="O241" s="113"/>
      <c r="P241" s="128"/>
      <c r="Q241" s="125"/>
      <c r="R241" s="83"/>
      <c r="S241" s="125"/>
      <c r="T241" s="83"/>
      <c r="U241" s="83"/>
      <c r="V241" s="83"/>
      <c r="W241" s="125"/>
      <c r="X241" s="63"/>
      <c r="Y241" s="125"/>
      <c r="Z241" s="125"/>
      <c r="AA241" s="126"/>
      <c r="AQ241" s="68" t="str">
        <f>IF('ENTER your residents names, etc'!B247="","",'ENTER your residents names, etc'!B247)</f>
        <v/>
      </c>
    </row>
    <row r="242" spans="1:43" x14ac:dyDescent="0.25">
      <c r="A242" s="112"/>
      <c r="B242" s="83"/>
      <c r="C242" s="83"/>
      <c r="D242" s="191" t="s">
        <v>150</v>
      </c>
      <c r="E242" s="114" t="str">
        <f>IF(D242="","",(VLOOKUP(D242,'ENTER your residents names, etc'!$B$7:$C$256,2,FALSE)))</f>
        <v/>
      </c>
      <c r="F242" s="115"/>
      <c r="G242" s="116" t="str">
        <f t="shared" si="18"/>
        <v/>
      </c>
      <c r="H242" s="117" t="str">
        <f t="shared" si="19"/>
        <v/>
      </c>
      <c r="I242" s="118" t="str">
        <f t="shared" si="22"/>
        <v/>
      </c>
      <c r="J242" s="119" t="str">
        <f>IF('Falls Diary'!F242="","",IF(AND('Falls Diary'!F242&gt;=Graphs!$C$13,'Falls Diary'!F242&lt;=Graphs!$C$14),"yes","no"))</f>
        <v/>
      </c>
      <c r="K242" s="119" t="str">
        <f>IF('Falls Diary'!F242="","",(IF(Graphs!$C$15="all","yes",(IF(Graphs!$C$15=Table6[[#This Row],[Resident''s name]],"yes","no")))))</f>
        <v/>
      </c>
      <c r="L242" s="119" t="str">
        <f t="shared" si="20"/>
        <v/>
      </c>
      <c r="M242" s="120"/>
      <c r="N242" s="121" t="str">
        <f t="shared" si="21"/>
        <v/>
      </c>
      <c r="O242" s="113"/>
      <c r="P242" s="128"/>
      <c r="Q242" s="125"/>
      <c r="R242" s="83"/>
      <c r="S242" s="125"/>
      <c r="T242" s="83"/>
      <c r="U242" s="83"/>
      <c r="V242" s="83"/>
      <c r="W242" s="125"/>
      <c r="X242" s="63"/>
      <c r="Y242" s="125"/>
      <c r="Z242" s="125"/>
      <c r="AA242" s="126"/>
      <c r="AQ242" s="68" t="str">
        <f>IF('ENTER your residents names, etc'!B248="","",'ENTER your residents names, etc'!B248)</f>
        <v/>
      </c>
    </row>
    <row r="243" spans="1:43" x14ac:dyDescent="0.25">
      <c r="A243" s="112"/>
      <c r="B243" s="83"/>
      <c r="C243" s="83"/>
      <c r="D243" s="191" t="s">
        <v>150</v>
      </c>
      <c r="E243" s="114" t="str">
        <f>IF(D243="","",(VLOOKUP(D243,'ENTER your residents names, etc'!$B$7:$C$256,2,FALSE)))</f>
        <v/>
      </c>
      <c r="F243" s="115"/>
      <c r="G243" s="116" t="str">
        <f t="shared" si="18"/>
        <v/>
      </c>
      <c r="H243" s="117" t="str">
        <f t="shared" si="19"/>
        <v/>
      </c>
      <c r="I243" s="118" t="str">
        <f t="shared" si="22"/>
        <v/>
      </c>
      <c r="J243" s="119" t="str">
        <f>IF('Falls Diary'!F243="","",IF(AND('Falls Diary'!F243&gt;=Graphs!$C$13,'Falls Diary'!F243&lt;=Graphs!$C$14),"yes","no"))</f>
        <v/>
      </c>
      <c r="K243" s="119" t="str">
        <f>IF('Falls Diary'!F243="","",(IF(Graphs!$C$15="all","yes",(IF(Graphs!$C$15=Table6[[#This Row],[Resident''s name]],"yes","no")))))</f>
        <v/>
      </c>
      <c r="L243" s="119" t="str">
        <f t="shared" si="20"/>
        <v/>
      </c>
      <c r="M243" s="120"/>
      <c r="N243" s="121" t="str">
        <f t="shared" si="21"/>
        <v/>
      </c>
      <c r="O243" s="113"/>
      <c r="P243" s="128"/>
      <c r="Q243" s="125"/>
      <c r="R243" s="83"/>
      <c r="S243" s="125"/>
      <c r="T243" s="83"/>
      <c r="U243" s="83"/>
      <c r="V243" s="83"/>
      <c r="W243" s="125"/>
      <c r="X243" s="63"/>
      <c r="Y243" s="125"/>
      <c r="Z243" s="125"/>
      <c r="AA243" s="126"/>
      <c r="AQ243" s="68" t="str">
        <f>IF('ENTER your residents names, etc'!B249="","",'ENTER your residents names, etc'!B249)</f>
        <v/>
      </c>
    </row>
    <row r="244" spans="1:43" x14ac:dyDescent="0.25">
      <c r="A244" s="112"/>
      <c r="B244" s="83"/>
      <c r="C244" s="83"/>
      <c r="D244" s="191" t="s">
        <v>150</v>
      </c>
      <c r="E244" s="114" t="str">
        <f>IF(D244="","",(VLOOKUP(D244,'ENTER your residents names, etc'!$B$7:$C$256,2,FALSE)))</f>
        <v/>
      </c>
      <c r="F244" s="115"/>
      <c r="G244" s="116" t="str">
        <f t="shared" ref="G244:G307" si="23">IF(F244="","",CHOOSE(WEEKDAY(F244),"Sunday","Monday","Tuesday","Wednesday","Thursday","Friday","Saturday"))</f>
        <v/>
      </c>
      <c r="H244" s="117" t="str">
        <f t="shared" si="19"/>
        <v/>
      </c>
      <c r="I244" s="118" t="str">
        <f t="shared" si="22"/>
        <v/>
      </c>
      <c r="J244" s="119" t="str">
        <f>IF('Falls Diary'!F244="","",IF(AND('Falls Diary'!F244&gt;=Graphs!$C$13,'Falls Diary'!F244&lt;=Graphs!$C$14),"yes","no"))</f>
        <v/>
      </c>
      <c r="K244" s="119" t="str">
        <f>IF('Falls Diary'!F244="","",(IF(Graphs!$C$15="all","yes",(IF(Graphs!$C$15=Table6[[#This Row],[Resident''s name]],"yes","no")))))</f>
        <v/>
      </c>
      <c r="L244" s="119" t="str">
        <f t="shared" si="20"/>
        <v/>
      </c>
      <c r="M244" s="120"/>
      <c r="N244" s="121" t="str">
        <f t="shared" si="21"/>
        <v/>
      </c>
      <c r="O244" s="113"/>
      <c r="P244" s="128"/>
      <c r="Q244" s="125"/>
      <c r="R244" s="83"/>
      <c r="S244" s="125"/>
      <c r="T244" s="83"/>
      <c r="U244" s="83"/>
      <c r="V244" s="83"/>
      <c r="W244" s="125"/>
      <c r="X244" s="63"/>
      <c r="Y244" s="125"/>
      <c r="Z244" s="125"/>
      <c r="AA244" s="126"/>
      <c r="AQ244" s="68" t="str">
        <f>IF('ENTER your residents names, etc'!B250="","",'ENTER your residents names, etc'!B250)</f>
        <v/>
      </c>
    </row>
    <row r="245" spans="1:43" x14ac:dyDescent="0.25">
      <c r="A245" s="112"/>
      <c r="B245" s="83"/>
      <c r="C245" s="83"/>
      <c r="D245" s="191" t="s">
        <v>150</v>
      </c>
      <c r="E245" s="114" t="str">
        <f>IF(D245="","",(VLOOKUP(D245,'ENTER your residents names, etc'!$B$7:$C$256,2,FALSE)))</f>
        <v/>
      </c>
      <c r="F245" s="115"/>
      <c r="G245" s="116" t="str">
        <f t="shared" si="23"/>
        <v/>
      </c>
      <c r="H245" s="117" t="str">
        <f t="shared" si="19"/>
        <v/>
      </c>
      <c r="I245" s="118" t="str">
        <f t="shared" si="22"/>
        <v/>
      </c>
      <c r="J245" s="119" t="str">
        <f>IF('Falls Diary'!F245="","",IF(AND('Falls Diary'!F245&gt;=Graphs!$C$13,'Falls Diary'!F245&lt;=Graphs!$C$14),"yes","no"))</f>
        <v/>
      </c>
      <c r="K245" s="119" t="str">
        <f>IF('Falls Diary'!F245="","",(IF(Graphs!$C$15="all","yes",(IF(Graphs!$C$15=Table6[[#This Row],[Resident''s name]],"yes","no")))))</f>
        <v/>
      </c>
      <c r="L245" s="119" t="str">
        <f t="shared" si="20"/>
        <v/>
      </c>
      <c r="M245" s="120"/>
      <c r="N245" s="121" t="str">
        <f t="shared" si="21"/>
        <v/>
      </c>
      <c r="O245" s="113"/>
      <c r="P245" s="128"/>
      <c r="Q245" s="125"/>
      <c r="R245" s="83"/>
      <c r="S245" s="125"/>
      <c r="T245" s="83"/>
      <c r="U245" s="83"/>
      <c r="V245" s="83"/>
      <c r="W245" s="125"/>
      <c r="X245" s="63"/>
      <c r="Y245" s="125"/>
      <c r="Z245" s="125"/>
      <c r="AA245" s="126"/>
      <c r="AQ245" s="68" t="str">
        <f>IF('ENTER your residents names, etc'!B251="","",'ENTER your residents names, etc'!B251)</f>
        <v/>
      </c>
    </row>
    <row r="246" spans="1:43" x14ac:dyDescent="0.25">
      <c r="A246" s="112"/>
      <c r="B246" s="83"/>
      <c r="C246" s="83"/>
      <c r="D246" s="191" t="s">
        <v>150</v>
      </c>
      <c r="E246" s="114" t="str">
        <f>IF(D246="","",(VLOOKUP(D246,'ENTER your residents names, etc'!$B$7:$C$256,2,FALSE)))</f>
        <v/>
      </c>
      <c r="F246" s="115"/>
      <c r="G246" s="116" t="str">
        <f t="shared" si="23"/>
        <v/>
      </c>
      <c r="H246" s="117" t="str">
        <f t="shared" si="19"/>
        <v/>
      </c>
      <c r="I246" s="118" t="str">
        <f t="shared" si="22"/>
        <v/>
      </c>
      <c r="J246" s="119" t="str">
        <f>IF('Falls Diary'!F246="","",IF(AND('Falls Diary'!F246&gt;=Graphs!$C$13,'Falls Diary'!F246&lt;=Graphs!$C$14),"yes","no"))</f>
        <v/>
      </c>
      <c r="K246" s="119" t="str">
        <f>IF('Falls Diary'!F246="","",(IF(Graphs!$C$15="all","yes",(IF(Graphs!$C$15=Table6[[#This Row],[Resident''s name]],"yes","no")))))</f>
        <v/>
      </c>
      <c r="L246" s="119" t="str">
        <f t="shared" si="20"/>
        <v/>
      </c>
      <c r="M246" s="120"/>
      <c r="N246" s="121" t="str">
        <f t="shared" si="21"/>
        <v/>
      </c>
      <c r="O246" s="113"/>
      <c r="P246" s="128"/>
      <c r="Q246" s="125"/>
      <c r="R246" s="83"/>
      <c r="S246" s="125"/>
      <c r="T246" s="83"/>
      <c r="U246" s="83"/>
      <c r="V246" s="83"/>
      <c r="W246" s="125"/>
      <c r="X246" s="63"/>
      <c r="Y246" s="125"/>
      <c r="Z246" s="125"/>
      <c r="AA246" s="126"/>
      <c r="AQ246" s="68" t="str">
        <f>IF('ENTER your residents names, etc'!B252="","",'ENTER your residents names, etc'!B252)</f>
        <v/>
      </c>
    </row>
    <row r="247" spans="1:43" x14ac:dyDescent="0.25">
      <c r="A247" s="112"/>
      <c r="B247" s="83"/>
      <c r="C247" s="83"/>
      <c r="D247" s="191" t="s">
        <v>150</v>
      </c>
      <c r="E247" s="114" t="str">
        <f>IF(D247="","",(VLOOKUP(D247,'ENTER your residents names, etc'!$B$7:$C$256,2,FALSE)))</f>
        <v/>
      </c>
      <c r="F247" s="115"/>
      <c r="G247" s="116" t="str">
        <f t="shared" si="23"/>
        <v/>
      </c>
      <c r="H247" s="117" t="str">
        <f t="shared" si="19"/>
        <v/>
      </c>
      <c r="I247" s="118" t="str">
        <f t="shared" si="22"/>
        <v/>
      </c>
      <c r="J247" s="119" t="str">
        <f>IF('Falls Diary'!F247="","",IF(AND('Falls Diary'!F247&gt;=Graphs!$C$13,'Falls Diary'!F247&lt;=Graphs!$C$14),"yes","no"))</f>
        <v/>
      </c>
      <c r="K247" s="119" t="str">
        <f>IF('Falls Diary'!F247="","",(IF(Graphs!$C$15="all","yes",(IF(Graphs!$C$15=Table6[[#This Row],[Resident''s name]],"yes","no")))))</f>
        <v/>
      </c>
      <c r="L247" s="119" t="str">
        <f t="shared" si="20"/>
        <v/>
      </c>
      <c r="M247" s="120"/>
      <c r="N247" s="121" t="str">
        <f t="shared" si="21"/>
        <v/>
      </c>
      <c r="O247" s="113"/>
      <c r="P247" s="128"/>
      <c r="Q247" s="125"/>
      <c r="R247" s="83"/>
      <c r="S247" s="125"/>
      <c r="T247" s="83"/>
      <c r="U247" s="83"/>
      <c r="V247" s="83"/>
      <c r="W247" s="125"/>
      <c r="X247" s="63"/>
      <c r="Y247" s="125"/>
      <c r="Z247" s="125"/>
      <c r="AA247" s="126"/>
      <c r="AQ247" s="68" t="str">
        <f>IF('ENTER your residents names, etc'!B253="","",'ENTER your residents names, etc'!B253)</f>
        <v/>
      </c>
    </row>
    <row r="248" spans="1:43" x14ac:dyDescent="0.25">
      <c r="A248" s="112"/>
      <c r="B248" s="83"/>
      <c r="C248" s="83"/>
      <c r="D248" s="191" t="s">
        <v>150</v>
      </c>
      <c r="E248" s="114" t="str">
        <f>IF(D248="","",(VLOOKUP(D248,'ENTER your residents names, etc'!$B$7:$C$256,2,FALSE)))</f>
        <v/>
      </c>
      <c r="F248" s="115"/>
      <c r="G248" s="116" t="str">
        <f t="shared" si="23"/>
        <v/>
      </c>
      <c r="H248" s="117" t="str">
        <f t="shared" si="19"/>
        <v/>
      </c>
      <c r="I248" s="118" t="str">
        <f t="shared" si="22"/>
        <v/>
      </c>
      <c r="J248" s="119" t="str">
        <f>IF('Falls Diary'!F248="","",IF(AND('Falls Diary'!F248&gt;=Graphs!$C$13,'Falls Diary'!F248&lt;=Graphs!$C$14),"yes","no"))</f>
        <v/>
      </c>
      <c r="K248" s="119" t="str">
        <f>IF('Falls Diary'!F248="","",(IF(Graphs!$C$15="all","yes",(IF(Graphs!$C$15=Table6[[#This Row],[Resident''s name]],"yes","no")))))</f>
        <v/>
      </c>
      <c r="L248" s="119" t="str">
        <f t="shared" si="20"/>
        <v/>
      </c>
      <c r="M248" s="120"/>
      <c r="N248" s="121" t="str">
        <f t="shared" si="21"/>
        <v/>
      </c>
      <c r="O248" s="113"/>
      <c r="P248" s="128"/>
      <c r="Q248" s="125"/>
      <c r="R248" s="83"/>
      <c r="S248" s="125"/>
      <c r="T248" s="83"/>
      <c r="U248" s="83"/>
      <c r="V248" s="83"/>
      <c r="W248" s="125"/>
      <c r="X248" s="63"/>
      <c r="Y248" s="125"/>
      <c r="Z248" s="125"/>
      <c r="AA248" s="126"/>
      <c r="AQ248" s="68" t="str">
        <f>IF('ENTER your residents names, etc'!B254="","",'ENTER your residents names, etc'!B254)</f>
        <v/>
      </c>
    </row>
    <row r="249" spans="1:43" x14ac:dyDescent="0.25">
      <c r="A249" s="112"/>
      <c r="B249" s="83"/>
      <c r="C249" s="83"/>
      <c r="D249" s="191" t="s">
        <v>150</v>
      </c>
      <c r="E249" s="114" t="str">
        <f>IF(D249="","",(VLOOKUP(D249,'ENTER your residents names, etc'!$B$7:$C$256,2,FALSE)))</f>
        <v/>
      </c>
      <c r="F249" s="115"/>
      <c r="G249" s="116" t="str">
        <f t="shared" si="23"/>
        <v/>
      </c>
      <c r="H249" s="117" t="str">
        <f t="shared" si="19"/>
        <v/>
      </c>
      <c r="I249" s="118" t="str">
        <f t="shared" si="22"/>
        <v/>
      </c>
      <c r="J249" s="119" t="str">
        <f>IF('Falls Diary'!F249="","",IF(AND('Falls Diary'!F249&gt;=Graphs!$C$13,'Falls Diary'!F249&lt;=Graphs!$C$14),"yes","no"))</f>
        <v/>
      </c>
      <c r="K249" s="119" t="str">
        <f>IF('Falls Diary'!F249="","",(IF(Graphs!$C$15="all","yes",(IF(Graphs!$C$15=Table6[[#This Row],[Resident''s name]],"yes","no")))))</f>
        <v/>
      </c>
      <c r="L249" s="119" t="str">
        <f t="shared" si="20"/>
        <v/>
      </c>
      <c r="M249" s="120"/>
      <c r="N249" s="121" t="str">
        <f t="shared" si="21"/>
        <v/>
      </c>
      <c r="O249" s="113"/>
      <c r="P249" s="128"/>
      <c r="Q249" s="125"/>
      <c r="R249" s="83"/>
      <c r="S249" s="125"/>
      <c r="T249" s="83"/>
      <c r="U249" s="83"/>
      <c r="V249" s="83"/>
      <c r="W249" s="125"/>
      <c r="X249" s="63"/>
      <c r="Y249" s="125"/>
      <c r="Z249" s="125"/>
      <c r="AA249" s="126"/>
      <c r="AQ249" s="68" t="str">
        <f>IF('ENTER your residents names, etc'!B255="","",'ENTER your residents names, etc'!B255)</f>
        <v/>
      </c>
    </row>
    <row r="250" spans="1:43" x14ac:dyDescent="0.25">
      <c r="A250" s="112"/>
      <c r="B250" s="83"/>
      <c r="C250" s="83"/>
      <c r="D250" s="191" t="s">
        <v>150</v>
      </c>
      <c r="E250" s="114" t="str">
        <f>IF(D250="","",(VLOOKUP(D250,'ENTER your residents names, etc'!$B$7:$C$256,2,FALSE)))</f>
        <v/>
      </c>
      <c r="F250" s="115"/>
      <c r="G250" s="116" t="str">
        <f t="shared" si="23"/>
        <v/>
      </c>
      <c r="H250" s="117" t="str">
        <f t="shared" si="19"/>
        <v/>
      </c>
      <c r="I250" s="118" t="str">
        <f t="shared" si="22"/>
        <v/>
      </c>
      <c r="J250" s="119" t="str">
        <f>IF('Falls Diary'!F250="","",IF(AND('Falls Diary'!F250&gt;=Graphs!$C$13,'Falls Diary'!F250&lt;=Graphs!$C$14),"yes","no"))</f>
        <v/>
      </c>
      <c r="K250" s="119" t="str">
        <f>IF('Falls Diary'!F250="","",(IF(Graphs!$C$15="all","yes",(IF(Graphs!$C$15=Table6[[#This Row],[Resident''s name]],"yes","no")))))</f>
        <v/>
      </c>
      <c r="L250" s="119" t="str">
        <f t="shared" si="20"/>
        <v/>
      </c>
      <c r="M250" s="120"/>
      <c r="N250" s="121" t="str">
        <f t="shared" si="21"/>
        <v/>
      </c>
      <c r="O250" s="113"/>
      <c r="P250" s="128"/>
      <c r="Q250" s="125"/>
      <c r="R250" s="83"/>
      <c r="S250" s="125"/>
      <c r="T250" s="83"/>
      <c r="U250" s="83"/>
      <c r="V250" s="83"/>
      <c r="W250" s="125"/>
      <c r="X250" s="63"/>
      <c r="Y250" s="125"/>
      <c r="Z250" s="125"/>
      <c r="AA250" s="126"/>
      <c r="AQ250" s="68" t="str">
        <f>IF('ENTER your residents names, etc'!B256="","",'ENTER your residents names, etc'!B256)</f>
        <v/>
      </c>
    </row>
    <row r="251" spans="1:43" x14ac:dyDescent="0.25">
      <c r="A251" s="112"/>
      <c r="B251" s="83"/>
      <c r="C251" s="83"/>
      <c r="D251" s="191" t="s">
        <v>150</v>
      </c>
      <c r="E251" s="114" t="str">
        <f>IF(D251="","",(VLOOKUP(D251,'ENTER your residents names, etc'!$B$7:$C$256,2,FALSE)))</f>
        <v/>
      </c>
      <c r="F251" s="115"/>
      <c r="G251" s="116" t="str">
        <f t="shared" si="23"/>
        <v/>
      </c>
      <c r="H251" s="117" t="str">
        <f t="shared" si="19"/>
        <v/>
      </c>
      <c r="I251" s="118" t="str">
        <f t="shared" si="22"/>
        <v/>
      </c>
      <c r="J251" s="119" t="str">
        <f>IF('Falls Diary'!F251="","",IF(AND('Falls Diary'!F251&gt;=Graphs!$C$13,'Falls Diary'!F251&lt;=Graphs!$C$14),"yes","no"))</f>
        <v/>
      </c>
      <c r="K251" s="119" t="str">
        <f>IF('Falls Diary'!F251="","",(IF(Graphs!$C$15="all","yes",(IF(Graphs!$C$15=Table6[[#This Row],[Resident''s name]],"yes","no")))))</f>
        <v/>
      </c>
      <c r="L251" s="119" t="str">
        <f t="shared" si="20"/>
        <v/>
      </c>
      <c r="M251" s="120"/>
      <c r="N251" s="121" t="str">
        <f t="shared" si="21"/>
        <v/>
      </c>
      <c r="O251" s="113"/>
      <c r="P251" s="128"/>
      <c r="Q251" s="125"/>
      <c r="R251" s="83"/>
      <c r="S251" s="125"/>
      <c r="T251" s="83"/>
      <c r="U251" s="83"/>
      <c r="V251" s="83"/>
      <c r="W251" s="125"/>
      <c r="X251" s="63"/>
      <c r="Y251" s="125"/>
      <c r="Z251" s="125"/>
      <c r="AA251" s="126"/>
    </row>
    <row r="252" spans="1:43" x14ac:dyDescent="0.25">
      <c r="A252" s="112"/>
      <c r="B252" s="83"/>
      <c r="C252" s="83"/>
      <c r="D252" s="191" t="s">
        <v>150</v>
      </c>
      <c r="E252" s="114" t="str">
        <f>IF(D252="","",(VLOOKUP(D252,'ENTER your residents names, etc'!$B$7:$C$256,2,FALSE)))</f>
        <v/>
      </c>
      <c r="F252" s="115"/>
      <c r="G252" s="116" t="str">
        <f t="shared" si="23"/>
        <v/>
      </c>
      <c r="H252" s="117" t="str">
        <f t="shared" si="19"/>
        <v/>
      </c>
      <c r="I252" s="118" t="str">
        <f t="shared" si="22"/>
        <v/>
      </c>
      <c r="J252" s="119" t="str">
        <f>IF('Falls Diary'!F252="","",IF(AND('Falls Diary'!F252&gt;=Graphs!$C$13,'Falls Diary'!F252&lt;=Graphs!$C$14),"yes","no"))</f>
        <v/>
      </c>
      <c r="K252" s="119" t="str">
        <f>IF('Falls Diary'!F252="","",(IF(Graphs!$C$15="all","yes",(IF(Graphs!$C$15=Table6[[#This Row],[Resident''s name]],"yes","no")))))</f>
        <v/>
      </c>
      <c r="L252" s="119" t="str">
        <f t="shared" si="20"/>
        <v/>
      </c>
      <c r="M252" s="120"/>
      <c r="N252" s="121" t="str">
        <f t="shared" si="21"/>
        <v/>
      </c>
      <c r="O252" s="113"/>
      <c r="P252" s="128"/>
      <c r="Q252" s="125"/>
      <c r="R252" s="83"/>
      <c r="S252" s="125"/>
      <c r="T252" s="83"/>
      <c r="U252" s="83"/>
      <c r="V252" s="83"/>
      <c r="W252" s="125"/>
      <c r="X252" s="63"/>
      <c r="Y252" s="125"/>
      <c r="Z252" s="125"/>
      <c r="AA252" s="126"/>
    </row>
    <row r="253" spans="1:43" x14ac:dyDescent="0.25">
      <c r="A253" s="112"/>
      <c r="B253" s="83"/>
      <c r="C253" s="83"/>
      <c r="D253" s="191" t="s">
        <v>150</v>
      </c>
      <c r="E253" s="114" t="str">
        <f>IF(D253="","",(VLOOKUP(D253,'ENTER your residents names, etc'!$B$7:$C$256,2,FALSE)))</f>
        <v/>
      </c>
      <c r="F253" s="115"/>
      <c r="G253" s="116" t="str">
        <f t="shared" si="23"/>
        <v/>
      </c>
      <c r="H253" s="117" t="str">
        <f t="shared" si="19"/>
        <v/>
      </c>
      <c r="I253" s="118" t="str">
        <f t="shared" si="22"/>
        <v/>
      </c>
      <c r="J253" s="119" t="str">
        <f>IF('Falls Diary'!F253="","",IF(AND('Falls Diary'!F253&gt;=Graphs!$C$13,'Falls Diary'!F253&lt;=Graphs!$C$14),"yes","no"))</f>
        <v/>
      </c>
      <c r="K253" s="119" t="str">
        <f>IF('Falls Diary'!F253="","",(IF(Graphs!$C$15="all","yes",(IF(Graphs!$C$15=Table6[[#This Row],[Resident''s name]],"yes","no")))))</f>
        <v/>
      </c>
      <c r="L253" s="119" t="str">
        <f t="shared" si="20"/>
        <v/>
      </c>
      <c r="M253" s="120"/>
      <c r="N253" s="121" t="str">
        <f t="shared" si="21"/>
        <v/>
      </c>
      <c r="O253" s="113"/>
      <c r="P253" s="128"/>
      <c r="Q253" s="125"/>
      <c r="R253" s="83"/>
      <c r="S253" s="125"/>
      <c r="T253" s="83"/>
      <c r="U253" s="83"/>
      <c r="V253" s="83"/>
      <c r="W253" s="125"/>
      <c r="X253" s="63"/>
      <c r="Y253" s="125"/>
      <c r="Z253" s="125"/>
      <c r="AA253" s="126"/>
    </row>
    <row r="254" spans="1:43" x14ac:dyDescent="0.25">
      <c r="A254" s="112"/>
      <c r="B254" s="83"/>
      <c r="C254" s="83"/>
      <c r="D254" s="191" t="s">
        <v>150</v>
      </c>
      <c r="E254" s="114" t="str">
        <f>IF(D254="","",(VLOOKUP(D254,'ENTER your residents names, etc'!$B$7:$C$256,2,FALSE)))</f>
        <v/>
      </c>
      <c r="F254" s="115"/>
      <c r="G254" s="116" t="str">
        <f t="shared" si="23"/>
        <v/>
      </c>
      <c r="H254" s="117" t="str">
        <f t="shared" si="19"/>
        <v/>
      </c>
      <c r="I254" s="118" t="str">
        <f t="shared" si="22"/>
        <v/>
      </c>
      <c r="J254" s="119" t="str">
        <f>IF('Falls Diary'!F254="","",IF(AND('Falls Diary'!F254&gt;=Graphs!$C$13,'Falls Diary'!F254&lt;=Graphs!$C$14),"yes","no"))</f>
        <v/>
      </c>
      <c r="K254" s="119" t="str">
        <f>IF('Falls Diary'!F254="","",(IF(Graphs!$C$15="all","yes",(IF(Graphs!$C$15=Table6[[#This Row],[Resident''s name]],"yes","no")))))</f>
        <v/>
      </c>
      <c r="L254" s="119" t="str">
        <f t="shared" si="20"/>
        <v/>
      </c>
      <c r="M254" s="120"/>
      <c r="N254" s="121" t="str">
        <f t="shared" si="21"/>
        <v/>
      </c>
      <c r="O254" s="113"/>
      <c r="P254" s="128"/>
      <c r="Q254" s="125"/>
      <c r="R254" s="83"/>
      <c r="S254" s="125"/>
      <c r="T254" s="83"/>
      <c r="U254" s="83"/>
      <c r="V254" s="83"/>
      <c r="W254" s="125"/>
      <c r="X254" s="63"/>
      <c r="Y254" s="125"/>
      <c r="Z254" s="125"/>
      <c r="AA254" s="126"/>
    </row>
    <row r="255" spans="1:43" x14ac:dyDescent="0.25">
      <c r="A255" s="112"/>
      <c r="B255" s="83"/>
      <c r="C255" s="83"/>
      <c r="D255" s="191" t="s">
        <v>150</v>
      </c>
      <c r="E255" s="114" t="str">
        <f>IF(D255="","",(VLOOKUP(D255,'ENTER your residents names, etc'!$B$7:$C$256,2,FALSE)))</f>
        <v/>
      </c>
      <c r="F255" s="115"/>
      <c r="G255" s="116" t="str">
        <f t="shared" si="23"/>
        <v/>
      </c>
      <c r="H255" s="117" t="str">
        <f t="shared" si="19"/>
        <v/>
      </c>
      <c r="I255" s="118" t="str">
        <f t="shared" si="22"/>
        <v/>
      </c>
      <c r="J255" s="119" t="str">
        <f>IF('Falls Diary'!F255="","",IF(AND('Falls Diary'!F255&gt;=Graphs!$C$13,'Falls Diary'!F255&lt;=Graphs!$C$14),"yes","no"))</f>
        <v/>
      </c>
      <c r="K255" s="119" t="str">
        <f>IF('Falls Diary'!F255="","",(IF(Graphs!$C$15="all","yes",(IF(Graphs!$C$15=Table6[[#This Row],[Resident''s name]],"yes","no")))))</f>
        <v/>
      </c>
      <c r="L255" s="119" t="str">
        <f t="shared" si="20"/>
        <v/>
      </c>
      <c r="M255" s="120"/>
      <c r="N255" s="121" t="str">
        <f t="shared" si="21"/>
        <v/>
      </c>
      <c r="O255" s="113"/>
      <c r="P255" s="128"/>
      <c r="Q255" s="125"/>
      <c r="R255" s="83"/>
      <c r="S255" s="125"/>
      <c r="T255" s="83"/>
      <c r="U255" s="83"/>
      <c r="V255" s="83"/>
      <c r="W255" s="125"/>
      <c r="X255" s="63"/>
      <c r="Y255" s="125"/>
      <c r="Z255" s="125"/>
      <c r="AA255" s="126"/>
    </row>
    <row r="256" spans="1:43" x14ac:dyDescent="0.25">
      <c r="A256" s="112"/>
      <c r="B256" s="83"/>
      <c r="C256" s="83"/>
      <c r="D256" s="191" t="s">
        <v>150</v>
      </c>
      <c r="E256" s="114" t="str">
        <f>IF(D256="","",(VLOOKUP(D256,'ENTER your residents names, etc'!$B$7:$C$256,2,FALSE)))</f>
        <v/>
      </c>
      <c r="F256" s="115"/>
      <c r="G256" s="116" t="str">
        <f t="shared" si="23"/>
        <v/>
      </c>
      <c r="H256" s="117" t="str">
        <f t="shared" si="19"/>
        <v/>
      </c>
      <c r="I256" s="118" t="str">
        <f t="shared" si="22"/>
        <v/>
      </c>
      <c r="J256" s="119" t="str">
        <f>IF('Falls Diary'!F256="","",IF(AND('Falls Diary'!F256&gt;=Graphs!$C$13,'Falls Diary'!F256&lt;=Graphs!$C$14),"yes","no"))</f>
        <v/>
      </c>
      <c r="K256" s="119" t="str">
        <f>IF('Falls Diary'!F256="","",(IF(Graphs!$C$15="all","yes",(IF(Graphs!$C$15=Table6[[#This Row],[Resident''s name]],"yes","no")))))</f>
        <v/>
      </c>
      <c r="L256" s="119" t="str">
        <f t="shared" si="20"/>
        <v/>
      </c>
      <c r="M256" s="120"/>
      <c r="N256" s="121" t="str">
        <f t="shared" si="21"/>
        <v/>
      </c>
      <c r="O256" s="113"/>
      <c r="P256" s="128"/>
      <c r="Q256" s="125"/>
      <c r="R256" s="83"/>
      <c r="S256" s="125"/>
      <c r="T256" s="83"/>
      <c r="U256" s="83"/>
      <c r="V256" s="83"/>
      <c r="W256" s="125"/>
      <c r="X256" s="63"/>
      <c r="Y256" s="125"/>
      <c r="Z256" s="125"/>
      <c r="AA256" s="126"/>
    </row>
    <row r="257" spans="1:27" x14ac:dyDescent="0.25">
      <c r="A257" s="112"/>
      <c r="B257" s="83"/>
      <c r="C257" s="83"/>
      <c r="D257" s="191" t="s">
        <v>150</v>
      </c>
      <c r="E257" s="114" t="str">
        <f>IF(D257="","",(VLOOKUP(D257,'ENTER your residents names, etc'!$B$7:$C$256,2,FALSE)))</f>
        <v/>
      </c>
      <c r="F257" s="115"/>
      <c r="G257" s="116" t="str">
        <f t="shared" si="23"/>
        <v/>
      </c>
      <c r="H257" s="117" t="str">
        <f t="shared" si="19"/>
        <v/>
      </c>
      <c r="I257" s="118" t="str">
        <f t="shared" si="22"/>
        <v/>
      </c>
      <c r="J257" s="119" t="str">
        <f>IF('Falls Diary'!F257="","",IF(AND('Falls Diary'!F257&gt;=Graphs!$C$13,'Falls Diary'!F257&lt;=Graphs!$C$14),"yes","no"))</f>
        <v/>
      </c>
      <c r="K257" s="119" t="str">
        <f>IF('Falls Diary'!F257="","",(IF(Graphs!$C$15="all","yes",(IF(Graphs!$C$15=Table6[[#This Row],[Resident''s name]],"yes","no")))))</f>
        <v/>
      </c>
      <c r="L257" s="119" t="str">
        <f t="shared" si="20"/>
        <v/>
      </c>
      <c r="M257" s="120"/>
      <c r="N257" s="121" t="str">
        <f t="shared" si="21"/>
        <v/>
      </c>
      <c r="O257" s="113"/>
      <c r="P257" s="128"/>
      <c r="Q257" s="125"/>
      <c r="R257" s="83"/>
      <c r="S257" s="125"/>
      <c r="T257" s="83"/>
      <c r="U257" s="83"/>
      <c r="V257" s="83"/>
      <c r="W257" s="125"/>
      <c r="X257" s="63"/>
      <c r="Y257" s="125"/>
      <c r="Z257" s="125"/>
      <c r="AA257" s="126"/>
    </row>
    <row r="258" spans="1:27" x14ac:dyDescent="0.25">
      <c r="A258" s="112"/>
      <c r="B258" s="83"/>
      <c r="C258" s="83"/>
      <c r="D258" s="191" t="s">
        <v>150</v>
      </c>
      <c r="E258" s="114" t="str">
        <f>IF(D258="","",(VLOOKUP(D258,'ENTER your residents names, etc'!$B$7:$C$256,2,FALSE)))</f>
        <v/>
      </c>
      <c r="F258" s="115"/>
      <c r="G258" s="116" t="str">
        <f t="shared" si="23"/>
        <v/>
      </c>
      <c r="H258" s="117" t="str">
        <f t="shared" ref="H258:H321" si="24">IF(F258="","",F258-WEEKDAY(F258,3))</f>
        <v/>
      </c>
      <c r="I258" s="118" t="str">
        <f t="shared" si="22"/>
        <v/>
      </c>
      <c r="J258" s="119" t="str">
        <f>IF('Falls Diary'!F258="","",IF(AND('Falls Diary'!F258&gt;=Graphs!$C$13,'Falls Diary'!F258&lt;=Graphs!$C$14),"yes","no"))</f>
        <v/>
      </c>
      <c r="K258" s="119" t="str">
        <f>IF('Falls Diary'!F258="","",(IF(Graphs!$C$15="all","yes",(IF(Graphs!$C$15=Table6[[#This Row],[Resident''s name]],"yes","no")))))</f>
        <v/>
      </c>
      <c r="L258" s="119" t="str">
        <f t="shared" ref="L258:L321" si="25">IF(J258="","",IF(AND(J258="yes",K258="yes"), "yes", "no"))</f>
        <v/>
      </c>
      <c r="M258" s="120"/>
      <c r="N258" s="121" t="str">
        <f t="shared" ref="N258:N321" si="26">IF(M258="","",IF(AND($AF$22&lt;=M258,M258&lt;$AG$22),$AH$22,IF(AND($AF$24&lt;=M258,M258&lt;$AG$24),$AH$24,IF(AND($AF$26&lt;=M258,M258&lt;$AG$26),$AH$26,IF(AND($AF$28&lt;=M258,M258&lt;$AG$28),$AH$28,IF(AND($AF$30&lt;=M258,M258&lt;$AG$30),$AH$30,0))))))</f>
        <v/>
      </c>
      <c r="O258" s="113"/>
      <c r="P258" s="128"/>
      <c r="Q258" s="125"/>
      <c r="R258" s="83"/>
      <c r="S258" s="125"/>
      <c r="T258" s="83"/>
      <c r="U258" s="83"/>
      <c r="V258" s="83"/>
      <c r="W258" s="125"/>
      <c r="X258" s="63"/>
      <c r="Y258" s="125"/>
      <c r="Z258" s="125"/>
      <c r="AA258" s="126"/>
    </row>
    <row r="259" spans="1:27" x14ac:dyDescent="0.25">
      <c r="A259" s="112"/>
      <c r="B259" s="83"/>
      <c r="C259" s="83"/>
      <c r="D259" s="191" t="s">
        <v>150</v>
      </c>
      <c r="E259" s="114" t="str">
        <f>IF(D259="","",(VLOOKUP(D259,'ENTER your residents names, etc'!$B$7:$C$256,2,FALSE)))</f>
        <v/>
      </c>
      <c r="F259" s="115"/>
      <c r="G259" s="116" t="str">
        <f t="shared" si="23"/>
        <v/>
      </c>
      <c r="H259" s="117" t="str">
        <f t="shared" si="24"/>
        <v/>
      </c>
      <c r="I259" s="118" t="str">
        <f t="shared" ref="I259:I322" si="27">IF(F259="","",DATE(YEAR(F259),MONTH(F259),1))</f>
        <v/>
      </c>
      <c r="J259" s="119" t="str">
        <f>IF('Falls Diary'!F259="","",IF(AND('Falls Diary'!F259&gt;=Graphs!$C$13,'Falls Diary'!F259&lt;=Graphs!$C$14),"yes","no"))</f>
        <v/>
      </c>
      <c r="K259" s="119" t="str">
        <f>IF('Falls Diary'!F259="","",(IF(Graphs!$C$15="all","yes",(IF(Graphs!$C$15=Table6[[#This Row],[Resident''s name]],"yes","no")))))</f>
        <v/>
      </c>
      <c r="L259" s="119" t="str">
        <f t="shared" si="25"/>
        <v/>
      </c>
      <c r="M259" s="120"/>
      <c r="N259" s="121" t="str">
        <f t="shared" si="26"/>
        <v/>
      </c>
      <c r="O259" s="113"/>
      <c r="P259" s="128"/>
      <c r="Q259" s="125"/>
      <c r="R259" s="83"/>
      <c r="S259" s="125"/>
      <c r="T259" s="83"/>
      <c r="U259" s="83"/>
      <c r="V259" s="83"/>
      <c r="W259" s="125"/>
      <c r="X259" s="63"/>
      <c r="Y259" s="125"/>
      <c r="Z259" s="125"/>
      <c r="AA259" s="126"/>
    </row>
    <row r="260" spans="1:27" x14ac:dyDescent="0.25">
      <c r="A260" s="112"/>
      <c r="B260" s="83"/>
      <c r="C260" s="83"/>
      <c r="D260" s="191" t="s">
        <v>150</v>
      </c>
      <c r="E260" s="114" t="str">
        <f>IF(D260="","",(VLOOKUP(D260,'ENTER your residents names, etc'!$B$7:$C$256,2,FALSE)))</f>
        <v/>
      </c>
      <c r="F260" s="115"/>
      <c r="G260" s="116" t="str">
        <f t="shared" si="23"/>
        <v/>
      </c>
      <c r="H260" s="117" t="str">
        <f t="shared" si="24"/>
        <v/>
      </c>
      <c r="I260" s="118" t="str">
        <f t="shared" si="27"/>
        <v/>
      </c>
      <c r="J260" s="119" t="str">
        <f>IF('Falls Diary'!F260="","",IF(AND('Falls Diary'!F260&gt;=Graphs!$C$13,'Falls Diary'!F260&lt;=Graphs!$C$14),"yes","no"))</f>
        <v/>
      </c>
      <c r="K260" s="119" t="str">
        <f>IF('Falls Diary'!F260="","",(IF(Graphs!$C$15="all","yes",(IF(Graphs!$C$15=Table6[[#This Row],[Resident''s name]],"yes","no")))))</f>
        <v/>
      </c>
      <c r="L260" s="119" t="str">
        <f t="shared" si="25"/>
        <v/>
      </c>
      <c r="M260" s="120"/>
      <c r="N260" s="121" t="str">
        <f t="shared" si="26"/>
        <v/>
      </c>
      <c r="O260" s="113"/>
      <c r="P260" s="128"/>
      <c r="Q260" s="125"/>
      <c r="R260" s="83"/>
      <c r="S260" s="125"/>
      <c r="T260" s="83"/>
      <c r="U260" s="83"/>
      <c r="V260" s="83"/>
      <c r="W260" s="125"/>
      <c r="X260" s="63"/>
      <c r="Y260" s="125"/>
      <c r="Z260" s="125"/>
      <c r="AA260" s="126"/>
    </row>
    <row r="261" spans="1:27" x14ac:dyDescent="0.25">
      <c r="A261" s="112"/>
      <c r="B261" s="83"/>
      <c r="C261" s="83"/>
      <c r="D261" s="191" t="s">
        <v>150</v>
      </c>
      <c r="E261" s="114" t="str">
        <f>IF(D261="","",(VLOOKUP(D261,'ENTER your residents names, etc'!$B$7:$C$256,2,FALSE)))</f>
        <v/>
      </c>
      <c r="F261" s="115"/>
      <c r="G261" s="116" t="str">
        <f t="shared" si="23"/>
        <v/>
      </c>
      <c r="H261" s="117" t="str">
        <f t="shared" si="24"/>
        <v/>
      </c>
      <c r="I261" s="118" t="str">
        <f t="shared" si="27"/>
        <v/>
      </c>
      <c r="J261" s="119" t="str">
        <f>IF('Falls Diary'!F261="","",IF(AND('Falls Diary'!F261&gt;=Graphs!$C$13,'Falls Diary'!F261&lt;=Graphs!$C$14),"yes","no"))</f>
        <v/>
      </c>
      <c r="K261" s="119" t="str">
        <f>IF('Falls Diary'!F261="","",(IF(Graphs!$C$15="all","yes",(IF(Graphs!$C$15=Table6[[#This Row],[Resident''s name]],"yes","no")))))</f>
        <v/>
      </c>
      <c r="L261" s="119" t="str">
        <f t="shared" si="25"/>
        <v/>
      </c>
      <c r="M261" s="120"/>
      <c r="N261" s="121" t="str">
        <f t="shared" si="26"/>
        <v/>
      </c>
      <c r="O261" s="113"/>
      <c r="P261" s="128"/>
      <c r="Q261" s="125"/>
      <c r="R261" s="83"/>
      <c r="S261" s="125"/>
      <c r="T261" s="83"/>
      <c r="U261" s="83"/>
      <c r="V261" s="83"/>
      <c r="W261" s="125"/>
      <c r="X261" s="63"/>
      <c r="Y261" s="125"/>
      <c r="Z261" s="125"/>
      <c r="AA261" s="126"/>
    </row>
    <row r="262" spans="1:27" x14ac:dyDescent="0.25">
      <c r="A262" s="112"/>
      <c r="B262" s="83"/>
      <c r="C262" s="83"/>
      <c r="D262" s="191" t="s">
        <v>150</v>
      </c>
      <c r="E262" s="114" t="str">
        <f>IF(D262="","",(VLOOKUP(D262,'ENTER your residents names, etc'!$B$7:$C$256,2,FALSE)))</f>
        <v/>
      </c>
      <c r="F262" s="115"/>
      <c r="G262" s="116" t="str">
        <f t="shared" si="23"/>
        <v/>
      </c>
      <c r="H262" s="117" t="str">
        <f t="shared" si="24"/>
        <v/>
      </c>
      <c r="I262" s="118" t="str">
        <f t="shared" si="27"/>
        <v/>
      </c>
      <c r="J262" s="119" t="str">
        <f>IF('Falls Diary'!F262="","",IF(AND('Falls Diary'!F262&gt;=Graphs!$C$13,'Falls Diary'!F262&lt;=Graphs!$C$14),"yes","no"))</f>
        <v/>
      </c>
      <c r="K262" s="119" t="str">
        <f>IF('Falls Diary'!F262="","",(IF(Graphs!$C$15="all","yes",(IF(Graphs!$C$15=Table6[[#This Row],[Resident''s name]],"yes","no")))))</f>
        <v/>
      </c>
      <c r="L262" s="119" t="str">
        <f t="shared" si="25"/>
        <v/>
      </c>
      <c r="M262" s="120"/>
      <c r="N262" s="121" t="str">
        <f t="shared" si="26"/>
        <v/>
      </c>
      <c r="O262" s="113"/>
      <c r="P262" s="128"/>
      <c r="Q262" s="125"/>
      <c r="R262" s="83"/>
      <c r="S262" s="125"/>
      <c r="T262" s="83"/>
      <c r="U262" s="83"/>
      <c r="V262" s="83"/>
      <c r="W262" s="125"/>
      <c r="X262" s="63"/>
      <c r="Y262" s="125"/>
      <c r="Z262" s="125"/>
      <c r="AA262" s="126"/>
    </row>
    <row r="263" spans="1:27" x14ac:dyDescent="0.25">
      <c r="A263" s="112"/>
      <c r="B263" s="83"/>
      <c r="C263" s="83"/>
      <c r="D263" s="191" t="s">
        <v>150</v>
      </c>
      <c r="E263" s="114" t="str">
        <f>IF(D263="","",(VLOOKUP(D263,'ENTER your residents names, etc'!$B$7:$C$256,2,FALSE)))</f>
        <v/>
      </c>
      <c r="F263" s="115"/>
      <c r="G263" s="116" t="str">
        <f t="shared" si="23"/>
        <v/>
      </c>
      <c r="H263" s="117" t="str">
        <f t="shared" si="24"/>
        <v/>
      </c>
      <c r="I263" s="118" t="str">
        <f t="shared" si="27"/>
        <v/>
      </c>
      <c r="J263" s="119" t="str">
        <f>IF('Falls Diary'!F263="","",IF(AND('Falls Diary'!F263&gt;=Graphs!$C$13,'Falls Diary'!F263&lt;=Graphs!$C$14),"yes","no"))</f>
        <v/>
      </c>
      <c r="K263" s="119" t="str">
        <f>IF('Falls Diary'!F263="","",(IF(Graphs!$C$15="all","yes",(IF(Graphs!$C$15=Table6[[#This Row],[Resident''s name]],"yes","no")))))</f>
        <v/>
      </c>
      <c r="L263" s="119" t="str">
        <f t="shared" si="25"/>
        <v/>
      </c>
      <c r="M263" s="120"/>
      <c r="N263" s="121" t="str">
        <f t="shared" si="26"/>
        <v/>
      </c>
      <c r="O263" s="113"/>
      <c r="P263" s="128"/>
      <c r="Q263" s="125"/>
      <c r="R263" s="83"/>
      <c r="S263" s="125"/>
      <c r="T263" s="83"/>
      <c r="U263" s="83"/>
      <c r="V263" s="83"/>
      <c r="W263" s="125"/>
      <c r="X263" s="63"/>
      <c r="Y263" s="125"/>
      <c r="Z263" s="125"/>
      <c r="AA263" s="126"/>
    </row>
    <row r="264" spans="1:27" x14ac:dyDescent="0.25">
      <c r="A264" s="112"/>
      <c r="B264" s="83"/>
      <c r="C264" s="83"/>
      <c r="D264" s="191" t="s">
        <v>150</v>
      </c>
      <c r="E264" s="114" t="str">
        <f>IF(D264="","",(VLOOKUP(D264,'ENTER your residents names, etc'!$B$7:$C$256,2,FALSE)))</f>
        <v/>
      </c>
      <c r="F264" s="115"/>
      <c r="G264" s="116" t="str">
        <f t="shared" si="23"/>
        <v/>
      </c>
      <c r="H264" s="117" t="str">
        <f t="shared" si="24"/>
        <v/>
      </c>
      <c r="I264" s="118" t="str">
        <f t="shared" si="27"/>
        <v/>
      </c>
      <c r="J264" s="119" t="str">
        <f>IF('Falls Diary'!F264="","",IF(AND('Falls Diary'!F264&gt;=Graphs!$C$13,'Falls Diary'!F264&lt;=Graphs!$C$14),"yes","no"))</f>
        <v/>
      </c>
      <c r="K264" s="119" t="str">
        <f>IF('Falls Diary'!F264="","",(IF(Graphs!$C$15="all","yes",(IF(Graphs!$C$15=Table6[[#This Row],[Resident''s name]],"yes","no")))))</f>
        <v/>
      </c>
      <c r="L264" s="119" t="str">
        <f t="shared" si="25"/>
        <v/>
      </c>
      <c r="M264" s="120"/>
      <c r="N264" s="121" t="str">
        <f t="shared" si="26"/>
        <v/>
      </c>
      <c r="O264" s="113"/>
      <c r="P264" s="128"/>
      <c r="Q264" s="125"/>
      <c r="R264" s="83"/>
      <c r="S264" s="125"/>
      <c r="T264" s="83"/>
      <c r="U264" s="83"/>
      <c r="V264" s="83"/>
      <c r="W264" s="125"/>
      <c r="X264" s="63"/>
      <c r="Y264" s="125"/>
      <c r="Z264" s="125"/>
      <c r="AA264" s="126"/>
    </row>
    <row r="265" spans="1:27" x14ac:dyDescent="0.25">
      <c r="A265" s="112"/>
      <c r="B265" s="83"/>
      <c r="C265" s="83"/>
      <c r="D265" s="191" t="s">
        <v>150</v>
      </c>
      <c r="E265" s="114" t="str">
        <f>IF(D265="","",(VLOOKUP(D265,'ENTER your residents names, etc'!$B$7:$C$256,2,FALSE)))</f>
        <v/>
      </c>
      <c r="F265" s="115"/>
      <c r="G265" s="116" t="str">
        <f t="shared" si="23"/>
        <v/>
      </c>
      <c r="H265" s="117" t="str">
        <f t="shared" si="24"/>
        <v/>
      </c>
      <c r="I265" s="118" t="str">
        <f t="shared" si="27"/>
        <v/>
      </c>
      <c r="J265" s="119" t="str">
        <f>IF('Falls Diary'!F265="","",IF(AND('Falls Diary'!F265&gt;=Graphs!$C$13,'Falls Diary'!F265&lt;=Graphs!$C$14),"yes","no"))</f>
        <v/>
      </c>
      <c r="K265" s="119" t="str">
        <f>IF('Falls Diary'!F265="","",(IF(Graphs!$C$15="all","yes",(IF(Graphs!$C$15=Table6[[#This Row],[Resident''s name]],"yes","no")))))</f>
        <v/>
      </c>
      <c r="L265" s="119" t="str">
        <f t="shared" si="25"/>
        <v/>
      </c>
      <c r="M265" s="120"/>
      <c r="N265" s="121" t="str">
        <f t="shared" si="26"/>
        <v/>
      </c>
      <c r="O265" s="113"/>
      <c r="P265" s="128"/>
      <c r="Q265" s="125"/>
      <c r="R265" s="83"/>
      <c r="S265" s="125"/>
      <c r="T265" s="83"/>
      <c r="U265" s="83"/>
      <c r="V265" s="83"/>
      <c r="W265" s="125"/>
      <c r="X265" s="63"/>
      <c r="Y265" s="125"/>
      <c r="Z265" s="125"/>
      <c r="AA265" s="126"/>
    </row>
    <row r="266" spans="1:27" x14ac:dyDescent="0.25">
      <c r="A266" s="112"/>
      <c r="B266" s="83"/>
      <c r="C266" s="83"/>
      <c r="D266" s="191" t="s">
        <v>150</v>
      </c>
      <c r="E266" s="114" t="str">
        <f>IF(D266="","",(VLOOKUP(D266,'ENTER your residents names, etc'!$B$7:$C$256,2,FALSE)))</f>
        <v/>
      </c>
      <c r="F266" s="115"/>
      <c r="G266" s="116" t="str">
        <f t="shared" si="23"/>
        <v/>
      </c>
      <c r="H266" s="117" t="str">
        <f t="shared" si="24"/>
        <v/>
      </c>
      <c r="I266" s="118" t="str">
        <f t="shared" si="27"/>
        <v/>
      </c>
      <c r="J266" s="119" t="str">
        <f>IF('Falls Diary'!F266="","",IF(AND('Falls Diary'!F266&gt;=Graphs!$C$13,'Falls Diary'!F266&lt;=Graphs!$C$14),"yes","no"))</f>
        <v/>
      </c>
      <c r="K266" s="119" t="str">
        <f>IF('Falls Diary'!F266="","",(IF(Graphs!$C$15="all","yes",(IF(Graphs!$C$15=Table6[[#This Row],[Resident''s name]],"yes","no")))))</f>
        <v/>
      </c>
      <c r="L266" s="119" t="str">
        <f t="shared" si="25"/>
        <v/>
      </c>
      <c r="M266" s="120"/>
      <c r="N266" s="121" t="str">
        <f t="shared" si="26"/>
        <v/>
      </c>
      <c r="O266" s="113"/>
      <c r="P266" s="128"/>
      <c r="Q266" s="125"/>
      <c r="R266" s="83"/>
      <c r="S266" s="125"/>
      <c r="T266" s="83"/>
      <c r="U266" s="83"/>
      <c r="V266" s="83"/>
      <c r="W266" s="125"/>
      <c r="X266" s="63"/>
      <c r="Y266" s="125"/>
      <c r="Z266" s="125"/>
      <c r="AA266" s="126"/>
    </row>
    <row r="267" spans="1:27" x14ac:dyDescent="0.25">
      <c r="A267" s="112"/>
      <c r="B267" s="83"/>
      <c r="C267" s="83"/>
      <c r="D267" s="191" t="s">
        <v>150</v>
      </c>
      <c r="E267" s="114" t="str">
        <f>IF(D267="","",(VLOOKUP(D267,'ENTER your residents names, etc'!$B$7:$C$256,2,FALSE)))</f>
        <v/>
      </c>
      <c r="F267" s="115"/>
      <c r="G267" s="116" t="str">
        <f t="shared" si="23"/>
        <v/>
      </c>
      <c r="H267" s="117" t="str">
        <f t="shared" si="24"/>
        <v/>
      </c>
      <c r="I267" s="118" t="str">
        <f t="shared" si="27"/>
        <v/>
      </c>
      <c r="J267" s="119" t="str">
        <f>IF('Falls Diary'!F267="","",IF(AND('Falls Diary'!F267&gt;=Graphs!$C$13,'Falls Diary'!F267&lt;=Graphs!$C$14),"yes","no"))</f>
        <v/>
      </c>
      <c r="K267" s="119" t="str">
        <f>IF('Falls Diary'!F267="","",(IF(Graphs!$C$15="all","yes",(IF(Graphs!$C$15=Table6[[#This Row],[Resident''s name]],"yes","no")))))</f>
        <v/>
      </c>
      <c r="L267" s="119" t="str">
        <f t="shared" si="25"/>
        <v/>
      </c>
      <c r="M267" s="120"/>
      <c r="N267" s="121" t="str">
        <f t="shared" si="26"/>
        <v/>
      </c>
      <c r="O267" s="113"/>
      <c r="P267" s="128"/>
      <c r="Q267" s="125"/>
      <c r="R267" s="83"/>
      <c r="S267" s="125"/>
      <c r="T267" s="83"/>
      <c r="U267" s="83"/>
      <c r="V267" s="83"/>
      <c r="W267" s="125"/>
      <c r="X267" s="63"/>
      <c r="Y267" s="125"/>
      <c r="Z267" s="125"/>
      <c r="AA267" s="126"/>
    </row>
    <row r="268" spans="1:27" x14ac:dyDescent="0.25">
      <c r="A268" s="112"/>
      <c r="B268" s="83"/>
      <c r="C268" s="83"/>
      <c r="D268" s="191" t="s">
        <v>150</v>
      </c>
      <c r="E268" s="114" t="str">
        <f>IF(D268="","",(VLOOKUP(D268,'ENTER your residents names, etc'!$B$7:$C$256,2,FALSE)))</f>
        <v/>
      </c>
      <c r="F268" s="115"/>
      <c r="G268" s="116" t="str">
        <f t="shared" si="23"/>
        <v/>
      </c>
      <c r="H268" s="117" t="str">
        <f t="shared" si="24"/>
        <v/>
      </c>
      <c r="I268" s="118" t="str">
        <f t="shared" si="27"/>
        <v/>
      </c>
      <c r="J268" s="119" t="str">
        <f>IF('Falls Diary'!F268="","",IF(AND('Falls Diary'!F268&gt;=Graphs!$C$13,'Falls Diary'!F268&lt;=Graphs!$C$14),"yes","no"))</f>
        <v/>
      </c>
      <c r="K268" s="119" t="str">
        <f>IF('Falls Diary'!F268="","",(IF(Graphs!$C$15="all","yes",(IF(Graphs!$C$15=Table6[[#This Row],[Resident''s name]],"yes","no")))))</f>
        <v/>
      </c>
      <c r="L268" s="119" t="str">
        <f t="shared" si="25"/>
        <v/>
      </c>
      <c r="M268" s="120"/>
      <c r="N268" s="121" t="str">
        <f t="shared" si="26"/>
        <v/>
      </c>
      <c r="O268" s="113"/>
      <c r="P268" s="128"/>
      <c r="Q268" s="125"/>
      <c r="R268" s="83"/>
      <c r="S268" s="125"/>
      <c r="T268" s="83"/>
      <c r="U268" s="83"/>
      <c r="V268" s="83"/>
      <c r="W268" s="125"/>
      <c r="X268" s="63"/>
      <c r="Y268" s="125"/>
      <c r="Z268" s="125"/>
      <c r="AA268" s="126"/>
    </row>
    <row r="269" spans="1:27" x14ac:dyDescent="0.25">
      <c r="A269" s="112"/>
      <c r="B269" s="83"/>
      <c r="C269" s="83"/>
      <c r="D269" s="191" t="s">
        <v>150</v>
      </c>
      <c r="E269" s="114" t="str">
        <f>IF(D269="","",(VLOOKUP(D269,'ENTER your residents names, etc'!$B$7:$C$256,2,FALSE)))</f>
        <v/>
      </c>
      <c r="F269" s="115"/>
      <c r="G269" s="116" t="str">
        <f t="shared" si="23"/>
        <v/>
      </c>
      <c r="H269" s="117" t="str">
        <f t="shared" si="24"/>
        <v/>
      </c>
      <c r="I269" s="118" t="str">
        <f t="shared" si="27"/>
        <v/>
      </c>
      <c r="J269" s="119" t="str">
        <f>IF('Falls Diary'!F269="","",IF(AND('Falls Diary'!F269&gt;=Graphs!$C$13,'Falls Diary'!F269&lt;=Graphs!$C$14),"yes","no"))</f>
        <v/>
      </c>
      <c r="K269" s="119" t="str">
        <f>IF('Falls Diary'!F269="","",(IF(Graphs!$C$15="all","yes",(IF(Graphs!$C$15=Table6[[#This Row],[Resident''s name]],"yes","no")))))</f>
        <v/>
      </c>
      <c r="L269" s="119" t="str">
        <f t="shared" si="25"/>
        <v/>
      </c>
      <c r="M269" s="120"/>
      <c r="N269" s="121" t="str">
        <f t="shared" si="26"/>
        <v/>
      </c>
      <c r="O269" s="113"/>
      <c r="P269" s="128"/>
      <c r="Q269" s="125"/>
      <c r="R269" s="83"/>
      <c r="S269" s="125"/>
      <c r="T269" s="83"/>
      <c r="U269" s="83"/>
      <c r="V269" s="83"/>
      <c r="W269" s="125"/>
      <c r="X269" s="63"/>
      <c r="Y269" s="125"/>
      <c r="Z269" s="125"/>
      <c r="AA269" s="126"/>
    </row>
    <row r="270" spans="1:27" x14ac:dyDescent="0.25">
      <c r="A270" s="112"/>
      <c r="B270" s="83"/>
      <c r="C270" s="83"/>
      <c r="D270" s="191" t="s">
        <v>150</v>
      </c>
      <c r="E270" s="114" t="str">
        <f>IF(D270="","",(VLOOKUP(D270,'ENTER your residents names, etc'!$B$7:$C$256,2,FALSE)))</f>
        <v/>
      </c>
      <c r="F270" s="115"/>
      <c r="G270" s="116" t="str">
        <f t="shared" si="23"/>
        <v/>
      </c>
      <c r="H270" s="117" t="str">
        <f t="shared" si="24"/>
        <v/>
      </c>
      <c r="I270" s="118" t="str">
        <f t="shared" si="27"/>
        <v/>
      </c>
      <c r="J270" s="119" t="str">
        <f>IF('Falls Diary'!F270="","",IF(AND('Falls Diary'!F270&gt;=Graphs!$C$13,'Falls Diary'!F270&lt;=Graphs!$C$14),"yes","no"))</f>
        <v/>
      </c>
      <c r="K270" s="119" t="str">
        <f>IF('Falls Diary'!F270="","",(IF(Graphs!$C$15="all","yes",(IF(Graphs!$C$15=Table6[[#This Row],[Resident''s name]],"yes","no")))))</f>
        <v/>
      </c>
      <c r="L270" s="119" t="str">
        <f t="shared" si="25"/>
        <v/>
      </c>
      <c r="M270" s="120"/>
      <c r="N270" s="121" t="str">
        <f t="shared" si="26"/>
        <v/>
      </c>
      <c r="O270" s="113"/>
      <c r="P270" s="128"/>
      <c r="Q270" s="125"/>
      <c r="R270" s="83"/>
      <c r="S270" s="125"/>
      <c r="T270" s="83"/>
      <c r="U270" s="83"/>
      <c r="V270" s="83"/>
      <c r="W270" s="125"/>
      <c r="X270" s="63"/>
      <c r="Y270" s="125"/>
      <c r="Z270" s="125"/>
      <c r="AA270" s="126"/>
    </row>
    <row r="271" spans="1:27" x14ac:dyDescent="0.25">
      <c r="A271" s="112"/>
      <c r="B271" s="83"/>
      <c r="C271" s="83"/>
      <c r="D271" s="191" t="s">
        <v>150</v>
      </c>
      <c r="E271" s="114" t="str">
        <f>IF(D271="","",(VLOOKUP(D271,'ENTER your residents names, etc'!$B$7:$C$256,2,FALSE)))</f>
        <v/>
      </c>
      <c r="F271" s="115"/>
      <c r="G271" s="116" t="str">
        <f t="shared" si="23"/>
        <v/>
      </c>
      <c r="H271" s="117" t="str">
        <f t="shared" si="24"/>
        <v/>
      </c>
      <c r="I271" s="118" t="str">
        <f t="shared" si="27"/>
        <v/>
      </c>
      <c r="J271" s="119" t="str">
        <f>IF('Falls Diary'!F271="","",IF(AND('Falls Diary'!F271&gt;=Graphs!$C$13,'Falls Diary'!F271&lt;=Graphs!$C$14),"yes","no"))</f>
        <v/>
      </c>
      <c r="K271" s="119" t="str">
        <f>IF('Falls Diary'!F271="","",(IF(Graphs!$C$15="all","yes",(IF(Graphs!$C$15=Table6[[#This Row],[Resident''s name]],"yes","no")))))</f>
        <v/>
      </c>
      <c r="L271" s="119" t="str">
        <f t="shared" si="25"/>
        <v/>
      </c>
      <c r="M271" s="120"/>
      <c r="N271" s="121" t="str">
        <f t="shared" si="26"/>
        <v/>
      </c>
      <c r="O271" s="113"/>
      <c r="P271" s="128"/>
      <c r="Q271" s="125"/>
      <c r="R271" s="83"/>
      <c r="S271" s="125"/>
      <c r="T271" s="83"/>
      <c r="U271" s="83"/>
      <c r="V271" s="83"/>
      <c r="W271" s="125"/>
      <c r="X271" s="63"/>
      <c r="Y271" s="125"/>
      <c r="Z271" s="125"/>
      <c r="AA271" s="126"/>
    </row>
    <row r="272" spans="1:27" x14ac:dyDescent="0.25">
      <c r="A272" s="112"/>
      <c r="B272" s="83"/>
      <c r="C272" s="83"/>
      <c r="D272" s="191" t="s">
        <v>150</v>
      </c>
      <c r="E272" s="114" t="str">
        <f>IF(D272="","",(VLOOKUP(D272,'ENTER your residents names, etc'!$B$7:$C$256,2,FALSE)))</f>
        <v/>
      </c>
      <c r="F272" s="115"/>
      <c r="G272" s="116" t="str">
        <f t="shared" si="23"/>
        <v/>
      </c>
      <c r="H272" s="117" t="str">
        <f t="shared" si="24"/>
        <v/>
      </c>
      <c r="I272" s="118" t="str">
        <f t="shared" si="27"/>
        <v/>
      </c>
      <c r="J272" s="119" t="str">
        <f>IF('Falls Diary'!F272="","",IF(AND('Falls Diary'!F272&gt;=Graphs!$C$13,'Falls Diary'!F272&lt;=Graphs!$C$14),"yes","no"))</f>
        <v/>
      </c>
      <c r="K272" s="119" t="str">
        <f>IF('Falls Diary'!F272="","",(IF(Graphs!$C$15="all","yes",(IF(Graphs!$C$15=Table6[[#This Row],[Resident''s name]],"yes","no")))))</f>
        <v/>
      </c>
      <c r="L272" s="119" t="str">
        <f t="shared" si="25"/>
        <v/>
      </c>
      <c r="M272" s="120"/>
      <c r="N272" s="121" t="str">
        <f t="shared" si="26"/>
        <v/>
      </c>
      <c r="O272" s="113"/>
      <c r="P272" s="128"/>
      <c r="Q272" s="125"/>
      <c r="R272" s="83"/>
      <c r="S272" s="125"/>
      <c r="T272" s="83"/>
      <c r="U272" s="83"/>
      <c r="V272" s="83"/>
      <c r="W272" s="125"/>
      <c r="X272" s="63"/>
      <c r="Y272" s="125"/>
      <c r="Z272" s="125"/>
      <c r="AA272" s="126"/>
    </row>
    <row r="273" spans="1:44" x14ac:dyDescent="0.25">
      <c r="A273" s="112"/>
      <c r="B273" s="83"/>
      <c r="C273" s="83"/>
      <c r="D273" s="191" t="s">
        <v>150</v>
      </c>
      <c r="E273" s="114" t="str">
        <f>IF(D273="","",(VLOOKUP(D273,'ENTER your residents names, etc'!$B$7:$C$256,2,FALSE)))</f>
        <v/>
      </c>
      <c r="F273" s="115"/>
      <c r="G273" s="116" t="str">
        <f t="shared" si="23"/>
        <v/>
      </c>
      <c r="H273" s="117" t="str">
        <f t="shared" si="24"/>
        <v/>
      </c>
      <c r="I273" s="118" t="str">
        <f t="shared" si="27"/>
        <v/>
      </c>
      <c r="J273" s="119" t="str">
        <f>IF('Falls Diary'!F273="","",IF(AND('Falls Diary'!F273&gt;=Graphs!$C$13,'Falls Diary'!F273&lt;=Graphs!$C$14),"yes","no"))</f>
        <v/>
      </c>
      <c r="K273" s="119" t="str">
        <f>IF('Falls Diary'!F273="","",(IF(Graphs!$C$15="all","yes",(IF(Graphs!$C$15=Table6[[#This Row],[Resident''s name]],"yes","no")))))</f>
        <v/>
      </c>
      <c r="L273" s="119" t="str">
        <f t="shared" si="25"/>
        <v/>
      </c>
      <c r="M273" s="120"/>
      <c r="N273" s="121" t="str">
        <f t="shared" si="26"/>
        <v/>
      </c>
      <c r="O273" s="113"/>
      <c r="P273" s="128"/>
      <c r="Q273" s="125"/>
      <c r="R273" s="83"/>
      <c r="S273" s="125"/>
      <c r="T273" s="83"/>
      <c r="U273" s="83"/>
      <c r="V273" s="83"/>
      <c r="W273" s="125"/>
      <c r="X273" s="63"/>
      <c r="Y273" s="125"/>
      <c r="Z273" s="125"/>
      <c r="AA273" s="126"/>
    </row>
    <row r="274" spans="1:44" x14ac:dyDescent="0.25">
      <c r="A274" s="112"/>
      <c r="B274" s="83"/>
      <c r="C274" s="83"/>
      <c r="D274" s="191" t="s">
        <v>150</v>
      </c>
      <c r="E274" s="114" t="str">
        <f>IF(D274="","",(VLOOKUP(D274,'ENTER your residents names, etc'!$B$7:$C$256,2,FALSE)))</f>
        <v/>
      </c>
      <c r="F274" s="115"/>
      <c r="G274" s="116" t="str">
        <f t="shared" si="23"/>
        <v/>
      </c>
      <c r="H274" s="117" t="str">
        <f t="shared" si="24"/>
        <v/>
      </c>
      <c r="I274" s="118" t="str">
        <f t="shared" si="27"/>
        <v/>
      </c>
      <c r="J274" s="119" t="str">
        <f>IF('Falls Diary'!F274="","",IF(AND('Falls Diary'!F274&gt;=Graphs!$C$13,'Falls Diary'!F274&lt;=Graphs!$C$14),"yes","no"))</f>
        <v/>
      </c>
      <c r="K274" s="119" t="str">
        <f>IF('Falls Diary'!F274="","",(IF(Graphs!$C$15="all","yes",(IF(Graphs!$C$15=Table6[[#This Row],[Resident''s name]],"yes","no")))))</f>
        <v/>
      </c>
      <c r="L274" s="119" t="str">
        <f t="shared" si="25"/>
        <v/>
      </c>
      <c r="M274" s="120"/>
      <c r="N274" s="121" t="str">
        <f t="shared" si="26"/>
        <v/>
      </c>
      <c r="O274" s="113"/>
      <c r="P274" s="128"/>
      <c r="Q274" s="125"/>
      <c r="R274" s="83"/>
      <c r="S274" s="125"/>
      <c r="T274" s="83"/>
      <c r="U274" s="83"/>
      <c r="V274" s="83"/>
      <c r="W274" s="125"/>
      <c r="X274" s="63"/>
      <c r="Y274" s="125"/>
      <c r="Z274" s="125"/>
      <c r="AA274" s="126"/>
    </row>
    <row r="275" spans="1:44" x14ac:dyDescent="0.25">
      <c r="A275" s="112"/>
      <c r="B275" s="83"/>
      <c r="C275" s="83"/>
      <c r="D275" s="191" t="s">
        <v>150</v>
      </c>
      <c r="E275" s="114" t="str">
        <f>IF(D275="","",(VLOOKUP(D275,'ENTER your residents names, etc'!$B$7:$C$256,2,FALSE)))</f>
        <v/>
      </c>
      <c r="F275" s="115"/>
      <c r="G275" s="116" t="str">
        <f t="shared" si="23"/>
        <v/>
      </c>
      <c r="H275" s="117" t="str">
        <f t="shared" si="24"/>
        <v/>
      </c>
      <c r="I275" s="118" t="str">
        <f t="shared" si="27"/>
        <v/>
      </c>
      <c r="J275" s="119" t="str">
        <f>IF('Falls Diary'!F275="","",IF(AND('Falls Diary'!F275&gt;=Graphs!$C$13,'Falls Diary'!F275&lt;=Graphs!$C$14),"yes","no"))</f>
        <v/>
      </c>
      <c r="K275" s="119" t="str">
        <f>IF('Falls Diary'!F275="","",(IF(Graphs!$C$15="all","yes",(IF(Graphs!$C$15=Table6[[#This Row],[Resident''s name]],"yes","no")))))</f>
        <v/>
      </c>
      <c r="L275" s="119" t="str">
        <f t="shared" si="25"/>
        <v/>
      </c>
      <c r="M275" s="120"/>
      <c r="N275" s="121" t="str">
        <f t="shared" si="26"/>
        <v/>
      </c>
      <c r="O275" s="113"/>
      <c r="P275" s="128"/>
      <c r="Q275" s="125"/>
      <c r="R275" s="83"/>
      <c r="S275" s="125"/>
      <c r="T275" s="83"/>
      <c r="U275" s="83"/>
      <c r="V275" s="83"/>
      <c r="W275" s="125"/>
      <c r="X275" s="63"/>
      <c r="Y275" s="125"/>
      <c r="Z275" s="125"/>
      <c r="AA275" s="126"/>
    </row>
    <row r="276" spans="1:44" x14ac:dyDescent="0.25">
      <c r="A276" s="112"/>
      <c r="B276" s="83"/>
      <c r="C276" s="83"/>
      <c r="D276" s="191" t="s">
        <v>150</v>
      </c>
      <c r="E276" s="114" t="str">
        <f>IF(D276="","",(VLOOKUP(D276,'ENTER your residents names, etc'!$B$7:$C$256,2,FALSE)))</f>
        <v/>
      </c>
      <c r="F276" s="115"/>
      <c r="G276" s="116" t="str">
        <f t="shared" si="23"/>
        <v/>
      </c>
      <c r="H276" s="117" t="str">
        <f t="shared" si="24"/>
        <v/>
      </c>
      <c r="I276" s="118" t="str">
        <f t="shared" si="27"/>
        <v/>
      </c>
      <c r="J276" s="119" t="str">
        <f>IF('Falls Diary'!F276="","",IF(AND('Falls Diary'!F276&gt;=Graphs!$C$13,'Falls Diary'!F276&lt;=Graphs!$C$14),"yes","no"))</f>
        <v/>
      </c>
      <c r="K276" s="119" t="str">
        <f>IF('Falls Diary'!F276="","",(IF(Graphs!$C$15="all","yes",(IF(Graphs!$C$15=Table6[[#This Row],[Resident''s name]],"yes","no")))))</f>
        <v/>
      </c>
      <c r="L276" s="119" t="str">
        <f t="shared" si="25"/>
        <v/>
      </c>
      <c r="M276" s="120"/>
      <c r="N276" s="121" t="str">
        <f t="shared" si="26"/>
        <v/>
      </c>
      <c r="O276" s="113"/>
      <c r="P276" s="128"/>
      <c r="Q276" s="125"/>
      <c r="R276" s="83"/>
      <c r="S276" s="125"/>
      <c r="T276" s="83"/>
      <c r="U276" s="83"/>
      <c r="V276" s="83"/>
      <c r="W276" s="125"/>
      <c r="X276" s="63"/>
      <c r="Y276" s="125"/>
      <c r="Z276" s="125"/>
      <c r="AA276" s="126"/>
    </row>
    <row r="277" spans="1:44" x14ac:dyDescent="0.25">
      <c r="A277" s="112"/>
      <c r="B277" s="83"/>
      <c r="C277" s="83"/>
      <c r="D277" s="191" t="s">
        <v>150</v>
      </c>
      <c r="E277" s="114" t="str">
        <f>IF(D277="","",(VLOOKUP(D277,'ENTER your residents names, etc'!$B$7:$C$256,2,FALSE)))</f>
        <v/>
      </c>
      <c r="F277" s="115"/>
      <c r="G277" s="116" t="str">
        <f t="shared" si="23"/>
        <v/>
      </c>
      <c r="H277" s="117" t="str">
        <f t="shared" si="24"/>
        <v/>
      </c>
      <c r="I277" s="118" t="str">
        <f t="shared" si="27"/>
        <v/>
      </c>
      <c r="J277" s="119" t="str">
        <f>IF('Falls Diary'!F277="","",IF(AND('Falls Diary'!F277&gt;=Graphs!$C$13,'Falls Diary'!F277&lt;=Graphs!$C$14),"yes","no"))</f>
        <v/>
      </c>
      <c r="K277" s="119" t="str">
        <f>IF('Falls Diary'!F277="","",(IF(Graphs!$C$15="all","yes",(IF(Graphs!$C$15=Table6[[#This Row],[Resident''s name]],"yes","no")))))</f>
        <v/>
      </c>
      <c r="L277" s="119" t="str">
        <f t="shared" si="25"/>
        <v/>
      </c>
      <c r="M277" s="120"/>
      <c r="N277" s="121" t="str">
        <f t="shared" si="26"/>
        <v/>
      </c>
      <c r="O277" s="113"/>
      <c r="P277" s="128"/>
      <c r="Q277" s="125"/>
      <c r="R277" s="83"/>
      <c r="S277" s="125"/>
      <c r="T277" s="83"/>
      <c r="U277" s="83"/>
      <c r="V277" s="83"/>
      <c r="W277" s="125"/>
      <c r="X277" s="63"/>
      <c r="Y277" s="125"/>
      <c r="Z277" s="125"/>
      <c r="AA277" s="126"/>
      <c r="AQ277" s="68" t="str">
        <f>IF('ENTER your residents names, etc'!B371="","",'ENTER your residents names, etc'!B371)</f>
        <v/>
      </c>
      <c r="AR277" s="68" t="str">
        <f>IF('ENTER your residents names, etc'!C371="","",'ENTER your residents names, etc'!C371)</f>
        <v/>
      </c>
    </row>
    <row r="278" spans="1:44" x14ac:dyDescent="0.25">
      <c r="A278" s="112"/>
      <c r="B278" s="83"/>
      <c r="C278" s="83"/>
      <c r="D278" s="191" t="s">
        <v>150</v>
      </c>
      <c r="E278" s="114" t="str">
        <f>IF(D278="","",(VLOOKUP(D278,'ENTER your residents names, etc'!$B$7:$C$256,2,FALSE)))</f>
        <v/>
      </c>
      <c r="F278" s="115"/>
      <c r="G278" s="116" t="str">
        <f t="shared" si="23"/>
        <v/>
      </c>
      <c r="H278" s="117" t="str">
        <f t="shared" si="24"/>
        <v/>
      </c>
      <c r="I278" s="118" t="str">
        <f t="shared" si="27"/>
        <v/>
      </c>
      <c r="J278" s="119" t="str">
        <f>IF('Falls Diary'!F278="","",IF(AND('Falls Diary'!F278&gt;=Graphs!$C$13,'Falls Diary'!F278&lt;=Graphs!$C$14),"yes","no"))</f>
        <v/>
      </c>
      <c r="K278" s="119" t="str">
        <f>IF('Falls Diary'!F278="","",(IF(Graphs!$C$15="all","yes",(IF(Graphs!$C$15=Table6[[#This Row],[Resident''s name]],"yes","no")))))</f>
        <v/>
      </c>
      <c r="L278" s="119" t="str">
        <f t="shared" si="25"/>
        <v/>
      </c>
      <c r="M278" s="120"/>
      <c r="N278" s="121" t="str">
        <f t="shared" si="26"/>
        <v/>
      </c>
      <c r="O278" s="113"/>
      <c r="P278" s="128"/>
      <c r="Q278" s="125"/>
      <c r="R278" s="83"/>
      <c r="S278" s="125"/>
      <c r="T278" s="83"/>
      <c r="U278" s="83"/>
      <c r="V278" s="83"/>
      <c r="W278" s="125"/>
      <c r="X278" s="63"/>
      <c r="Y278" s="125"/>
      <c r="Z278" s="125"/>
      <c r="AA278" s="126"/>
      <c r="AQ278" s="68" t="str">
        <f>IF('ENTER your residents names, etc'!B372="","",'ENTER your residents names, etc'!B372)</f>
        <v/>
      </c>
      <c r="AR278" s="68" t="str">
        <f>IF('ENTER your residents names, etc'!C372="","",'ENTER your residents names, etc'!C372)</f>
        <v/>
      </c>
    </row>
    <row r="279" spans="1:44" x14ac:dyDescent="0.25">
      <c r="A279" s="112"/>
      <c r="B279" s="83"/>
      <c r="C279" s="83"/>
      <c r="D279" s="191" t="s">
        <v>150</v>
      </c>
      <c r="E279" s="114" t="str">
        <f>IF(D279="","",(VLOOKUP(D279,'ENTER your residents names, etc'!$B$7:$C$256,2,FALSE)))</f>
        <v/>
      </c>
      <c r="F279" s="115"/>
      <c r="G279" s="116" t="str">
        <f t="shared" si="23"/>
        <v/>
      </c>
      <c r="H279" s="117" t="str">
        <f t="shared" si="24"/>
        <v/>
      </c>
      <c r="I279" s="118" t="str">
        <f t="shared" si="27"/>
        <v/>
      </c>
      <c r="J279" s="119" t="str">
        <f>IF('Falls Diary'!F279="","",IF(AND('Falls Diary'!F279&gt;=Graphs!$C$13,'Falls Diary'!F279&lt;=Graphs!$C$14),"yes","no"))</f>
        <v/>
      </c>
      <c r="K279" s="119" t="str">
        <f>IF('Falls Diary'!F279="","",(IF(Graphs!$C$15="all","yes",(IF(Graphs!$C$15=Table6[[#This Row],[Resident''s name]],"yes","no")))))</f>
        <v/>
      </c>
      <c r="L279" s="119" t="str">
        <f t="shared" si="25"/>
        <v/>
      </c>
      <c r="M279" s="120"/>
      <c r="N279" s="121" t="str">
        <f t="shared" si="26"/>
        <v/>
      </c>
      <c r="O279" s="113"/>
      <c r="P279" s="128"/>
      <c r="Q279" s="125"/>
      <c r="R279" s="83"/>
      <c r="S279" s="125"/>
      <c r="T279" s="83"/>
      <c r="U279" s="83"/>
      <c r="V279" s="83"/>
      <c r="W279" s="125"/>
      <c r="X279" s="63"/>
      <c r="Y279" s="125"/>
      <c r="Z279" s="125"/>
      <c r="AA279" s="126"/>
      <c r="AQ279" s="68" t="str">
        <f>IF('ENTER your residents names, etc'!B373="","",'ENTER your residents names, etc'!B373)</f>
        <v/>
      </c>
      <c r="AR279" s="68" t="str">
        <f>IF('ENTER your residents names, etc'!C373="","",'ENTER your residents names, etc'!C373)</f>
        <v/>
      </c>
    </row>
    <row r="280" spans="1:44" x14ac:dyDescent="0.25">
      <c r="A280" s="112"/>
      <c r="B280" s="83"/>
      <c r="C280" s="83"/>
      <c r="D280" s="191" t="s">
        <v>150</v>
      </c>
      <c r="E280" s="114" t="str">
        <f>IF(D280="","",(VLOOKUP(D280,'ENTER your residents names, etc'!$B$7:$C$256,2,FALSE)))</f>
        <v/>
      </c>
      <c r="F280" s="115"/>
      <c r="G280" s="116" t="str">
        <f t="shared" si="23"/>
        <v/>
      </c>
      <c r="H280" s="117" t="str">
        <f t="shared" si="24"/>
        <v/>
      </c>
      <c r="I280" s="118" t="str">
        <f t="shared" si="27"/>
        <v/>
      </c>
      <c r="J280" s="119" t="str">
        <f>IF('Falls Diary'!F280="","",IF(AND('Falls Diary'!F280&gt;=Graphs!$C$13,'Falls Diary'!F280&lt;=Graphs!$C$14),"yes","no"))</f>
        <v/>
      </c>
      <c r="K280" s="119" t="str">
        <f>IF('Falls Diary'!F280="","",(IF(Graphs!$C$15="all","yes",(IF(Graphs!$C$15=Table6[[#This Row],[Resident''s name]],"yes","no")))))</f>
        <v/>
      </c>
      <c r="L280" s="119" t="str">
        <f t="shared" si="25"/>
        <v/>
      </c>
      <c r="M280" s="120"/>
      <c r="N280" s="121" t="str">
        <f t="shared" si="26"/>
        <v/>
      </c>
      <c r="O280" s="113"/>
      <c r="P280" s="128"/>
      <c r="Q280" s="125"/>
      <c r="R280" s="83"/>
      <c r="S280" s="125"/>
      <c r="T280" s="83"/>
      <c r="U280" s="83"/>
      <c r="V280" s="83"/>
      <c r="W280" s="125"/>
      <c r="X280" s="63"/>
      <c r="Y280" s="125"/>
      <c r="Z280" s="125"/>
      <c r="AA280" s="126"/>
      <c r="AQ280" s="68" t="str">
        <f>IF('ENTER your residents names, etc'!B374="","",'ENTER your residents names, etc'!B374)</f>
        <v/>
      </c>
      <c r="AR280" s="68" t="str">
        <f>IF('ENTER your residents names, etc'!C374="","",'ENTER your residents names, etc'!C374)</f>
        <v/>
      </c>
    </row>
    <row r="281" spans="1:44" x14ac:dyDescent="0.25">
      <c r="A281" s="112"/>
      <c r="B281" s="83"/>
      <c r="C281" s="83"/>
      <c r="D281" s="191" t="s">
        <v>150</v>
      </c>
      <c r="E281" s="114" t="str">
        <f>IF(D281="","",(VLOOKUP(D281,'ENTER your residents names, etc'!$B$7:$C$256,2,FALSE)))</f>
        <v/>
      </c>
      <c r="F281" s="115"/>
      <c r="G281" s="116" t="str">
        <f t="shared" si="23"/>
        <v/>
      </c>
      <c r="H281" s="117" t="str">
        <f t="shared" si="24"/>
        <v/>
      </c>
      <c r="I281" s="118" t="str">
        <f t="shared" si="27"/>
        <v/>
      </c>
      <c r="J281" s="119" t="str">
        <f>IF('Falls Diary'!F281="","",IF(AND('Falls Diary'!F281&gt;=Graphs!$C$13,'Falls Diary'!F281&lt;=Graphs!$C$14),"yes","no"))</f>
        <v/>
      </c>
      <c r="K281" s="119" t="str">
        <f>IF('Falls Diary'!F281="","",(IF(Graphs!$C$15="all","yes",(IF(Graphs!$C$15=Table6[[#This Row],[Resident''s name]],"yes","no")))))</f>
        <v/>
      </c>
      <c r="L281" s="119" t="str">
        <f t="shared" si="25"/>
        <v/>
      </c>
      <c r="M281" s="120"/>
      <c r="N281" s="121" t="str">
        <f t="shared" si="26"/>
        <v/>
      </c>
      <c r="O281" s="113"/>
      <c r="P281" s="128"/>
      <c r="Q281" s="125"/>
      <c r="R281" s="83"/>
      <c r="S281" s="125"/>
      <c r="T281" s="83"/>
      <c r="U281" s="83"/>
      <c r="V281" s="83"/>
      <c r="W281" s="125"/>
      <c r="X281" s="63"/>
      <c r="Y281" s="125"/>
      <c r="Z281" s="125"/>
      <c r="AA281" s="126"/>
      <c r="AQ281" s="68" t="str">
        <f>IF('ENTER your residents names, etc'!B375="","",'ENTER your residents names, etc'!B375)</f>
        <v/>
      </c>
      <c r="AR281" s="68" t="str">
        <f>IF('ENTER your residents names, etc'!C375="","",'ENTER your residents names, etc'!C375)</f>
        <v/>
      </c>
    </row>
    <row r="282" spans="1:44" x14ac:dyDescent="0.25">
      <c r="A282" s="112"/>
      <c r="B282" s="83"/>
      <c r="C282" s="83"/>
      <c r="D282" s="191" t="s">
        <v>150</v>
      </c>
      <c r="E282" s="114" t="str">
        <f>IF(D282="","",(VLOOKUP(D282,'ENTER your residents names, etc'!$B$7:$C$256,2,FALSE)))</f>
        <v/>
      </c>
      <c r="F282" s="115"/>
      <c r="G282" s="116" t="str">
        <f t="shared" si="23"/>
        <v/>
      </c>
      <c r="H282" s="117" t="str">
        <f t="shared" si="24"/>
        <v/>
      </c>
      <c r="I282" s="118" t="str">
        <f t="shared" si="27"/>
        <v/>
      </c>
      <c r="J282" s="119" t="str">
        <f>IF('Falls Diary'!F282="","",IF(AND('Falls Diary'!F282&gt;=Graphs!$C$13,'Falls Diary'!F282&lt;=Graphs!$C$14),"yes","no"))</f>
        <v/>
      </c>
      <c r="K282" s="119" t="str">
        <f>IF('Falls Diary'!F282="","",(IF(Graphs!$C$15="all","yes",(IF(Graphs!$C$15=Table6[[#This Row],[Resident''s name]],"yes","no")))))</f>
        <v/>
      </c>
      <c r="L282" s="119" t="str">
        <f t="shared" si="25"/>
        <v/>
      </c>
      <c r="M282" s="120"/>
      <c r="N282" s="121" t="str">
        <f t="shared" si="26"/>
        <v/>
      </c>
      <c r="O282" s="113"/>
      <c r="P282" s="128"/>
      <c r="Q282" s="125"/>
      <c r="R282" s="83"/>
      <c r="S282" s="125"/>
      <c r="T282" s="83"/>
      <c r="U282" s="83"/>
      <c r="V282" s="83"/>
      <c r="W282" s="125"/>
      <c r="X282" s="63"/>
      <c r="Y282" s="125"/>
      <c r="Z282" s="125"/>
      <c r="AA282" s="126"/>
      <c r="AQ282" s="68" t="str">
        <f>IF('ENTER your residents names, etc'!B376="","",'ENTER your residents names, etc'!B376)</f>
        <v/>
      </c>
      <c r="AR282" s="68" t="str">
        <f>IF('ENTER your residents names, etc'!C376="","",'ENTER your residents names, etc'!C376)</f>
        <v/>
      </c>
    </row>
    <row r="283" spans="1:44" x14ac:dyDescent="0.25">
      <c r="A283" s="112"/>
      <c r="B283" s="83"/>
      <c r="C283" s="83"/>
      <c r="D283" s="191" t="s">
        <v>150</v>
      </c>
      <c r="E283" s="114" t="str">
        <f>IF(D283="","",(VLOOKUP(D283,'ENTER your residents names, etc'!$B$7:$C$256,2,FALSE)))</f>
        <v/>
      </c>
      <c r="F283" s="115"/>
      <c r="G283" s="116" t="str">
        <f t="shared" si="23"/>
        <v/>
      </c>
      <c r="H283" s="117" t="str">
        <f t="shared" si="24"/>
        <v/>
      </c>
      <c r="I283" s="118" t="str">
        <f t="shared" si="27"/>
        <v/>
      </c>
      <c r="J283" s="119" t="str">
        <f>IF('Falls Diary'!F283="","",IF(AND('Falls Diary'!F283&gt;=Graphs!$C$13,'Falls Diary'!F283&lt;=Graphs!$C$14),"yes","no"))</f>
        <v/>
      </c>
      <c r="K283" s="119" t="str">
        <f>IF('Falls Diary'!F283="","",(IF(Graphs!$C$15="all","yes",(IF(Graphs!$C$15=Table6[[#This Row],[Resident''s name]],"yes","no")))))</f>
        <v/>
      </c>
      <c r="L283" s="119" t="str">
        <f t="shared" si="25"/>
        <v/>
      </c>
      <c r="M283" s="120"/>
      <c r="N283" s="121" t="str">
        <f t="shared" si="26"/>
        <v/>
      </c>
      <c r="O283" s="113"/>
      <c r="P283" s="128"/>
      <c r="Q283" s="125"/>
      <c r="R283" s="83"/>
      <c r="S283" s="125"/>
      <c r="T283" s="83"/>
      <c r="U283" s="83"/>
      <c r="V283" s="83"/>
      <c r="W283" s="125"/>
      <c r="X283" s="63"/>
      <c r="Y283" s="125"/>
      <c r="Z283" s="125"/>
      <c r="AA283" s="126"/>
    </row>
    <row r="284" spans="1:44" x14ac:dyDescent="0.25">
      <c r="A284" s="112"/>
      <c r="B284" s="83"/>
      <c r="C284" s="83"/>
      <c r="D284" s="191" t="s">
        <v>150</v>
      </c>
      <c r="E284" s="114" t="str">
        <f>IF(D284="","",(VLOOKUP(D284,'ENTER your residents names, etc'!$B$7:$C$256,2,FALSE)))</f>
        <v/>
      </c>
      <c r="F284" s="115"/>
      <c r="G284" s="116" t="str">
        <f t="shared" si="23"/>
        <v/>
      </c>
      <c r="H284" s="117" t="str">
        <f t="shared" si="24"/>
        <v/>
      </c>
      <c r="I284" s="118" t="str">
        <f t="shared" si="27"/>
        <v/>
      </c>
      <c r="J284" s="119" t="str">
        <f>IF('Falls Diary'!F284="","",IF(AND('Falls Diary'!F284&gt;=Graphs!$C$13,'Falls Diary'!F284&lt;=Graphs!$C$14),"yes","no"))</f>
        <v/>
      </c>
      <c r="K284" s="119" t="str">
        <f>IF('Falls Diary'!F284="","",(IF(Graphs!$C$15="all","yes",(IF(Graphs!$C$15=Table6[[#This Row],[Resident''s name]],"yes","no")))))</f>
        <v/>
      </c>
      <c r="L284" s="119" t="str">
        <f t="shared" si="25"/>
        <v/>
      </c>
      <c r="M284" s="120"/>
      <c r="N284" s="121" t="str">
        <f t="shared" si="26"/>
        <v/>
      </c>
      <c r="O284" s="113"/>
      <c r="P284" s="128"/>
      <c r="Q284" s="125"/>
      <c r="R284" s="83"/>
      <c r="S284" s="125"/>
      <c r="T284" s="83"/>
      <c r="U284" s="83"/>
      <c r="V284" s="83"/>
      <c r="W284" s="125"/>
      <c r="X284" s="63"/>
      <c r="Y284" s="125"/>
      <c r="Z284" s="125"/>
      <c r="AA284" s="126"/>
    </row>
    <row r="285" spans="1:44" x14ac:dyDescent="0.25">
      <c r="A285" s="112"/>
      <c r="B285" s="83"/>
      <c r="C285" s="83"/>
      <c r="D285" s="191" t="s">
        <v>150</v>
      </c>
      <c r="E285" s="114" t="str">
        <f>IF(D285="","",(VLOOKUP(D285,'ENTER your residents names, etc'!$B$7:$C$256,2,FALSE)))</f>
        <v/>
      </c>
      <c r="F285" s="115"/>
      <c r="G285" s="116" t="str">
        <f t="shared" si="23"/>
        <v/>
      </c>
      <c r="H285" s="117" t="str">
        <f t="shared" si="24"/>
        <v/>
      </c>
      <c r="I285" s="118" t="str">
        <f t="shared" si="27"/>
        <v/>
      </c>
      <c r="J285" s="119" t="str">
        <f>IF('Falls Diary'!F285="","",IF(AND('Falls Diary'!F285&gt;=Graphs!$C$13,'Falls Diary'!F285&lt;=Graphs!$C$14),"yes","no"))</f>
        <v/>
      </c>
      <c r="K285" s="119" t="str">
        <f>IF('Falls Diary'!F285="","",(IF(Graphs!$C$15="all","yes",(IF(Graphs!$C$15=Table6[[#This Row],[Resident''s name]],"yes","no")))))</f>
        <v/>
      </c>
      <c r="L285" s="119" t="str">
        <f t="shared" si="25"/>
        <v/>
      </c>
      <c r="M285" s="120"/>
      <c r="N285" s="121" t="str">
        <f t="shared" si="26"/>
        <v/>
      </c>
      <c r="O285" s="113"/>
      <c r="P285" s="128"/>
      <c r="Q285" s="125"/>
      <c r="R285" s="83"/>
      <c r="S285" s="125"/>
      <c r="T285" s="83"/>
      <c r="U285" s="83"/>
      <c r="V285" s="83"/>
      <c r="W285" s="125"/>
      <c r="X285" s="63"/>
      <c r="Y285" s="125"/>
      <c r="Z285" s="125"/>
      <c r="AA285" s="126"/>
    </row>
    <row r="286" spans="1:44" x14ac:dyDescent="0.25">
      <c r="A286" s="112"/>
      <c r="B286" s="83"/>
      <c r="C286" s="83"/>
      <c r="D286" s="191" t="s">
        <v>150</v>
      </c>
      <c r="E286" s="114" t="str">
        <f>IF(D286="","",(VLOOKUP(D286,'ENTER your residents names, etc'!$B$7:$C$256,2,FALSE)))</f>
        <v/>
      </c>
      <c r="F286" s="115"/>
      <c r="G286" s="116" t="str">
        <f t="shared" si="23"/>
        <v/>
      </c>
      <c r="H286" s="117" t="str">
        <f t="shared" si="24"/>
        <v/>
      </c>
      <c r="I286" s="118" t="str">
        <f t="shared" si="27"/>
        <v/>
      </c>
      <c r="J286" s="119" t="str">
        <f>IF('Falls Diary'!F286="","",IF(AND('Falls Diary'!F286&gt;=Graphs!$C$13,'Falls Diary'!F286&lt;=Graphs!$C$14),"yes","no"))</f>
        <v/>
      </c>
      <c r="K286" s="119" t="str">
        <f>IF('Falls Diary'!F286="","",(IF(Graphs!$C$15="all","yes",(IF(Graphs!$C$15=Table6[[#This Row],[Resident''s name]],"yes","no")))))</f>
        <v/>
      </c>
      <c r="L286" s="119" t="str">
        <f t="shared" si="25"/>
        <v/>
      </c>
      <c r="M286" s="120"/>
      <c r="N286" s="121" t="str">
        <f t="shared" si="26"/>
        <v/>
      </c>
      <c r="O286" s="113"/>
      <c r="P286" s="128"/>
      <c r="Q286" s="125"/>
      <c r="R286" s="83"/>
      <c r="S286" s="125"/>
      <c r="T286" s="83"/>
      <c r="U286" s="83"/>
      <c r="V286" s="83"/>
      <c r="W286" s="125"/>
      <c r="X286" s="63"/>
      <c r="Y286" s="125"/>
      <c r="Z286" s="125"/>
      <c r="AA286" s="126"/>
    </row>
    <row r="287" spans="1:44" x14ac:dyDescent="0.25">
      <c r="A287" s="112"/>
      <c r="B287" s="83"/>
      <c r="C287" s="83"/>
      <c r="D287" s="191" t="s">
        <v>150</v>
      </c>
      <c r="E287" s="114" t="str">
        <f>IF(D287="","",(VLOOKUP(D287,'ENTER your residents names, etc'!$B$7:$C$256,2,FALSE)))</f>
        <v/>
      </c>
      <c r="F287" s="115"/>
      <c r="G287" s="116" t="str">
        <f t="shared" si="23"/>
        <v/>
      </c>
      <c r="H287" s="117" t="str">
        <f t="shared" si="24"/>
        <v/>
      </c>
      <c r="I287" s="118" t="str">
        <f t="shared" si="27"/>
        <v/>
      </c>
      <c r="J287" s="119" t="str">
        <f>IF('Falls Diary'!F287="","",IF(AND('Falls Diary'!F287&gt;=Graphs!$C$13,'Falls Diary'!F287&lt;=Graphs!$C$14),"yes","no"))</f>
        <v/>
      </c>
      <c r="K287" s="119" t="str">
        <f>IF('Falls Diary'!F287="","",(IF(Graphs!$C$15="all","yes",(IF(Graphs!$C$15=Table6[[#This Row],[Resident''s name]],"yes","no")))))</f>
        <v/>
      </c>
      <c r="L287" s="119" t="str">
        <f t="shared" si="25"/>
        <v/>
      </c>
      <c r="M287" s="120"/>
      <c r="N287" s="121" t="str">
        <f t="shared" si="26"/>
        <v/>
      </c>
      <c r="O287" s="113"/>
      <c r="P287" s="128"/>
      <c r="Q287" s="125"/>
      <c r="R287" s="83"/>
      <c r="S287" s="125"/>
      <c r="T287" s="83"/>
      <c r="U287" s="83"/>
      <c r="V287" s="83"/>
      <c r="W287" s="125"/>
      <c r="X287" s="63"/>
      <c r="Y287" s="125"/>
      <c r="Z287" s="125"/>
      <c r="AA287" s="126"/>
    </row>
    <row r="288" spans="1:44" x14ac:dyDescent="0.25">
      <c r="A288" s="112"/>
      <c r="B288" s="83"/>
      <c r="C288" s="83"/>
      <c r="D288" s="191" t="s">
        <v>150</v>
      </c>
      <c r="E288" s="114" t="str">
        <f>IF(D288="","",(VLOOKUP(D288,'ENTER your residents names, etc'!$B$7:$C$256,2,FALSE)))</f>
        <v/>
      </c>
      <c r="F288" s="115"/>
      <c r="G288" s="116" t="str">
        <f t="shared" si="23"/>
        <v/>
      </c>
      <c r="H288" s="117" t="str">
        <f t="shared" si="24"/>
        <v/>
      </c>
      <c r="I288" s="118" t="str">
        <f t="shared" si="27"/>
        <v/>
      </c>
      <c r="J288" s="119" t="str">
        <f>IF('Falls Diary'!F288="","",IF(AND('Falls Diary'!F288&gt;=Graphs!$C$13,'Falls Diary'!F288&lt;=Graphs!$C$14),"yes","no"))</f>
        <v/>
      </c>
      <c r="K288" s="119" t="str">
        <f>IF('Falls Diary'!F288="","",(IF(Graphs!$C$15="all","yes",(IF(Graphs!$C$15=Table6[[#This Row],[Resident''s name]],"yes","no")))))</f>
        <v/>
      </c>
      <c r="L288" s="119" t="str">
        <f t="shared" si="25"/>
        <v/>
      </c>
      <c r="M288" s="120"/>
      <c r="N288" s="121" t="str">
        <f t="shared" si="26"/>
        <v/>
      </c>
      <c r="O288" s="113"/>
      <c r="P288" s="128"/>
      <c r="Q288" s="125"/>
      <c r="R288" s="83"/>
      <c r="S288" s="125"/>
      <c r="T288" s="83"/>
      <c r="U288" s="83"/>
      <c r="V288" s="83"/>
      <c r="W288" s="125"/>
      <c r="X288" s="63"/>
      <c r="Y288" s="125"/>
      <c r="Z288" s="125"/>
      <c r="AA288" s="126"/>
    </row>
    <row r="289" spans="1:27" x14ac:dyDescent="0.25">
      <c r="A289" s="112"/>
      <c r="B289" s="83"/>
      <c r="C289" s="83"/>
      <c r="D289" s="191" t="s">
        <v>150</v>
      </c>
      <c r="E289" s="114" t="str">
        <f>IF(D289="","",(VLOOKUP(D289,'ENTER your residents names, etc'!$B$7:$C$256,2,FALSE)))</f>
        <v/>
      </c>
      <c r="F289" s="115"/>
      <c r="G289" s="116" t="str">
        <f t="shared" si="23"/>
        <v/>
      </c>
      <c r="H289" s="117" t="str">
        <f t="shared" si="24"/>
        <v/>
      </c>
      <c r="I289" s="118" t="str">
        <f t="shared" si="27"/>
        <v/>
      </c>
      <c r="J289" s="119" t="str">
        <f>IF('Falls Diary'!F289="","",IF(AND('Falls Diary'!F289&gt;=Graphs!$C$13,'Falls Diary'!F289&lt;=Graphs!$C$14),"yes","no"))</f>
        <v/>
      </c>
      <c r="K289" s="119" t="str">
        <f>IF('Falls Diary'!F289="","",(IF(Graphs!$C$15="all","yes",(IF(Graphs!$C$15=Table6[[#This Row],[Resident''s name]],"yes","no")))))</f>
        <v/>
      </c>
      <c r="L289" s="119" t="str">
        <f t="shared" si="25"/>
        <v/>
      </c>
      <c r="M289" s="120"/>
      <c r="N289" s="121" t="str">
        <f t="shared" si="26"/>
        <v/>
      </c>
      <c r="O289" s="113"/>
      <c r="P289" s="128"/>
      <c r="Q289" s="125"/>
      <c r="R289" s="83"/>
      <c r="S289" s="125"/>
      <c r="T289" s="83"/>
      <c r="U289" s="83"/>
      <c r="V289" s="83"/>
      <c r="W289" s="125"/>
      <c r="X289" s="63"/>
      <c r="Y289" s="125"/>
      <c r="Z289" s="125"/>
      <c r="AA289" s="126"/>
    </row>
    <row r="290" spans="1:27" x14ac:dyDescent="0.25">
      <c r="A290" s="112"/>
      <c r="B290" s="83"/>
      <c r="C290" s="83"/>
      <c r="D290" s="191" t="s">
        <v>150</v>
      </c>
      <c r="E290" s="114" t="str">
        <f>IF(D290="","",(VLOOKUP(D290,'ENTER your residents names, etc'!$B$7:$C$256,2,FALSE)))</f>
        <v/>
      </c>
      <c r="F290" s="115"/>
      <c r="G290" s="116" t="str">
        <f t="shared" si="23"/>
        <v/>
      </c>
      <c r="H290" s="117" t="str">
        <f t="shared" si="24"/>
        <v/>
      </c>
      <c r="I290" s="118" t="str">
        <f t="shared" si="27"/>
        <v/>
      </c>
      <c r="J290" s="119" t="str">
        <f>IF('Falls Diary'!F290="","",IF(AND('Falls Diary'!F290&gt;=Graphs!$C$13,'Falls Diary'!F290&lt;=Graphs!$C$14),"yes","no"))</f>
        <v/>
      </c>
      <c r="K290" s="119" t="str">
        <f>IF('Falls Diary'!F290="","",(IF(Graphs!$C$15="all","yes",(IF(Graphs!$C$15=Table6[[#This Row],[Resident''s name]],"yes","no")))))</f>
        <v/>
      </c>
      <c r="L290" s="119" t="str">
        <f t="shared" si="25"/>
        <v/>
      </c>
      <c r="M290" s="120"/>
      <c r="N290" s="121" t="str">
        <f t="shared" si="26"/>
        <v/>
      </c>
      <c r="O290" s="113"/>
      <c r="P290" s="128"/>
      <c r="Q290" s="125"/>
      <c r="R290" s="83"/>
      <c r="S290" s="125"/>
      <c r="T290" s="83"/>
      <c r="U290" s="83"/>
      <c r="V290" s="83"/>
      <c r="W290" s="125"/>
      <c r="X290" s="63"/>
      <c r="Y290" s="125"/>
      <c r="Z290" s="125"/>
      <c r="AA290" s="126"/>
    </row>
    <row r="291" spans="1:27" x14ac:dyDescent="0.25">
      <c r="A291" s="112"/>
      <c r="B291" s="83"/>
      <c r="C291" s="83"/>
      <c r="D291" s="191" t="s">
        <v>150</v>
      </c>
      <c r="E291" s="114" t="str">
        <f>IF(D291="","",(VLOOKUP(D291,'ENTER your residents names, etc'!$B$7:$C$256,2,FALSE)))</f>
        <v/>
      </c>
      <c r="F291" s="115"/>
      <c r="G291" s="116" t="str">
        <f t="shared" si="23"/>
        <v/>
      </c>
      <c r="H291" s="117" t="str">
        <f t="shared" si="24"/>
        <v/>
      </c>
      <c r="I291" s="118" t="str">
        <f t="shared" si="27"/>
        <v/>
      </c>
      <c r="J291" s="119" t="str">
        <f>IF('Falls Diary'!F291="","",IF(AND('Falls Diary'!F291&gt;=Graphs!$C$13,'Falls Diary'!F291&lt;=Graphs!$C$14),"yes","no"))</f>
        <v/>
      </c>
      <c r="K291" s="119" t="str">
        <f>IF('Falls Diary'!F291="","",(IF(Graphs!$C$15="all","yes",(IF(Graphs!$C$15=Table6[[#This Row],[Resident''s name]],"yes","no")))))</f>
        <v/>
      </c>
      <c r="L291" s="119" t="str">
        <f t="shared" si="25"/>
        <v/>
      </c>
      <c r="M291" s="120"/>
      <c r="N291" s="121" t="str">
        <f t="shared" si="26"/>
        <v/>
      </c>
      <c r="O291" s="113"/>
      <c r="P291" s="128"/>
      <c r="Q291" s="125"/>
      <c r="R291" s="83"/>
      <c r="S291" s="125"/>
      <c r="T291" s="83"/>
      <c r="U291" s="83"/>
      <c r="V291" s="83"/>
      <c r="W291" s="125"/>
      <c r="X291" s="63"/>
      <c r="Y291" s="125"/>
      <c r="Z291" s="125"/>
      <c r="AA291" s="126"/>
    </row>
    <row r="292" spans="1:27" x14ac:dyDescent="0.25">
      <c r="A292" s="112"/>
      <c r="B292" s="83"/>
      <c r="C292" s="83"/>
      <c r="D292" s="191" t="s">
        <v>150</v>
      </c>
      <c r="E292" s="114" t="str">
        <f>IF(D292="","",(VLOOKUP(D292,'ENTER your residents names, etc'!$B$7:$C$256,2,FALSE)))</f>
        <v/>
      </c>
      <c r="F292" s="115"/>
      <c r="G292" s="116" t="str">
        <f t="shared" si="23"/>
        <v/>
      </c>
      <c r="H292" s="117" t="str">
        <f t="shared" si="24"/>
        <v/>
      </c>
      <c r="I292" s="118" t="str">
        <f t="shared" si="27"/>
        <v/>
      </c>
      <c r="J292" s="119" t="str">
        <f>IF('Falls Diary'!F292="","",IF(AND('Falls Diary'!F292&gt;=Graphs!$C$13,'Falls Diary'!F292&lt;=Graphs!$C$14),"yes","no"))</f>
        <v/>
      </c>
      <c r="K292" s="119" t="str">
        <f>IF('Falls Diary'!F292="","",(IF(Graphs!$C$15="all","yes",(IF(Graphs!$C$15=Table6[[#This Row],[Resident''s name]],"yes","no")))))</f>
        <v/>
      </c>
      <c r="L292" s="119" t="str">
        <f t="shared" si="25"/>
        <v/>
      </c>
      <c r="M292" s="120"/>
      <c r="N292" s="121" t="str">
        <f t="shared" si="26"/>
        <v/>
      </c>
      <c r="O292" s="113"/>
      <c r="P292" s="128"/>
      <c r="Q292" s="125"/>
      <c r="R292" s="83"/>
      <c r="S292" s="125"/>
      <c r="T292" s="83"/>
      <c r="U292" s="83"/>
      <c r="V292" s="83"/>
      <c r="W292" s="125"/>
      <c r="X292" s="63"/>
      <c r="Y292" s="125"/>
      <c r="Z292" s="125"/>
      <c r="AA292" s="126"/>
    </row>
    <row r="293" spans="1:27" x14ac:dyDescent="0.25">
      <c r="A293" s="112"/>
      <c r="B293" s="83"/>
      <c r="C293" s="83"/>
      <c r="D293" s="191" t="s">
        <v>150</v>
      </c>
      <c r="E293" s="114" t="str">
        <f>IF(D293="","",(VLOOKUP(D293,'ENTER your residents names, etc'!$B$7:$C$256,2,FALSE)))</f>
        <v/>
      </c>
      <c r="F293" s="115"/>
      <c r="G293" s="116" t="str">
        <f t="shared" si="23"/>
        <v/>
      </c>
      <c r="H293" s="117" t="str">
        <f t="shared" si="24"/>
        <v/>
      </c>
      <c r="I293" s="118" t="str">
        <f t="shared" si="27"/>
        <v/>
      </c>
      <c r="J293" s="119" t="str">
        <f>IF('Falls Diary'!F293="","",IF(AND('Falls Diary'!F293&gt;=Graphs!$C$13,'Falls Diary'!F293&lt;=Graphs!$C$14),"yes","no"))</f>
        <v/>
      </c>
      <c r="K293" s="119" t="str">
        <f>IF('Falls Diary'!F293="","",(IF(Graphs!$C$15="all","yes",(IF(Graphs!$C$15=Table6[[#This Row],[Resident''s name]],"yes","no")))))</f>
        <v/>
      </c>
      <c r="L293" s="119" t="str">
        <f t="shared" si="25"/>
        <v/>
      </c>
      <c r="M293" s="120"/>
      <c r="N293" s="121" t="str">
        <f t="shared" si="26"/>
        <v/>
      </c>
      <c r="O293" s="113"/>
      <c r="P293" s="128"/>
      <c r="Q293" s="125"/>
      <c r="R293" s="83"/>
      <c r="S293" s="125"/>
      <c r="T293" s="83"/>
      <c r="U293" s="83"/>
      <c r="V293" s="83"/>
      <c r="W293" s="125"/>
      <c r="X293" s="63"/>
      <c r="Y293" s="125"/>
      <c r="Z293" s="125"/>
      <c r="AA293" s="126"/>
    </row>
    <row r="294" spans="1:27" x14ac:dyDescent="0.25">
      <c r="A294" s="112"/>
      <c r="B294" s="83"/>
      <c r="C294" s="83"/>
      <c r="D294" s="191" t="s">
        <v>150</v>
      </c>
      <c r="E294" s="114" t="str">
        <f>IF(D294="","",(VLOOKUP(D294,'ENTER your residents names, etc'!$B$7:$C$256,2,FALSE)))</f>
        <v/>
      </c>
      <c r="F294" s="115"/>
      <c r="G294" s="116" t="str">
        <f t="shared" si="23"/>
        <v/>
      </c>
      <c r="H294" s="117" t="str">
        <f t="shared" si="24"/>
        <v/>
      </c>
      <c r="I294" s="118" t="str">
        <f t="shared" si="27"/>
        <v/>
      </c>
      <c r="J294" s="119" t="str">
        <f>IF('Falls Diary'!F294="","",IF(AND('Falls Diary'!F294&gt;=Graphs!$C$13,'Falls Diary'!F294&lt;=Graphs!$C$14),"yes","no"))</f>
        <v/>
      </c>
      <c r="K294" s="119" t="str">
        <f>IF('Falls Diary'!F294="","",(IF(Graphs!$C$15="all","yes",(IF(Graphs!$C$15=Table6[[#This Row],[Resident''s name]],"yes","no")))))</f>
        <v/>
      </c>
      <c r="L294" s="119" t="str">
        <f t="shared" si="25"/>
        <v/>
      </c>
      <c r="M294" s="120"/>
      <c r="N294" s="121" t="str">
        <f t="shared" si="26"/>
        <v/>
      </c>
      <c r="O294" s="113"/>
      <c r="P294" s="128"/>
      <c r="Q294" s="125"/>
      <c r="R294" s="83"/>
      <c r="S294" s="125"/>
      <c r="T294" s="83"/>
      <c r="U294" s="83"/>
      <c r="V294" s="83"/>
      <c r="W294" s="125"/>
      <c r="X294" s="63"/>
      <c r="Y294" s="125"/>
      <c r="Z294" s="125"/>
      <c r="AA294" s="126"/>
    </row>
    <row r="295" spans="1:27" x14ac:dyDescent="0.25">
      <c r="A295" s="112"/>
      <c r="B295" s="83"/>
      <c r="C295" s="83"/>
      <c r="D295" s="191" t="s">
        <v>150</v>
      </c>
      <c r="E295" s="114" t="str">
        <f>IF(D295="","",(VLOOKUP(D295,'ENTER your residents names, etc'!$B$7:$C$256,2,FALSE)))</f>
        <v/>
      </c>
      <c r="F295" s="115"/>
      <c r="G295" s="116" t="str">
        <f t="shared" si="23"/>
        <v/>
      </c>
      <c r="H295" s="117" t="str">
        <f t="shared" si="24"/>
        <v/>
      </c>
      <c r="I295" s="118" t="str">
        <f t="shared" si="27"/>
        <v/>
      </c>
      <c r="J295" s="119" t="str">
        <f>IF('Falls Diary'!F295="","",IF(AND('Falls Diary'!F295&gt;=Graphs!$C$13,'Falls Diary'!F295&lt;=Graphs!$C$14),"yes","no"))</f>
        <v/>
      </c>
      <c r="K295" s="119" t="str">
        <f>IF('Falls Diary'!F295="","",(IF(Graphs!$C$15="all","yes",(IF(Graphs!$C$15=Table6[[#This Row],[Resident''s name]],"yes","no")))))</f>
        <v/>
      </c>
      <c r="L295" s="119" t="str">
        <f t="shared" si="25"/>
        <v/>
      </c>
      <c r="M295" s="120"/>
      <c r="N295" s="121" t="str">
        <f t="shared" si="26"/>
        <v/>
      </c>
      <c r="O295" s="113"/>
      <c r="P295" s="128"/>
      <c r="Q295" s="125"/>
      <c r="R295" s="83"/>
      <c r="S295" s="125"/>
      <c r="T295" s="83"/>
      <c r="U295" s="83"/>
      <c r="V295" s="83"/>
      <c r="W295" s="125"/>
      <c r="X295" s="63"/>
      <c r="Y295" s="125"/>
      <c r="Z295" s="125"/>
      <c r="AA295" s="126"/>
    </row>
    <row r="296" spans="1:27" x14ac:dyDescent="0.25">
      <c r="A296" s="112"/>
      <c r="B296" s="83"/>
      <c r="C296" s="83"/>
      <c r="D296" s="191" t="s">
        <v>150</v>
      </c>
      <c r="E296" s="114" t="str">
        <f>IF(D296="","",(VLOOKUP(D296,'ENTER your residents names, etc'!$B$7:$C$256,2,FALSE)))</f>
        <v/>
      </c>
      <c r="F296" s="115"/>
      <c r="G296" s="116" t="str">
        <f t="shared" si="23"/>
        <v/>
      </c>
      <c r="H296" s="117" t="str">
        <f t="shared" si="24"/>
        <v/>
      </c>
      <c r="I296" s="118" t="str">
        <f t="shared" si="27"/>
        <v/>
      </c>
      <c r="J296" s="119" t="str">
        <f>IF('Falls Diary'!F296="","",IF(AND('Falls Diary'!F296&gt;=Graphs!$C$13,'Falls Diary'!F296&lt;=Graphs!$C$14),"yes","no"))</f>
        <v/>
      </c>
      <c r="K296" s="119" t="str">
        <f>IF('Falls Diary'!F296="","",(IF(Graphs!$C$15="all","yes",(IF(Graphs!$C$15=Table6[[#This Row],[Resident''s name]],"yes","no")))))</f>
        <v/>
      </c>
      <c r="L296" s="119" t="str">
        <f t="shared" si="25"/>
        <v/>
      </c>
      <c r="M296" s="120"/>
      <c r="N296" s="121" t="str">
        <f t="shared" si="26"/>
        <v/>
      </c>
      <c r="O296" s="113"/>
      <c r="P296" s="128"/>
      <c r="Q296" s="125"/>
      <c r="R296" s="83"/>
      <c r="S296" s="125"/>
      <c r="T296" s="83"/>
      <c r="U296" s="83"/>
      <c r="V296" s="83"/>
      <c r="W296" s="125"/>
      <c r="X296" s="63"/>
      <c r="Y296" s="125"/>
      <c r="Z296" s="125"/>
      <c r="AA296" s="126"/>
    </row>
    <row r="297" spans="1:27" x14ac:dyDescent="0.25">
      <c r="A297" s="112"/>
      <c r="B297" s="83"/>
      <c r="C297" s="83"/>
      <c r="D297" s="191" t="s">
        <v>150</v>
      </c>
      <c r="E297" s="114" t="str">
        <f>IF(D297="","",(VLOOKUP(D297,'ENTER your residents names, etc'!$B$7:$C$256,2,FALSE)))</f>
        <v/>
      </c>
      <c r="F297" s="115"/>
      <c r="G297" s="116" t="str">
        <f t="shared" si="23"/>
        <v/>
      </c>
      <c r="H297" s="117" t="str">
        <f t="shared" si="24"/>
        <v/>
      </c>
      <c r="I297" s="118" t="str">
        <f t="shared" si="27"/>
        <v/>
      </c>
      <c r="J297" s="119" t="str">
        <f>IF('Falls Diary'!F297="","",IF(AND('Falls Diary'!F297&gt;=Graphs!$C$13,'Falls Diary'!F297&lt;=Graphs!$C$14),"yes","no"))</f>
        <v/>
      </c>
      <c r="K297" s="119" t="str">
        <f>IF('Falls Diary'!F297="","",(IF(Graphs!$C$15="all","yes",(IF(Graphs!$C$15=Table6[[#This Row],[Resident''s name]],"yes","no")))))</f>
        <v/>
      </c>
      <c r="L297" s="119" t="str">
        <f t="shared" si="25"/>
        <v/>
      </c>
      <c r="M297" s="120"/>
      <c r="N297" s="121" t="str">
        <f t="shared" si="26"/>
        <v/>
      </c>
      <c r="O297" s="113"/>
      <c r="P297" s="128"/>
      <c r="Q297" s="125"/>
      <c r="R297" s="83"/>
      <c r="S297" s="125"/>
      <c r="T297" s="83"/>
      <c r="U297" s="83"/>
      <c r="V297" s="83"/>
      <c r="W297" s="125"/>
      <c r="X297" s="63"/>
      <c r="Y297" s="125"/>
      <c r="Z297" s="125"/>
      <c r="AA297" s="126"/>
    </row>
    <row r="298" spans="1:27" x14ac:dyDescent="0.25">
      <c r="A298" s="112"/>
      <c r="B298" s="83"/>
      <c r="C298" s="83"/>
      <c r="D298" s="191" t="s">
        <v>150</v>
      </c>
      <c r="E298" s="114" t="str">
        <f>IF(D298="","",(VLOOKUP(D298,'ENTER your residents names, etc'!$B$7:$C$256,2,FALSE)))</f>
        <v/>
      </c>
      <c r="F298" s="115"/>
      <c r="G298" s="116" t="str">
        <f t="shared" si="23"/>
        <v/>
      </c>
      <c r="H298" s="117" t="str">
        <f t="shared" si="24"/>
        <v/>
      </c>
      <c r="I298" s="118" t="str">
        <f t="shared" si="27"/>
        <v/>
      </c>
      <c r="J298" s="119" t="str">
        <f>IF('Falls Diary'!F298="","",IF(AND('Falls Diary'!F298&gt;=Graphs!$C$13,'Falls Diary'!F298&lt;=Graphs!$C$14),"yes","no"))</f>
        <v/>
      </c>
      <c r="K298" s="119" t="str">
        <f>IF('Falls Diary'!F298="","",(IF(Graphs!$C$15="all","yes",(IF(Graphs!$C$15=Table6[[#This Row],[Resident''s name]],"yes","no")))))</f>
        <v/>
      </c>
      <c r="L298" s="119" t="str">
        <f t="shared" si="25"/>
        <v/>
      </c>
      <c r="M298" s="120"/>
      <c r="N298" s="121" t="str">
        <f t="shared" si="26"/>
        <v/>
      </c>
      <c r="O298" s="113"/>
      <c r="P298" s="128"/>
      <c r="Q298" s="125"/>
      <c r="R298" s="83"/>
      <c r="S298" s="125"/>
      <c r="T298" s="83"/>
      <c r="U298" s="83"/>
      <c r="V298" s="83"/>
      <c r="W298" s="125"/>
      <c r="X298" s="63"/>
      <c r="Y298" s="125"/>
      <c r="Z298" s="125"/>
      <c r="AA298" s="126"/>
    </row>
    <row r="299" spans="1:27" x14ac:dyDescent="0.25">
      <c r="A299" s="112"/>
      <c r="B299" s="83"/>
      <c r="C299" s="83"/>
      <c r="D299" s="191" t="s">
        <v>150</v>
      </c>
      <c r="E299" s="114" t="str">
        <f>IF(D299="","",(VLOOKUP(D299,'ENTER your residents names, etc'!$B$7:$C$256,2,FALSE)))</f>
        <v/>
      </c>
      <c r="F299" s="115"/>
      <c r="G299" s="116" t="str">
        <f t="shared" si="23"/>
        <v/>
      </c>
      <c r="H299" s="117" t="str">
        <f t="shared" si="24"/>
        <v/>
      </c>
      <c r="I299" s="118" t="str">
        <f t="shared" si="27"/>
        <v/>
      </c>
      <c r="J299" s="119" t="str">
        <f>IF('Falls Diary'!F299="","",IF(AND('Falls Diary'!F299&gt;=Graphs!$C$13,'Falls Diary'!F299&lt;=Graphs!$C$14),"yes","no"))</f>
        <v/>
      </c>
      <c r="K299" s="119" t="str">
        <f>IF('Falls Diary'!F299="","",(IF(Graphs!$C$15="all","yes",(IF(Graphs!$C$15=Table6[[#This Row],[Resident''s name]],"yes","no")))))</f>
        <v/>
      </c>
      <c r="L299" s="119" t="str">
        <f t="shared" si="25"/>
        <v/>
      </c>
      <c r="M299" s="120"/>
      <c r="N299" s="121" t="str">
        <f t="shared" si="26"/>
        <v/>
      </c>
      <c r="O299" s="113"/>
      <c r="P299" s="128"/>
      <c r="Q299" s="125"/>
      <c r="R299" s="83"/>
      <c r="S299" s="125"/>
      <c r="T299" s="83"/>
      <c r="U299" s="83"/>
      <c r="V299" s="83"/>
      <c r="W299" s="125"/>
      <c r="X299" s="63"/>
      <c r="Y299" s="125"/>
      <c r="Z299" s="125"/>
      <c r="AA299" s="126"/>
    </row>
    <row r="300" spans="1:27" x14ac:dyDescent="0.25">
      <c r="A300" s="112"/>
      <c r="B300" s="83"/>
      <c r="C300" s="83"/>
      <c r="D300" s="191" t="s">
        <v>150</v>
      </c>
      <c r="E300" s="114" t="str">
        <f>IF(D300="","",(VLOOKUP(D300,'ENTER your residents names, etc'!$B$7:$C$256,2,FALSE)))</f>
        <v/>
      </c>
      <c r="F300" s="115"/>
      <c r="G300" s="116" t="str">
        <f t="shared" si="23"/>
        <v/>
      </c>
      <c r="H300" s="117" t="str">
        <f t="shared" si="24"/>
        <v/>
      </c>
      <c r="I300" s="118" t="str">
        <f t="shared" si="27"/>
        <v/>
      </c>
      <c r="J300" s="119" t="str">
        <f>IF('Falls Diary'!F300="","",IF(AND('Falls Diary'!F300&gt;=Graphs!$C$13,'Falls Diary'!F300&lt;=Graphs!$C$14),"yes","no"))</f>
        <v/>
      </c>
      <c r="K300" s="119" t="str">
        <f>IF('Falls Diary'!F300="","",(IF(Graphs!$C$15="all","yes",(IF(Graphs!$C$15=Table6[[#This Row],[Resident''s name]],"yes","no")))))</f>
        <v/>
      </c>
      <c r="L300" s="119" t="str">
        <f t="shared" si="25"/>
        <v/>
      </c>
      <c r="M300" s="120"/>
      <c r="N300" s="121" t="str">
        <f t="shared" si="26"/>
        <v/>
      </c>
      <c r="O300" s="113"/>
      <c r="P300" s="128"/>
      <c r="Q300" s="125"/>
      <c r="R300" s="83"/>
      <c r="S300" s="125"/>
      <c r="T300" s="83"/>
      <c r="U300" s="83"/>
      <c r="V300" s="83"/>
      <c r="W300" s="125"/>
      <c r="X300" s="63"/>
      <c r="Y300" s="125"/>
      <c r="Z300" s="125"/>
      <c r="AA300" s="126"/>
    </row>
    <row r="301" spans="1:27" x14ac:dyDescent="0.25">
      <c r="A301" s="112"/>
      <c r="B301" s="83"/>
      <c r="C301" s="83"/>
      <c r="D301" s="191" t="s">
        <v>150</v>
      </c>
      <c r="E301" s="114" t="str">
        <f>IF(D301="","",(VLOOKUP(D301,'ENTER your residents names, etc'!$B$7:$C$256,2,FALSE)))</f>
        <v/>
      </c>
      <c r="F301" s="115"/>
      <c r="G301" s="116" t="str">
        <f t="shared" si="23"/>
        <v/>
      </c>
      <c r="H301" s="117" t="str">
        <f t="shared" si="24"/>
        <v/>
      </c>
      <c r="I301" s="118" t="str">
        <f t="shared" si="27"/>
        <v/>
      </c>
      <c r="J301" s="119" t="str">
        <f>IF('Falls Diary'!F301="","",IF(AND('Falls Diary'!F301&gt;=Graphs!$C$13,'Falls Diary'!F301&lt;=Graphs!$C$14),"yes","no"))</f>
        <v/>
      </c>
      <c r="K301" s="119" t="str">
        <f>IF('Falls Diary'!F301="","",(IF(Graphs!$C$15="all","yes",(IF(Graphs!$C$15=Table6[[#This Row],[Resident''s name]],"yes","no")))))</f>
        <v/>
      </c>
      <c r="L301" s="119" t="str">
        <f t="shared" si="25"/>
        <v/>
      </c>
      <c r="M301" s="120"/>
      <c r="N301" s="121" t="str">
        <f t="shared" si="26"/>
        <v/>
      </c>
      <c r="O301" s="113"/>
      <c r="P301" s="128"/>
      <c r="Q301" s="125"/>
      <c r="R301" s="83"/>
      <c r="S301" s="125"/>
      <c r="T301" s="83"/>
      <c r="U301" s="83"/>
      <c r="V301" s="83"/>
      <c r="W301" s="125"/>
      <c r="X301" s="63"/>
      <c r="Y301" s="125"/>
      <c r="Z301" s="125"/>
      <c r="AA301" s="126"/>
    </row>
    <row r="302" spans="1:27" x14ac:dyDescent="0.25">
      <c r="A302" s="112"/>
      <c r="B302" s="83"/>
      <c r="C302" s="83"/>
      <c r="D302" s="191" t="s">
        <v>150</v>
      </c>
      <c r="E302" s="114" t="str">
        <f>IF(D302="","",(VLOOKUP(D302,'ENTER your residents names, etc'!$B$7:$C$256,2,FALSE)))</f>
        <v/>
      </c>
      <c r="F302" s="115"/>
      <c r="G302" s="116" t="str">
        <f t="shared" si="23"/>
        <v/>
      </c>
      <c r="H302" s="117" t="str">
        <f t="shared" si="24"/>
        <v/>
      </c>
      <c r="I302" s="118" t="str">
        <f t="shared" si="27"/>
        <v/>
      </c>
      <c r="J302" s="119" t="str">
        <f>IF('Falls Diary'!F302="","",IF(AND('Falls Diary'!F302&gt;=Graphs!$C$13,'Falls Diary'!F302&lt;=Graphs!$C$14),"yes","no"))</f>
        <v/>
      </c>
      <c r="K302" s="119" t="str">
        <f>IF('Falls Diary'!F302="","",(IF(Graphs!$C$15="all","yes",(IF(Graphs!$C$15=Table6[[#This Row],[Resident''s name]],"yes","no")))))</f>
        <v/>
      </c>
      <c r="L302" s="119" t="str">
        <f t="shared" si="25"/>
        <v/>
      </c>
      <c r="M302" s="120"/>
      <c r="N302" s="121" t="str">
        <f t="shared" si="26"/>
        <v/>
      </c>
      <c r="O302" s="113"/>
      <c r="P302" s="128"/>
      <c r="Q302" s="125"/>
      <c r="R302" s="83"/>
      <c r="S302" s="125"/>
      <c r="T302" s="83"/>
      <c r="U302" s="83"/>
      <c r="V302" s="83"/>
      <c r="W302" s="125"/>
      <c r="X302" s="63"/>
      <c r="Y302" s="125"/>
      <c r="Z302" s="125"/>
      <c r="AA302" s="126"/>
    </row>
    <row r="303" spans="1:27" x14ac:dyDescent="0.25">
      <c r="A303" s="112"/>
      <c r="B303" s="83"/>
      <c r="C303" s="83"/>
      <c r="D303" s="191" t="s">
        <v>150</v>
      </c>
      <c r="E303" s="114" t="str">
        <f>IF(D303="","",(VLOOKUP(D303,'ENTER your residents names, etc'!$B$7:$C$256,2,FALSE)))</f>
        <v/>
      </c>
      <c r="F303" s="115"/>
      <c r="G303" s="116" t="str">
        <f t="shared" si="23"/>
        <v/>
      </c>
      <c r="H303" s="117" t="str">
        <f t="shared" si="24"/>
        <v/>
      </c>
      <c r="I303" s="118" t="str">
        <f t="shared" si="27"/>
        <v/>
      </c>
      <c r="J303" s="119" t="str">
        <f>IF('Falls Diary'!F303="","",IF(AND('Falls Diary'!F303&gt;=Graphs!$C$13,'Falls Diary'!F303&lt;=Graphs!$C$14),"yes","no"))</f>
        <v/>
      </c>
      <c r="K303" s="119" t="str">
        <f>IF('Falls Diary'!F303="","",(IF(Graphs!$C$15="all","yes",(IF(Graphs!$C$15=Table6[[#This Row],[Resident''s name]],"yes","no")))))</f>
        <v/>
      </c>
      <c r="L303" s="119" t="str">
        <f t="shared" si="25"/>
        <v/>
      </c>
      <c r="M303" s="120"/>
      <c r="N303" s="121" t="str">
        <f t="shared" si="26"/>
        <v/>
      </c>
      <c r="O303" s="113"/>
      <c r="P303" s="128"/>
      <c r="Q303" s="125"/>
      <c r="R303" s="83"/>
      <c r="S303" s="125"/>
      <c r="T303" s="83"/>
      <c r="U303" s="83"/>
      <c r="V303" s="83"/>
      <c r="W303" s="125"/>
      <c r="X303" s="63"/>
      <c r="Y303" s="125"/>
      <c r="Z303" s="125"/>
      <c r="AA303" s="126"/>
    </row>
    <row r="304" spans="1:27" x14ac:dyDescent="0.25">
      <c r="A304" s="112"/>
      <c r="B304" s="83"/>
      <c r="C304" s="83"/>
      <c r="D304" s="191" t="s">
        <v>150</v>
      </c>
      <c r="E304" s="114" t="str">
        <f>IF(D304="","",(VLOOKUP(D304,'ENTER your residents names, etc'!$B$7:$C$256,2,FALSE)))</f>
        <v/>
      </c>
      <c r="F304" s="115"/>
      <c r="G304" s="116" t="str">
        <f t="shared" si="23"/>
        <v/>
      </c>
      <c r="H304" s="117" t="str">
        <f t="shared" si="24"/>
        <v/>
      </c>
      <c r="I304" s="118" t="str">
        <f t="shared" si="27"/>
        <v/>
      </c>
      <c r="J304" s="119" t="str">
        <f>IF('Falls Diary'!F304="","",IF(AND('Falls Diary'!F304&gt;=Graphs!$C$13,'Falls Diary'!F304&lt;=Graphs!$C$14),"yes","no"))</f>
        <v/>
      </c>
      <c r="K304" s="119" t="str">
        <f>IF('Falls Diary'!F304="","",(IF(Graphs!$C$15="all","yes",(IF(Graphs!$C$15=Table6[[#This Row],[Resident''s name]],"yes","no")))))</f>
        <v/>
      </c>
      <c r="L304" s="119" t="str">
        <f t="shared" si="25"/>
        <v/>
      </c>
      <c r="M304" s="120"/>
      <c r="N304" s="121" t="str">
        <f t="shared" si="26"/>
        <v/>
      </c>
      <c r="O304" s="113"/>
      <c r="P304" s="128"/>
      <c r="Q304" s="125"/>
      <c r="R304" s="83"/>
      <c r="S304" s="125"/>
      <c r="T304" s="83"/>
      <c r="U304" s="83"/>
      <c r="V304" s="83"/>
      <c r="W304" s="125"/>
      <c r="X304" s="63"/>
      <c r="Y304" s="125"/>
      <c r="Z304" s="125"/>
      <c r="AA304" s="126"/>
    </row>
    <row r="305" spans="1:27" x14ac:dyDescent="0.25">
      <c r="A305" s="112"/>
      <c r="B305" s="83"/>
      <c r="C305" s="83"/>
      <c r="D305" s="191" t="s">
        <v>150</v>
      </c>
      <c r="E305" s="114" t="str">
        <f>IF(D305="","",(VLOOKUP(D305,'ENTER your residents names, etc'!$B$7:$C$256,2,FALSE)))</f>
        <v/>
      </c>
      <c r="F305" s="115"/>
      <c r="G305" s="116" t="str">
        <f t="shared" si="23"/>
        <v/>
      </c>
      <c r="H305" s="117" t="str">
        <f t="shared" si="24"/>
        <v/>
      </c>
      <c r="I305" s="118" t="str">
        <f t="shared" si="27"/>
        <v/>
      </c>
      <c r="J305" s="119" t="str">
        <f>IF('Falls Diary'!F305="","",IF(AND('Falls Diary'!F305&gt;=Graphs!$C$13,'Falls Diary'!F305&lt;=Graphs!$C$14),"yes","no"))</f>
        <v/>
      </c>
      <c r="K305" s="119" t="str">
        <f>IF('Falls Diary'!F305="","",(IF(Graphs!$C$15="all","yes",(IF(Graphs!$C$15=Table6[[#This Row],[Resident''s name]],"yes","no")))))</f>
        <v/>
      </c>
      <c r="L305" s="119" t="str">
        <f t="shared" si="25"/>
        <v/>
      </c>
      <c r="M305" s="120"/>
      <c r="N305" s="121" t="str">
        <f t="shared" si="26"/>
        <v/>
      </c>
      <c r="O305" s="113"/>
      <c r="P305" s="128"/>
      <c r="Q305" s="125"/>
      <c r="R305" s="83"/>
      <c r="S305" s="125"/>
      <c r="T305" s="83"/>
      <c r="U305" s="83"/>
      <c r="V305" s="83"/>
      <c r="W305" s="125"/>
      <c r="X305" s="63"/>
      <c r="Y305" s="125"/>
      <c r="Z305" s="125"/>
      <c r="AA305" s="126"/>
    </row>
    <row r="306" spans="1:27" x14ac:dyDescent="0.25">
      <c r="A306" s="112"/>
      <c r="B306" s="83"/>
      <c r="C306" s="83"/>
      <c r="D306" s="191" t="s">
        <v>150</v>
      </c>
      <c r="E306" s="114" t="str">
        <f>IF(D306="","",(VLOOKUP(D306,'ENTER your residents names, etc'!$B$7:$C$256,2,FALSE)))</f>
        <v/>
      </c>
      <c r="F306" s="115"/>
      <c r="G306" s="116" t="str">
        <f t="shared" si="23"/>
        <v/>
      </c>
      <c r="H306" s="117" t="str">
        <f t="shared" si="24"/>
        <v/>
      </c>
      <c r="I306" s="118" t="str">
        <f t="shared" si="27"/>
        <v/>
      </c>
      <c r="J306" s="119" t="str">
        <f>IF('Falls Diary'!F306="","",IF(AND('Falls Diary'!F306&gt;=Graphs!$C$13,'Falls Diary'!F306&lt;=Graphs!$C$14),"yes","no"))</f>
        <v/>
      </c>
      <c r="K306" s="119" t="str">
        <f>IF('Falls Diary'!F306="","",(IF(Graphs!$C$15="all","yes",(IF(Graphs!$C$15=Table6[[#This Row],[Resident''s name]],"yes","no")))))</f>
        <v/>
      </c>
      <c r="L306" s="119" t="str">
        <f t="shared" si="25"/>
        <v/>
      </c>
      <c r="M306" s="120"/>
      <c r="N306" s="121" t="str">
        <f t="shared" si="26"/>
        <v/>
      </c>
      <c r="O306" s="113"/>
      <c r="P306" s="128"/>
      <c r="Q306" s="125"/>
      <c r="R306" s="83"/>
      <c r="S306" s="125"/>
      <c r="T306" s="83"/>
      <c r="U306" s="83"/>
      <c r="V306" s="83"/>
      <c r="W306" s="125"/>
      <c r="X306" s="63"/>
      <c r="Y306" s="125"/>
      <c r="Z306" s="125"/>
      <c r="AA306" s="126"/>
    </row>
    <row r="307" spans="1:27" x14ac:dyDescent="0.25">
      <c r="A307" s="112"/>
      <c r="B307" s="83"/>
      <c r="C307" s="83"/>
      <c r="D307" s="191" t="s">
        <v>150</v>
      </c>
      <c r="E307" s="114" t="str">
        <f>IF(D307="","",(VLOOKUP(D307,'ENTER your residents names, etc'!$B$7:$C$256,2,FALSE)))</f>
        <v/>
      </c>
      <c r="F307" s="115"/>
      <c r="G307" s="116" t="str">
        <f t="shared" si="23"/>
        <v/>
      </c>
      <c r="H307" s="117" t="str">
        <f t="shared" si="24"/>
        <v/>
      </c>
      <c r="I307" s="118" t="str">
        <f t="shared" si="27"/>
        <v/>
      </c>
      <c r="J307" s="119" t="str">
        <f>IF('Falls Diary'!F307="","",IF(AND('Falls Diary'!F307&gt;=Graphs!$C$13,'Falls Diary'!F307&lt;=Graphs!$C$14),"yes","no"))</f>
        <v/>
      </c>
      <c r="K307" s="119" t="str">
        <f>IF('Falls Diary'!F307="","",(IF(Graphs!$C$15="all","yes",(IF(Graphs!$C$15=Table6[[#This Row],[Resident''s name]],"yes","no")))))</f>
        <v/>
      </c>
      <c r="L307" s="119" t="str">
        <f t="shared" si="25"/>
        <v/>
      </c>
      <c r="M307" s="120"/>
      <c r="N307" s="121" t="str">
        <f t="shared" si="26"/>
        <v/>
      </c>
      <c r="O307" s="113"/>
      <c r="P307" s="128"/>
      <c r="Q307" s="125"/>
      <c r="R307" s="83"/>
      <c r="S307" s="125"/>
      <c r="T307" s="83"/>
      <c r="U307" s="83"/>
      <c r="V307" s="83"/>
      <c r="W307" s="125"/>
      <c r="X307" s="63"/>
      <c r="Y307" s="125"/>
      <c r="Z307" s="125"/>
      <c r="AA307" s="126"/>
    </row>
    <row r="308" spans="1:27" x14ac:dyDescent="0.25">
      <c r="A308" s="112"/>
      <c r="B308" s="83"/>
      <c r="C308" s="83"/>
      <c r="D308" s="191" t="s">
        <v>150</v>
      </c>
      <c r="E308" s="114" t="str">
        <f>IF(D308="","",(VLOOKUP(D308,'ENTER your residents names, etc'!$B$7:$C$256,2,FALSE)))</f>
        <v/>
      </c>
      <c r="F308" s="115"/>
      <c r="G308" s="116" t="str">
        <f t="shared" ref="G308:G371" si="28">IF(F308="","",CHOOSE(WEEKDAY(F308),"Sunday","Monday","Tuesday","Wednesday","Thursday","Friday","Saturday"))</f>
        <v/>
      </c>
      <c r="H308" s="117" t="str">
        <f t="shared" si="24"/>
        <v/>
      </c>
      <c r="I308" s="118" t="str">
        <f t="shared" si="27"/>
        <v/>
      </c>
      <c r="J308" s="119" t="str">
        <f>IF('Falls Diary'!F308="","",IF(AND('Falls Diary'!F308&gt;=Graphs!$C$13,'Falls Diary'!F308&lt;=Graphs!$C$14),"yes","no"))</f>
        <v/>
      </c>
      <c r="K308" s="119" t="str">
        <f>IF('Falls Diary'!F308="","",(IF(Graphs!$C$15="all","yes",(IF(Graphs!$C$15=Table6[[#This Row],[Resident''s name]],"yes","no")))))</f>
        <v/>
      </c>
      <c r="L308" s="119" t="str">
        <f t="shared" si="25"/>
        <v/>
      </c>
      <c r="M308" s="120"/>
      <c r="N308" s="121" t="str">
        <f t="shared" si="26"/>
        <v/>
      </c>
      <c r="O308" s="113"/>
      <c r="P308" s="128"/>
      <c r="Q308" s="125"/>
      <c r="R308" s="83"/>
      <c r="S308" s="125"/>
      <c r="T308" s="83"/>
      <c r="U308" s="83"/>
      <c r="V308" s="83"/>
      <c r="W308" s="125"/>
      <c r="X308" s="63"/>
      <c r="Y308" s="125"/>
      <c r="Z308" s="125"/>
      <c r="AA308" s="126"/>
    </row>
    <row r="309" spans="1:27" x14ac:dyDescent="0.25">
      <c r="A309" s="112"/>
      <c r="B309" s="83"/>
      <c r="C309" s="83"/>
      <c r="D309" s="191" t="s">
        <v>150</v>
      </c>
      <c r="E309" s="114" t="str">
        <f>IF(D309="","",(VLOOKUP(D309,'ENTER your residents names, etc'!$B$7:$C$256,2,FALSE)))</f>
        <v/>
      </c>
      <c r="F309" s="115"/>
      <c r="G309" s="116" t="str">
        <f t="shared" si="28"/>
        <v/>
      </c>
      <c r="H309" s="117" t="str">
        <f t="shared" si="24"/>
        <v/>
      </c>
      <c r="I309" s="118" t="str">
        <f t="shared" si="27"/>
        <v/>
      </c>
      <c r="J309" s="119" t="str">
        <f>IF('Falls Diary'!F309="","",IF(AND('Falls Diary'!F309&gt;=Graphs!$C$13,'Falls Diary'!F309&lt;=Graphs!$C$14),"yes","no"))</f>
        <v/>
      </c>
      <c r="K309" s="119" t="str">
        <f>IF('Falls Diary'!F309="","",(IF(Graphs!$C$15="all","yes",(IF(Graphs!$C$15=Table6[[#This Row],[Resident''s name]],"yes","no")))))</f>
        <v/>
      </c>
      <c r="L309" s="119" t="str">
        <f t="shared" si="25"/>
        <v/>
      </c>
      <c r="M309" s="120"/>
      <c r="N309" s="121" t="str">
        <f t="shared" si="26"/>
        <v/>
      </c>
      <c r="O309" s="113"/>
      <c r="P309" s="128"/>
      <c r="Q309" s="125"/>
      <c r="R309" s="83"/>
      <c r="S309" s="125"/>
      <c r="T309" s="83"/>
      <c r="U309" s="83"/>
      <c r="V309" s="83"/>
      <c r="W309" s="125"/>
      <c r="X309" s="63"/>
      <c r="Y309" s="125"/>
      <c r="Z309" s="125"/>
      <c r="AA309" s="126"/>
    </row>
    <row r="310" spans="1:27" x14ac:dyDescent="0.25">
      <c r="A310" s="112"/>
      <c r="B310" s="83"/>
      <c r="C310" s="83"/>
      <c r="D310" s="191" t="s">
        <v>150</v>
      </c>
      <c r="E310" s="114" t="str">
        <f>IF(D310="","",(VLOOKUP(D310,'ENTER your residents names, etc'!$B$7:$C$256,2,FALSE)))</f>
        <v/>
      </c>
      <c r="F310" s="115"/>
      <c r="G310" s="116" t="str">
        <f t="shared" si="28"/>
        <v/>
      </c>
      <c r="H310" s="117" t="str">
        <f t="shared" si="24"/>
        <v/>
      </c>
      <c r="I310" s="118" t="str">
        <f t="shared" si="27"/>
        <v/>
      </c>
      <c r="J310" s="119" t="str">
        <f>IF('Falls Diary'!F310="","",IF(AND('Falls Diary'!F310&gt;=Graphs!$C$13,'Falls Diary'!F310&lt;=Graphs!$C$14),"yes","no"))</f>
        <v/>
      </c>
      <c r="K310" s="119" t="str">
        <f>IF('Falls Diary'!F310="","",(IF(Graphs!$C$15="all","yes",(IF(Graphs!$C$15=Table6[[#This Row],[Resident''s name]],"yes","no")))))</f>
        <v/>
      </c>
      <c r="L310" s="119" t="str">
        <f t="shared" si="25"/>
        <v/>
      </c>
      <c r="M310" s="120"/>
      <c r="N310" s="121" t="str">
        <f t="shared" si="26"/>
        <v/>
      </c>
      <c r="O310" s="113"/>
      <c r="P310" s="128"/>
      <c r="Q310" s="125"/>
      <c r="R310" s="83"/>
      <c r="S310" s="125"/>
      <c r="T310" s="83"/>
      <c r="U310" s="83"/>
      <c r="V310" s="83"/>
      <c r="W310" s="125"/>
      <c r="X310" s="63"/>
      <c r="Y310" s="125"/>
      <c r="Z310" s="125"/>
      <c r="AA310" s="126"/>
    </row>
    <row r="311" spans="1:27" x14ac:dyDescent="0.25">
      <c r="A311" s="112"/>
      <c r="B311" s="83"/>
      <c r="C311" s="83"/>
      <c r="D311" s="191" t="s">
        <v>150</v>
      </c>
      <c r="E311" s="114" t="str">
        <f>IF(D311="","",(VLOOKUP(D311,'ENTER your residents names, etc'!$B$7:$C$256,2,FALSE)))</f>
        <v/>
      </c>
      <c r="F311" s="115"/>
      <c r="G311" s="116" t="str">
        <f t="shared" si="28"/>
        <v/>
      </c>
      <c r="H311" s="117" t="str">
        <f t="shared" si="24"/>
        <v/>
      </c>
      <c r="I311" s="118" t="str">
        <f t="shared" si="27"/>
        <v/>
      </c>
      <c r="J311" s="119" t="str">
        <f>IF('Falls Diary'!F311="","",IF(AND('Falls Diary'!F311&gt;=Graphs!$C$13,'Falls Diary'!F311&lt;=Graphs!$C$14),"yes","no"))</f>
        <v/>
      </c>
      <c r="K311" s="119" t="str">
        <f>IF('Falls Diary'!F311="","",(IF(Graphs!$C$15="all","yes",(IF(Graphs!$C$15=Table6[[#This Row],[Resident''s name]],"yes","no")))))</f>
        <v/>
      </c>
      <c r="L311" s="119" t="str">
        <f t="shared" si="25"/>
        <v/>
      </c>
      <c r="M311" s="120"/>
      <c r="N311" s="121" t="str">
        <f t="shared" si="26"/>
        <v/>
      </c>
      <c r="O311" s="113"/>
      <c r="P311" s="128"/>
      <c r="Q311" s="125"/>
      <c r="R311" s="83"/>
      <c r="S311" s="125"/>
      <c r="T311" s="83"/>
      <c r="U311" s="83"/>
      <c r="V311" s="83"/>
      <c r="W311" s="125"/>
      <c r="X311" s="63"/>
      <c r="Y311" s="125"/>
      <c r="Z311" s="125"/>
      <c r="AA311" s="126"/>
    </row>
    <row r="312" spans="1:27" x14ac:dyDescent="0.25">
      <c r="A312" s="112"/>
      <c r="B312" s="83"/>
      <c r="C312" s="83"/>
      <c r="D312" s="191" t="s">
        <v>150</v>
      </c>
      <c r="E312" s="114" t="str">
        <f>IF(D312="","",(VLOOKUP(D312,'ENTER your residents names, etc'!$B$7:$C$256,2,FALSE)))</f>
        <v/>
      </c>
      <c r="F312" s="115"/>
      <c r="G312" s="116" t="str">
        <f t="shared" si="28"/>
        <v/>
      </c>
      <c r="H312" s="117" t="str">
        <f t="shared" si="24"/>
        <v/>
      </c>
      <c r="I312" s="118" t="str">
        <f t="shared" si="27"/>
        <v/>
      </c>
      <c r="J312" s="119" t="str">
        <f>IF('Falls Diary'!F312="","",IF(AND('Falls Diary'!F312&gt;=Graphs!$C$13,'Falls Diary'!F312&lt;=Graphs!$C$14),"yes","no"))</f>
        <v/>
      </c>
      <c r="K312" s="119" t="str">
        <f>IF('Falls Diary'!F312="","",(IF(Graphs!$C$15="all","yes",(IF(Graphs!$C$15=Table6[[#This Row],[Resident''s name]],"yes","no")))))</f>
        <v/>
      </c>
      <c r="L312" s="119" t="str">
        <f t="shared" si="25"/>
        <v/>
      </c>
      <c r="M312" s="120"/>
      <c r="N312" s="121" t="str">
        <f t="shared" si="26"/>
        <v/>
      </c>
      <c r="O312" s="113"/>
      <c r="P312" s="128"/>
      <c r="Q312" s="125"/>
      <c r="R312" s="83"/>
      <c r="S312" s="125"/>
      <c r="T312" s="83"/>
      <c r="U312" s="83"/>
      <c r="V312" s="83"/>
      <c r="W312" s="125"/>
      <c r="X312" s="63"/>
      <c r="Y312" s="125"/>
      <c r="Z312" s="125"/>
      <c r="AA312" s="126"/>
    </row>
    <row r="313" spans="1:27" x14ac:dyDescent="0.25">
      <c r="A313" s="112"/>
      <c r="B313" s="83"/>
      <c r="C313" s="83"/>
      <c r="D313" s="191" t="s">
        <v>150</v>
      </c>
      <c r="E313" s="114" t="str">
        <f>IF(D313="","",(VLOOKUP(D313,'ENTER your residents names, etc'!$B$7:$C$256,2,FALSE)))</f>
        <v/>
      </c>
      <c r="F313" s="115"/>
      <c r="G313" s="116" t="str">
        <f t="shared" si="28"/>
        <v/>
      </c>
      <c r="H313" s="117" t="str">
        <f t="shared" si="24"/>
        <v/>
      </c>
      <c r="I313" s="118" t="str">
        <f t="shared" si="27"/>
        <v/>
      </c>
      <c r="J313" s="119" t="str">
        <f>IF('Falls Diary'!F313="","",IF(AND('Falls Diary'!F313&gt;=Graphs!$C$13,'Falls Diary'!F313&lt;=Graphs!$C$14),"yes","no"))</f>
        <v/>
      </c>
      <c r="K313" s="119" t="str">
        <f>IF('Falls Diary'!F313="","",(IF(Graphs!$C$15="all","yes",(IF(Graphs!$C$15=Table6[[#This Row],[Resident''s name]],"yes","no")))))</f>
        <v/>
      </c>
      <c r="L313" s="119" t="str">
        <f t="shared" si="25"/>
        <v/>
      </c>
      <c r="M313" s="120"/>
      <c r="N313" s="121" t="str">
        <f t="shared" si="26"/>
        <v/>
      </c>
      <c r="O313" s="113"/>
      <c r="P313" s="128"/>
      <c r="Q313" s="125"/>
      <c r="R313" s="83"/>
      <c r="S313" s="125"/>
      <c r="T313" s="83"/>
      <c r="U313" s="83"/>
      <c r="V313" s="83"/>
      <c r="W313" s="125"/>
      <c r="X313" s="63"/>
      <c r="Y313" s="125"/>
      <c r="Z313" s="125"/>
      <c r="AA313" s="126"/>
    </row>
    <row r="314" spans="1:27" x14ac:dyDescent="0.25">
      <c r="A314" s="112"/>
      <c r="B314" s="83"/>
      <c r="C314" s="83"/>
      <c r="D314" s="191" t="s">
        <v>150</v>
      </c>
      <c r="E314" s="114" t="str">
        <f>IF(D314="","",(VLOOKUP(D314,'ENTER your residents names, etc'!$B$7:$C$256,2,FALSE)))</f>
        <v/>
      </c>
      <c r="F314" s="115"/>
      <c r="G314" s="116" t="str">
        <f t="shared" si="28"/>
        <v/>
      </c>
      <c r="H314" s="117" t="str">
        <f t="shared" si="24"/>
        <v/>
      </c>
      <c r="I314" s="118" t="str">
        <f t="shared" si="27"/>
        <v/>
      </c>
      <c r="J314" s="119" t="str">
        <f>IF('Falls Diary'!F314="","",IF(AND('Falls Diary'!F314&gt;=Graphs!$C$13,'Falls Diary'!F314&lt;=Graphs!$C$14),"yes","no"))</f>
        <v/>
      </c>
      <c r="K314" s="119" t="str">
        <f>IF('Falls Diary'!F314="","",(IF(Graphs!$C$15="all","yes",(IF(Graphs!$C$15=Table6[[#This Row],[Resident''s name]],"yes","no")))))</f>
        <v/>
      </c>
      <c r="L314" s="119" t="str">
        <f t="shared" si="25"/>
        <v/>
      </c>
      <c r="M314" s="120"/>
      <c r="N314" s="121" t="str">
        <f t="shared" si="26"/>
        <v/>
      </c>
      <c r="O314" s="113"/>
      <c r="P314" s="128"/>
      <c r="Q314" s="125"/>
      <c r="R314" s="83"/>
      <c r="S314" s="125"/>
      <c r="T314" s="83"/>
      <c r="U314" s="83"/>
      <c r="V314" s="83"/>
      <c r="W314" s="125"/>
      <c r="X314" s="63"/>
      <c r="Y314" s="125"/>
      <c r="Z314" s="125"/>
      <c r="AA314" s="126"/>
    </row>
    <row r="315" spans="1:27" x14ac:dyDescent="0.25">
      <c r="A315" s="112"/>
      <c r="B315" s="83"/>
      <c r="C315" s="83"/>
      <c r="D315" s="191" t="s">
        <v>150</v>
      </c>
      <c r="E315" s="114" t="str">
        <f>IF(D315="","",(VLOOKUP(D315,'ENTER your residents names, etc'!$B$7:$C$256,2,FALSE)))</f>
        <v/>
      </c>
      <c r="F315" s="115"/>
      <c r="G315" s="116" t="str">
        <f t="shared" si="28"/>
        <v/>
      </c>
      <c r="H315" s="117" t="str">
        <f t="shared" si="24"/>
        <v/>
      </c>
      <c r="I315" s="118" t="str">
        <f t="shared" si="27"/>
        <v/>
      </c>
      <c r="J315" s="119" t="str">
        <f>IF('Falls Diary'!F315="","",IF(AND('Falls Diary'!F315&gt;=Graphs!$C$13,'Falls Diary'!F315&lt;=Graphs!$C$14),"yes","no"))</f>
        <v/>
      </c>
      <c r="K315" s="119" t="str">
        <f>IF('Falls Diary'!F315="","",(IF(Graphs!$C$15="all","yes",(IF(Graphs!$C$15=Table6[[#This Row],[Resident''s name]],"yes","no")))))</f>
        <v/>
      </c>
      <c r="L315" s="119" t="str">
        <f t="shared" si="25"/>
        <v/>
      </c>
      <c r="M315" s="120"/>
      <c r="N315" s="121" t="str">
        <f t="shared" si="26"/>
        <v/>
      </c>
      <c r="O315" s="113"/>
      <c r="P315" s="128"/>
      <c r="Q315" s="125"/>
      <c r="R315" s="83"/>
      <c r="S315" s="125"/>
      <c r="T315" s="83"/>
      <c r="U315" s="83"/>
      <c r="V315" s="83"/>
      <c r="W315" s="125"/>
      <c r="X315" s="63"/>
      <c r="Y315" s="125"/>
      <c r="Z315" s="125"/>
      <c r="AA315" s="126"/>
    </row>
    <row r="316" spans="1:27" x14ac:dyDescent="0.25">
      <c r="A316" s="112"/>
      <c r="B316" s="83"/>
      <c r="C316" s="83"/>
      <c r="D316" s="191" t="s">
        <v>150</v>
      </c>
      <c r="E316" s="114" t="str">
        <f>IF(D316="","",(VLOOKUP(D316,'ENTER your residents names, etc'!$B$7:$C$256,2,FALSE)))</f>
        <v/>
      </c>
      <c r="F316" s="115"/>
      <c r="G316" s="116" t="str">
        <f t="shared" si="28"/>
        <v/>
      </c>
      <c r="H316" s="117" t="str">
        <f t="shared" si="24"/>
        <v/>
      </c>
      <c r="I316" s="118" t="str">
        <f t="shared" si="27"/>
        <v/>
      </c>
      <c r="J316" s="119" t="str">
        <f>IF('Falls Diary'!F316="","",IF(AND('Falls Diary'!F316&gt;=Graphs!$C$13,'Falls Diary'!F316&lt;=Graphs!$C$14),"yes","no"))</f>
        <v/>
      </c>
      <c r="K316" s="119" t="str">
        <f>IF('Falls Diary'!F316="","",(IF(Graphs!$C$15="all","yes",(IF(Graphs!$C$15=Table6[[#This Row],[Resident''s name]],"yes","no")))))</f>
        <v/>
      </c>
      <c r="L316" s="119" t="str">
        <f t="shared" si="25"/>
        <v/>
      </c>
      <c r="M316" s="120"/>
      <c r="N316" s="121" t="str">
        <f t="shared" si="26"/>
        <v/>
      </c>
      <c r="O316" s="113"/>
      <c r="P316" s="128"/>
      <c r="Q316" s="125"/>
      <c r="R316" s="83"/>
      <c r="S316" s="125"/>
      <c r="T316" s="83"/>
      <c r="U316" s="83"/>
      <c r="V316" s="83"/>
      <c r="W316" s="125"/>
      <c r="X316" s="63"/>
      <c r="Y316" s="125"/>
      <c r="Z316" s="125"/>
      <c r="AA316" s="126"/>
    </row>
    <row r="317" spans="1:27" x14ac:dyDescent="0.25">
      <c r="A317" s="112"/>
      <c r="B317" s="83"/>
      <c r="C317" s="83"/>
      <c r="D317" s="191" t="s">
        <v>150</v>
      </c>
      <c r="E317" s="114" t="str">
        <f>IF(D317="","",(VLOOKUP(D317,'ENTER your residents names, etc'!$B$7:$C$256,2,FALSE)))</f>
        <v/>
      </c>
      <c r="F317" s="115"/>
      <c r="G317" s="116" t="str">
        <f t="shared" si="28"/>
        <v/>
      </c>
      <c r="H317" s="117" t="str">
        <f t="shared" si="24"/>
        <v/>
      </c>
      <c r="I317" s="118" t="str">
        <f t="shared" si="27"/>
        <v/>
      </c>
      <c r="J317" s="119" t="str">
        <f>IF('Falls Diary'!F317="","",IF(AND('Falls Diary'!F317&gt;=Graphs!$C$13,'Falls Diary'!F317&lt;=Graphs!$C$14),"yes","no"))</f>
        <v/>
      </c>
      <c r="K317" s="119" t="str">
        <f>IF('Falls Diary'!F317="","",(IF(Graphs!$C$15="all","yes",(IF(Graphs!$C$15=Table6[[#This Row],[Resident''s name]],"yes","no")))))</f>
        <v/>
      </c>
      <c r="L317" s="119" t="str">
        <f t="shared" si="25"/>
        <v/>
      </c>
      <c r="M317" s="120"/>
      <c r="N317" s="121" t="str">
        <f t="shared" si="26"/>
        <v/>
      </c>
      <c r="O317" s="113"/>
      <c r="P317" s="128"/>
      <c r="Q317" s="125"/>
      <c r="R317" s="83"/>
      <c r="S317" s="125"/>
      <c r="T317" s="83"/>
      <c r="U317" s="83"/>
      <c r="V317" s="83"/>
      <c r="W317" s="125"/>
      <c r="X317" s="63"/>
      <c r="Y317" s="125"/>
      <c r="Z317" s="125"/>
      <c r="AA317" s="126"/>
    </row>
    <row r="318" spans="1:27" x14ac:dyDescent="0.25">
      <c r="A318" s="112"/>
      <c r="B318" s="83"/>
      <c r="C318" s="83"/>
      <c r="D318" s="191" t="s">
        <v>150</v>
      </c>
      <c r="E318" s="114" t="str">
        <f>IF(D318="","",(VLOOKUP(D318,'ENTER your residents names, etc'!$B$7:$C$256,2,FALSE)))</f>
        <v/>
      </c>
      <c r="F318" s="115"/>
      <c r="G318" s="116" t="str">
        <f t="shared" si="28"/>
        <v/>
      </c>
      <c r="H318" s="117" t="str">
        <f t="shared" si="24"/>
        <v/>
      </c>
      <c r="I318" s="118" t="str">
        <f t="shared" si="27"/>
        <v/>
      </c>
      <c r="J318" s="119" t="str">
        <f>IF('Falls Diary'!F318="","",IF(AND('Falls Diary'!F318&gt;=Graphs!$C$13,'Falls Diary'!F318&lt;=Graphs!$C$14),"yes","no"))</f>
        <v/>
      </c>
      <c r="K318" s="119" t="str">
        <f>IF('Falls Diary'!F318="","",(IF(Graphs!$C$15="all","yes",(IF(Graphs!$C$15=Table6[[#This Row],[Resident''s name]],"yes","no")))))</f>
        <v/>
      </c>
      <c r="L318" s="119" t="str">
        <f t="shared" si="25"/>
        <v/>
      </c>
      <c r="M318" s="120"/>
      <c r="N318" s="121" t="str">
        <f t="shared" si="26"/>
        <v/>
      </c>
      <c r="O318" s="113"/>
      <c r="P318" s="128"/>
      <c r="Q318" s="125"/>
      <c r="R318" s="83"/>
      <c r="S318" s="125"/>
      <c r="T318" s="83"/>
      <c r="U318" s="83"/>
      <c r="V318" s="83"/>
      <c r="W318" s="125"/>
      <c r="X318" s="63"/>
      <c r="Y318" s="125"/>
      <c r="Z318" s="125"/>
      <c r="AA318" s="126"/>
    </row>
    <row r="319" spans="1:27" x14ac:dyDescent="0.25">
      <c r="A319" s="112"/>
      <c r="B319" s="83"/>
      <c r="C319" s="83"/>
      <c r="D319" s="191" t="s">
        <v>150</v>
      </c>
      <c r="E319" s="114" t="str">
        <f>IF(D319="","",(VLOOKUP(D319,'ENTER your residents names, etc'!$B$7:$C$256,2,FALSE)))</f>
        <v/>
      </c>
      <c r="F319" s="115"/>
      <c r="G319" s="116" t="str">
        <f t="shared" si="28"/>
        <v/>
      </c>
      <c r="H319" s="117" t="str">
        <f t="shared" si="24"/>
        <v/>
      </c>
      <c r="I319" s="118" t="str">
        <f t="shared" si="27"/>
        <v/>
      </c>
      <c r="J319" s="119" t="str">
        <f>IF('Falls Diary'!F319="","",IF(AND('Falls Diary'!F319&gt;=Graphs!$C$13,'Falls Diary'!F319&lt;=Graphs!$C$14),"yes","no"))</f>
        <v/>
      </c>
      <c r="K319" s="119" t="str">
        <f>IF('Falls Diary'!F319="","",(IF(Graphs!$C$15="all","yes",(IF(Graphs!$C$15=Table6[[#This Row],[Resident''s name]],"yes","no")))))</f>
        <v/>
      </c>
      <c r="L319" s="119" t="str">
        <f t="shared" si="25"/>
        <v/>
      </c>
      <c r="M319" s="120"/>
      <c r="N319" s="121" t="str">
        <f t="shared" si="26"/>
        <v/>
      </c>
      <c r="O319" s="113"/>
      <c r="P319" s="128"/>
      <c r="Q319" s="125"/>
      <c r="R319" s="83"/>
      <c r="S319" s="125"/>
      <c r="T319" s="83"/>
      <c r="U319" s="83"/>
      <c r="V319" s="83"/>
      <c r="W319" s="125"/>
      <c r="X319" s="63"/>
      <c r="Y319" s="125"/>
      <c r="Z319" s="125"/>
      <c r="AA319" s="126"/>
    </row>
    <row r="320" spans="1:27" x14ac:dyDescent="0.25">
      <c r="A320" s="112"/>
      <c r="B320" s="83"/>
      <c r="C320" s="83"/>
      <c r="D320" s="191" t="s">
        <v>150</v>
      </c>
      <c r="E320" s="114" t="str">
        <f>IF(D320="","",(VLOOKUP(D320,'ENTER your residents names, etc'!$B$7:$C$256,2,FALSE)))</f>
        <v/>
      </c>
      <c r="F320" s="115"/>
      <c r="G320" s="116" t="str">
        <f t="shared" si="28"/>
        <v/>
      </c>
      <c r="H320" s="117" t="str">
        <f t="shared" si="24"/>
        <v/>
      </c>
      <c r="I320" s="118" t="str">
        <f t="shared" si="27"/>
        <v/>
      </c>
      <c r="J320" s="119" t="str">
        <f>IF('Falls Diary'!F320="","",IF(AND('Falls Diary'!F320&gt;=Graphs!$C$13,'Falls Diary'!F320&lt;=Graphs!$C$14),"yes","no"))</f>
        <v/>
      </c>
      <c r="K320" s="119" t="str">
        <f>IF('Falls Diary'!F320="","",(IF(Graphs!$C$15="all","yes",(IF(Graphs!$C$15=Table6[[#This Row],[Resident''s name]],"yes","no")))))</f>
        <v/>
      </c>
      <c r="L320" s="119" t="str">
        <f t="shared" si="25"/>
        <v/>
      </c>
      <c r="M320" s="120"/>
      <c r="N320" s="121" t="str">
        <f t="shared" si="26"/>
        <v/>
      </c>
      <c r="O320" s="113"/>
      <c r="P320" s="128"/>
      <c r="Q320" s="125"/>
      <c r="R320" s="83"/>
      <c r="S320" s="125"/>
      <c r="T320" s="83"/>
      <c r="U320" s="83"/>
      <c r="V320" s="83"/>
      <c r="W320" s="125"/>
      <c r="X320" s="63"/>
      <c r="Y320" s="125"/>
      <c r="Z320" s="125"/>
      <c r="AA320" s="126"/>
    </row>
    <row r="321" spans="1:27" x14ac:dyDescent="0.25">
      <c r="A321" s="112"/>
      <c r="B321" s="83"/>
      <c r="C321" s="83"/>
      <c r="D321" s="191" t="s">
        <v>150</v>
      </c>
      <c r="E321" s="114" t="str">
        <f>IF(D321="","",(VLOOKUP(D321,'ENTER your residents names, etc'!$B$7:$C$256,2,FALSE)))</f>
        <v/>
      </c>
      <c r="F321" s="115"/>
      <c r="G321" s="116" t="str">
        <f t="shared" si="28"/>
        <v/>
      </c>
      <c r="H321" s="117" t="str">
        <f t="shared" si="24"/>
        <v/>
      </c>
      <c r="I321" s="118" t="str">
        <f t="shared" si="27"/>
        <v/>
      </c>
      <c r="J321" s="119" t="str">
        <f>IF('Falls Diary'!F321="","",IF(AND('Falls Diary'!F321&gt;=Graphs!$C$13,'Falls Diary'!F321&lt;=Graphs!$C$14),"yes","no"))</f>
        <v/>
      </c>
      <c r="K321" s="119" t="str">
        <f>IF('Falls Diary'!F321="","",(IF(Graphs!$C$15="all","yes",(IF(Graphs!$C$15=Table6[[#This Row],[Resident''s name]],"yes","no")))))</f>
        <v/>
      </c>
      <c r="L321" s="119" t="str">
        <f t="shared" si="25"/>
        <v/>
      </c>
      <c r="M321" s="120"/>
      <c r="N321" s="121" t="str">
        <f t="shared" si="26"/>
        <v/>
      </c>
      <c r="O321" s="113"/>
      <c r="P321" s="128"/>
      <c r="Q321" s="125"/>
      <c r="R321" s="83"/>
      <c r="S321" s="125"/>
      <c r="T321" s="83"/>
      <c r="U321" s="83"/>
      <c r="V321" s="83"/>
      <c r="W321" s="125"/>
      <c r="X321" s="63"/>
      <c r="Y321" s="125"/>
      <c r="Z321" s="125"/>
      <c r="AA321" s="126"/>
    </row>
    <row r="322" spans="1:27" x14ac:dyDescent="0.25">
      <c r="A322" s="112"/>
      <c r="B322" s="83"/>
      <c r="C322" s="83"/>
      <c r="D322" s="191" t="s">
        <v>150</v>
      </c>
      <c r="E322" s="114" t="str">
        <f>IF(D322="","",(VLOOKUP(D322,'ENTER your residents names, etc'!$B$7:$C$256,2,FALSE)))</f>
        <v/>
      </c>
      <c r="F322" s="115"/>
      <c r="G322" s="116" t="str">
        <f t="shared" si="28"/>
        <v/>
      </c>
      <c r="H322" s="117" t="str">
        <f t="shared" ref="H322:H385" si="29">IF(F322="","",F322-WEEKDAY(F322,3))</f>
        <v/>
      </c>
      <c r="I322" s="118" t="str">
        <f t="shared" si="27"/>
        <v/>
      </c>
      <c r="J322" s="119" t="str">
        <f>IF('Falls Diary'!F322="","",IF(AND('Falls Diary'!F322&gt;=Graphs!$C$13,'Falls Diary'!F322&lt;=Graphs!$C$14),"yes","no"))</f>
        <v/>
      </c>
      <c r="K322" s="119" t="str">
        <f>IF('Falls Diary'!F322="","",(IF(Graphs!$C$15="all","yes",(IF(Graphs!$C$15=Table6[[#This Row],[Resident''s name]],"yes","no")))))</f>
        <v/>
      </c>
      <c r="L322" s="119" t="str">
        <f t="shared" ref="L322:L385" si="30">IF(J322="","",IF(AND(J322="yes",K322="yes"), "yes", "no"))</f>
        <v/>
      </c>
      <c r="M322" s="120"/>
      <c r="N322" s="121" t="str">
        <f t="shared" ref="N322:N385" si="31">IF(M322="","",IF(AND($AF$22&lt;=M322,M322&lt;$AG$22),$AH$22,IF(AND($AF$24&lt;=M322,M322&lt;$AG$24),$AH$24,IF(AND($AF$26&lt;=M322,M322&lt;$AG$26),$AH$26,IF(AND($AF$28&lt;=M322,M322&lt;$AG$28),$AH$28,IF(AND($AF$30&lt;=M322,M322&lt;$AG$30),$AH$30,0))))))</f>
        <v/>
      </c>
      <c r="O322" s="113"/>
      <c r="P322" s="128"/>
      <c r="Q322" s="125"/>
      <c r="R322" s="83"/>
      <c r="S322" s="125"/>
      <c r="T322" s="83"/>
      <c r="U322" s="83"/>
      <c r="V322" s="83"/>
      <c r="W322" s="125"/>
      <c r="X322" s="63"/>
      <c r="Y322" s="125"/>
      <c r="Z322" s="125"/>
      <c r="AA322" s="126"/>
    </row>
    <row r="323" spans="1:27" x14ac:dyDescent="0.25">
      <c r="A323" s="112"/>
      <c r="B323" s="83"/>
      <c r="C323" s="83"/>
      <c r="D323" s="191" t="s">
        <v>150</v>
      </c>
      <c r="E323" s="114" t="str">
        <f>IF(D323="","",(VLOOKUP(D323,'ENTER your residents names, etc'!$B$7:$C$256,2,FALSE)))</f>
        <v/>
      </c>
      <c r="F323" s="115"/>
      <c r="G323" s="116" t="str">
        <f t="shared" si="28"/>
        <v/>
      </c>
      <c r="H323" s="117" t="str">
        <f t="shared" si="29"/>
        <v/>
      </c>
      <c r="I323" s="118" t="str">
        <f t="shared" ref="I323:I386" si="32">IF(F323="","",DATE(YEAR(F323),MONTH(F323),1))</f>
        <v/>
      </c>
      <c r="J323" s="119" t="str">
        <f>IF('Falls Diary'!F323="","",IF(AND('Falls Diary'!F323&gt;=Graphs!$C$13,'Falls Diary'!F323&lt;=Graphs!$C$14),"yes","no"))</f>
        <v/>
      </c>
      <c r="K323" s="119" t="str">
        <f>IF('Falls Diary'!F323="","",(IF(Graphs!$C$15="all","yes",(IF(Graphs!$C$15=Table6[[#This Row],[Resident''s name]],"yes","no")))))</f>
        <v/>
      </c>
      <c r="L323" s="119" t="str">
        <f t="shared" si="30"/>
        <v/>
      </c>
      <c r="M323" s="120"/>
      <c r="N323" s="121" t="str">
        <f t="shared" si="31"/>
        <v/>
      </c>
      <c r="O323" s="113"/>
      <c r="P323" s="128"/>
      <c r="Q323" s="125"/>
      <c r="R323" s="83"/>
      <c r="S323" s="125"/>
      <c r="T323" s="83"/>
      <c r="U323" s="83"/>
      <c r="V323" s="83"/>
      <c r="W323" s="125"/>
      <c r="X323" s="63"/>
      <c r="Y323" s="125"/>
      <c r="Z323" s="125"/>
      <c r="AA323" s="126"/>
    </row>
    <row r="324" spans="1:27" x14ac:dyDescent="0.25">
      <c r="A324" s="112"/>
      <c r="B324" s="83"/>
      <c r="C324" s="83"/>
      <c r="D324" s="191" t="s">
        <v>150</v>
      </c>
      <c r="E324" s="114" t="str">
        <f>IF(D324="","",(VLOOKUP(D324,'ENTER your residents names, etc'!$B$7:$C$256,2,FALSE)))</f>
        <v/>
      </c>
      <c r="F324" s="115"/>
      <c r="G324" s="116" t="str">
        <f t="shared" si="28"/>
        <v/>
      </c>
      <c r="H324" s="117" t="str">
        <f t="shared" si="29"/>
        <v/>
      </c>
      <c r="I324" s="118" t="str">
        <f t="shared" si="32"/>
        <v/>
      </c>
      <c r="J324" s="119" t="str">
        <f>IF('Falls Diary'!F324="","",IF(AND('Falls Diary'!F324&gt;=Graphs!$C$13,'Falls Diary'!F324&lt;=Graphs!$C$14),"yes","no"))</f>
        <v/>
      </c>
      <c r="K324" s="119" t="str">
        <f>IF('Falls Diary'!F324="","",(IF(Graphs!$C$15="all","yes",(IF(Graphs!$C$15=Table6[[#This Row],[Resident''s name]],"yes","no")))))</f>
        <v/>
      </c>
      <c r="L324" s="119" t="str">
        <f t="shared" si="30"/>
        <v/>
      </c>
      <c r="M324" s="120"/>
      <c r="N324" s="121" t="str">
        <f t="shared" si="31"/>
        <v/>
      </c>
      <c r="O324" s="113"/>
      <c r="P324" s="128"/>
      <c r="Q324" s="125"/>
      <c r="R324" s="83"/>
      <c r="S324" s="125"/>
      <c r="T324" s="83"/>
      <c r="U324" s="83"/>
      <c r="V324" s="83"/>
      <c r="W324" s="125"/>
      <c r="X324" s="63"/>
      <c r="Y324" s="125"/>
      <c r="Z324" s="125"/>
      <c r="AA324" s="126"/>
    </row>
    <row r="325" spans="1:27" x14ac:dyDescent="0.25">
      <c r="A325" s="112"/>
      <c r="B325" s="83"/>
      <c r="C325" s="83"/>
      <c r="D325" s="191" t="s">
        <v>150</v>
      </c>
      <c r="E325" s="114" t="str">
        <f>IF(D325="","",(VLOOKUP(D325,'ENTER your residents names, etc'!$B$7:$C$256,2,FALSE)))</f>
        <v/>
      </c>
      <c r="F325" s="115"/>
      <c r="G325" s="116" t="str">
        <f t="shared" si="28"/>
        <v/>
      </c>
      <c r="H325" s="117" t="str">
        <f t="shared" si="29"/>
        <v/>
      </c>
      <c r="I325" s="118" t="str">
        <f t="shared" si="32"/>
        <v/>
      </c>
      <c r="J325" s="119" t="str">
        <f>IF('Falls Diary'!F325="","",IF(AND('Falls Diary'!F325&gt;=Graphs!$C$13,'Falls Diary'!F325&lt;=Graphs!$C$14),"yes","no"))</f>
        <v/>
      </c>
      <c r="K325" s="119" t="str">
        <f>IF('Falls Diary'!F325="","",(IF(Graphs!$C$15="all","yes",(IF(Graphs!$C$15=Table6[[#This Row],[Resident''s name]],"yes","no")))))</f>
        <v/>
      </c>
      <c r="L325" s="119" t="str">
        <f t="shared" si="30"/>
        <v/>
      </c>
      <c r="M325" s="120"/>
      <c r="N325" s="121" t="str">
        <f t="shared" si="31"/>
        <v/>
      </c>
      <c r="O325" s="113"/>
      <c r="P325" s="128"/>
      <c r="Q325" s="125"/>
      <c r="R325" s="83"/>
      <c r="S325" s="125"/>
      <c r="T325" s="83"/>
      <c r="U325" s="83"/>
      <c r="V325" s="83"/>
      <c r="W325" s="125"/>
      <c r="X325" s="63"/>
      <c r="Y325" s="125"/>
      <c r="Z325" s="125"/>
      <c r="AA325" s="126"/>
    </row>
    <row r="326" spans="1:27" x14ac:dyDescent="0.25">
      <c r="A326" s="112"/>
      <c r="B326" s="83"/>
      <c r="C326" s="83"/>
      <c r="D326" s="191" t="s">
        <v>150</v>
      </c>
      <c r="E326" s="114" t="str">
        <f>IF(D326="","",(VLOOKUP(D326,'ENTER your residents names, etc'!$B$7:$C$256,2,FALSE)))</f>
        <v/>
      </c>
      <c r="F326" s="115"/>
      <c r="G326" s="116" t="str">
        <f t="shared" si="28"/>
        <v/>
      </c>
      <c r="H326" s="117" t="str">
        <f t="shared" si="29"/>
        <v/>
      </c>
      <c r="I326" s="118" t="str">
        <f t="shared" si="32"/>
        <v/>
      </c>
      <c r="J326" s="119" t="str">
        <f>IF('Falls Diary'!F326="","",IF(AND('Falls Diary'!F326&gt;=Graphs!$C$13,'Falls Diary'!F326&lt;=Graphs!$C$14),"yes","no"))</f>
        <v/>
      </c>
      <c r="K326" s="119" t="str">
        <f>IF('Falls Diary'!F326="","",(IF(Graphs!$C$15="all","yes",(IF(Graphs!$C$15=Table6[[#This Row],[Resident''s name]],"yes","no")))))</f>
        <v/>
      </c>
      <c r="L326" s="119" t="str">
        <f t="shared" si="30"/>
        <v/>
      </c>
      <c r="M326" s="120"/>
      <c r="N326" s="121" t="str">
        <f t="shared" si="31"/>
        <v/>
      </c>
      <c r="O326" s="113"/>
      <c r="P326" s="128"/>
      <c r="Q326" s="125"/>
      <c r="R326" s="83"/>
      <c r="S326" s="125"/>
      <c r="T326" s="83"/>
      <c r="U326" s="83"/>
      <c r="V326" s="83"/>
      <c r="W326" s="125"/>
      <c r="X326" s="63"/>
      <c r="Y326" s="125"/>
      <c r="Z326" s="125"/>
      <c r="AA326" s="126"/>
    </row>
    <row r="327" spans="1:27" x14ac:dyDescent="0.25">
      <c r="A327" s="112"/>
      <c r="B327" s="83"/>
      <c r="C327" s="83"/>
      <c r="D327" s="191" t="s">
        <v>150</v>
      </c>
      <c r="E327" s="114" t="str">
        <f>IF(D327="","",(VLOOKUP(D327,'ENTER your residents names, etc'!$B$7:$C$256,2,FALSE)))</f>
        <v/>
      </c>
      <c r="F327" s="115"/>
      <c r="G327" s="116" t="str">
        <f t="shared" si="28"/>
        <v/>
      </c>
      <c r="H327" s="117" t="str">
        <f t="shared" si="29"/>
        <v/>
      </c>
      <c r="I327" s="118" t="str">
        <f t="shared" si="32"/>
        <v/>
      </c>
      <c r="J327" s="119" t="str">
        <f>IF('Falls Diary'!F327="","",IF(AND('Falls Diary'!F327&gt;=Graphs!$C$13,'Falls Diary'!F327&lt;=Graphs!$C$14),"yes","no"))</f>
        <v/>
      </c>
      <c r="K327" s="119" t="str">
        <f>IF('Falls Diary'!F327="","",(IF(Graphs!$C$15="all","yes",(IF(Graphs!$C$15=Table6[[#This Row],[Resident''s name]],"yes","no")))))</f>
        <v/>
      </c>
      <c r="L327" s="119" t="str">
        <f t="shared" si="30"/>
        <v/>
      </c>
      <c r="M327" s="120"/>
      <c r="N327" s="121" t="str">
        <f t="shared" si="31"/>
        <v/>
      </c>
      <c r="O327" s="113"/>
      <c r="P327" s="128"/>
      <c r="Q327" s="125"/>
      <c r="R327" s="83"/>
      <c r="S327" s="125"/>
      <c r="T327" s="83"/>
      <c r="U327" s="83"/>
      <c r="V327" s="83"/>
      <c r="W327" s="125"/>
      <c r="X327" s="63"/>
      <c r="Y327" s="125"/>
      <c r="Z327" s="125"/>
      <c r="AA327" s="126"/>
    </row>
    <row r="328" spans="1:27" x14ac:dyDescent="0.25">
      <c r="A328" s="112"/>
      <c r="B328" s="83"/>
      <c r="C328" s="83"/>
      <c r="D328" s="191" t="s">
        <v>150</v>
      </c>
      <c r="E328" s="114" t="str">
        <f>IF(D328="","",(VLOOKUP(D328,'ENTER your residents names, etc'!$B$7:$C$256,2,FALSE)))</f>
        <v/>
      </c>
      <c r="F328" s="115"/>
      <c r="G328" s="116" t="str">
        <f t="shared" si="28"/>
        <v/>
      </c>
      <c r="H328" s="117" t="str">
        <f t="shared" si="29"/>
        <v/>
      </c>
      <c r="I328" s="118" t="str">
        <f t="shared" si="32"/>
        <v/>
      </c>
      <c r="J328" s="119" t="str">
        <f>IF('Falls Diary'!F328="","",IF(AND('Falls Diary'!F328&gt;=Graphs!$C$13,'Falls Diary'!F328&lt;=Graphs!$C$14),"yes","no"))</f>
        <v/>
      </c>
      <c r="K328" s="119" t="str">
        <f>IF('Falls Diary'!F328="","",(IF(Graphs!$C$15="all","yes",(IF(Graphs!$C$15=Table6[[#This Row],[Resident''s name]],"yes","no")))))</f>
        <v/>
      </c>
      <c r="L328" s="119" t="str">
        <f t="shared" si="30"/>
        <v/>
      </c>
      <c r="M328" s="120"/>
      <c r="N328" s="121" t="str">
        <f t="shared" si="31"/>
        <v/>
      </c>
      <c r="O328" s="113"/>
      <c r="P328" s="128"/>
      <c r="Q328" s="125"/>
      <c r="R328" s="83"/>
      <c r="S328" s="125"/>
      <c r="T328" s="83"/>
      <c r="U328" s="83"/>
      <c r="V328" s="83"/>
      <c r="W328" s="125"/>
      <c r="X328" s="63"/>
      <c r="Y328" s="125"/>
      <c r="Z328" s="125"/>
      <c r="AA328" s="126"/>
    </row>
    <row r="329" spans="1:27" x14ac:dyDescent="0.25">
      <c r="A329" s="112"/>
      <c r="B329" s="83"/>
      <c r="C329" s="83"/>
      <c r="D329" s="191" t="s">
        <v>150</v>
      </c>
      <c r="E329" s="114" t="str">
        <f>IF(D329="","",(VLOOKUP(D329,'ENTER your residents names, etc'!$B$7:$C$256,2,FALSE)))</f>
        <v/>
      </c>
      <c r="F329" s="115"/>
      <c r="G329" s="116" t="str">
        <f t="shared" si="28"/>
        <v/>
      </c>
      <c r="H329" s="117" t="str">
        <f t="shared" si="29"/>
        <v/>
      </c>
      <c r="I329" s="118" t="str">
        <f t="shared" si="32"/>
        <v/>
      </c>
      <c r="J329" s="119" t="str">
        <f>IF('Falls Diary'!F329="","",IF(AND('Falls Diary'!F329&gt;=Graphs!$C$13,'Falls Diary'!F329&lt;=Graphs!$C$14),"yes","no"))</f>
        <v/>
      </c>
      <c r="K329" s="119" t="str">
        <f>IF('Falls Diary'!F329="","",(IF(Graphs!$C$15="all","yes",(IF(Graphs!$C$15=Table6[[#This Row],[Resident''s name]],"yes","no")))))</f>
        <v/>
      </c>
      <c r="L329" s="119" t="str">
        <f t="shared" si="30"/>
        <v/>
      </c>
      <c r="M329" s="120"/>
      <c r="N329" s="121" t="str">
        <f t="shared" si="31"/>
        <v/>
      </c>
      <c r="O329" s="113"/>
      <c r="P329" s="128"/>
      <c r="Q329" s="125"/>
      <c r="R329" s="83"/>
      <c r="S329" s="125"/>
      <c r="T329" s="83"/>
      <c r="U329" s="83"/>
      <c r="V329" s="83"/>
      <c r="W329" s="125"/>
      <c r="X329" s="63"/>
      <c r="Y329" s="125"/>
      <c r="Z329" s="125"/>
      <c r="AA329" s="126"/>
    </row>
    <row r="330" spans="1:27" x14ac:dyDescent="0.25">
      <c r="A330" s="112"/>
      <c r="B330" s="83"/>
      <c r="C330" s="83"/>
      <c r="D330" s="191" t="s">
        <v>150</v>
      </c>
      <c r="E330" s="114" t="str">
        <f>IF(D330="","",(VLOOKUP(D330,'ENTER your residents names, etc'!$B$7:$C$256,2,FALSE)))</f>
        <v/>
      </c>
      <c r="F330" s="115"/>
      <c r="G330" s="116" t="str">
        <f t="shared" si="28"/>
        <v/>
      </c>
      <c r="H330" s="117" t="str">
        <f t="shared" si="29"/>
        <v/>
      </c>
      <c r="I330" s="118" t="str">
        <f t="shared" si="32"/>
        <v/>
      </c>
      <c r="J330" s="119" t="str">
        <f>IF('Falls Diary'!F330="","",IF(AND('Falls Diary'!F330&gt;=Graphs!$C$13,'Falls Diary'!F330&lt;=Graphs!$C$14),"yes","no"))</f>
        <v/>
      </c>
      <c r="K330" s="119" t="str">
        <f>IF('Falls Diary'!F330="","",(IF(Graphs!$C$15="all","yes",(IF(Graphs!$C$15=Table6[[#This Row],[Resident''s name]],"yes","no")))))</f>
        <v/>
      </c>
      <c r="L330" s="119" t="str">
        <f t="shared" si="30"/>
        <v/>
      </c>
      <c r="M330" s="120"/>
      <c r="N330" s="121" t="str">
        <f t="shared" si="31"/>
        <v/>
      </c>
      <c r="O330" s="113"/>
      <c r="P330" s="128"/>
      <c r="Q330" s="125"/>
      <c r="R330" s="83"/>
      <c r="S330" s="125"/>
      <c r="T330" s="83"/>
      <c r="U330" s="83"/>
      <c r="V330" s="83"/>
      <c r="W330" s="125"/>
      <c r="X330" s="63"/>
      <c r="Y330" s="125"/>
      <c r="Z330" s="125"/>
      <c r="AA330" s="126"/>
    </row>
    <row r="331" spans="1:27" x14ac:dyDescent="0.25">
      <c r="A331" s="112"/>
      <c r="B331" s="83"/>
      <c r="C331" s="83"/>
      <c r="D331" s="191" t="s">
        <v>150</v>
      </c>
      <c r="E331" s="114" t="str">
        <f>IF(D331="","",(VLOOKUP(D331,'ENTER your residents names, etc'!$B$7:$C$256,2,FALSE)))</f>
        <v/>
      </c>
      <c r="F331" s="115"/>
      <c r="G331" s="116" t="str">
        <f t="shared" si="28"/>
        <v/>
      </c>
      <c r="H331" s="117" t="str">
        <f t="shared" si="29"/>
        <v/>
      </c>
      <c r="I331" s="118" t="str">
        <f t="shared" si="32"/>
        <v/>
      </c>
      <c r="J331" s="119" t="str">
        <f>IF('Falls Diary'!F331="","",IF(AND('Falls Diary'!F331&gt;=Graphs!$C$13,'Falls Diary'!F331&lt;=Graphs!$C$14),"yes","no"))</f>
        <v/>
      </c>
      <c r="K331" s="119" t="str">
        <f>IF('Falls Diary'!F331="","",(IF(Graphs!$C$15="all","yes",(IF(Graphs!$C$15=Table6[[#This Row],[Resident''s name]],"yes","no")))))</f>
        <v/>
      </c>
      <c r="L331" s="119" t="str">
        <f t="shared" si="30"/>
        <v/>
      </c>
      <c r="M331" s="120"/>
      <c r="N331" s="121" t="str">
        <f t="shared" si="31"/>
        <v/>
      </c>
      <c r="O331" s="113"/>
      <c r="P331" s="128"/>
      <c r="Q331" s="125"/>
      <c r="R331" s="83"/>
      <c r="S331" s="125"/>
      <c r="T331" s="83"/>
      <c r="U331" s="83"/>
      <c r="V331" s="83"/>
      <c r="W331" s="125"/>
      <c r="X331" s="63"/>
      <c r="Y331" s="125"/>
      <c r="Z331" s="125"/>
      <c r="AA331" s="126"/>
    </row>
    <row r="332" spans="1:27" x14ac:dyDescent="0.25">
      <c r="A332" s="112"/>
      <c r="B332" s="83"/>
      <c r="C332" s="83"/>
      <c r="D332" s="191" t="s">
        <v>150</v>
      </c>
      <c r="E332" s="114" t="str">
        <f>IF(D332="","",(VLOOKUP(D332,'ENTER your residents names, etc'!$B$7:$C$256,2,FALSE)))</f>
        <v/>
      </c>
      <c r="F332" s="115"/>
      <c r="G332" s="116" t="str">
        <f t="shared" si="28"/>
        <v/>
      </c>
      <c r="H332" s="117" t="str">
        <f t="shared" si="29"/>
        <v/>
      </c>
      <c r="I332" s="118" t="str">
        <f t="shared" si="32"/>
        <v/>
      </c>
      <c r="J332" s="119" t="str">
        <f>IF('Falls Diary'!F332="","",IF(AND('Falls Diary'!F332&gt;=Graphs!$C$13,'Falls Diary'!F332&lt;=Graphs!$C$14),"yes","no"))</f>
        <v/>
      </c>
      <c r="K332" s="119" t="str">
        <f>IF('Falls Diary'!F332="","",(IF(Graphs!$C$15="all","yes",(IF(Graphs!$C$15=Table6[[#This Row],[Resident''s name]],"yes","no")))))</f>
        <v/>
      </c>
      <c r="L332" s="119" t="str">
        <f t="shared" si="30"/>
        <v/>
      </c>
      <c r="M332" s="120"/>
      <c r="N332" s="121" t="str">
        <f t="shared" si="31"/>
        <v/>
      </c>
      <c r="O332" s="113"/>
      <c r="P332" s="128"/>
      <c r="Q332" s="125"/>
      <c r="R332" s="83"/>
      <c r="S332" s="125"/>
      <c r="T332" s="83"/>
      <c r="U332" s="83"/>
      <c r="V332" s="83"/>
      <c r="W332" s="125"/>
      <c r="X332" s="63"/>
      <c r="Y332" s="125"/>
      <c r="Z332" s="125"/>
      <c r="AA332" s="126"/>
    </row>
    <row r="333" spans="1:27" x14ac:dyDescent="0.25">
      <c r="A333" s="112"/>
      <c r="B333" s="83"/>
      <c r="C333" s="83"/>
      <c r="D333" s="191" t="s">
        <v>150</v>
      </c>
      <c r="E333" s="114" t="str">
        <f>IF(D333="","",(VLOOKUP(D333,'ENTER your residents names, etc'!$B$7:$C$256,2,FALSE)))</f>
        <v/>
      </c>
      <c r="F333" s="115"/>
      <c r="G333" s="116" t="str">
        <f t="shared" si="28"/>
        <v/>
      </c>
      <c r="H333" s="117" t="str">
        <f t="shared" si="29"/>
        <v/>
      </c>
      <c r="I333" s="118" t="str">
        <f t="shared" si="32"/>
        <v/>
      </c>
      <c r="J333" s="119" t="str">
        <f>IF('Falls Diary'!F333="","",IF(AND('Falls Diary'!F333&gt;=Graphs!$C$13,'Falls Diary'!F333&lt;=Graphs!$C$14),"yes","no"))</f>
        <v/>
      </c>
      <c r="K333" s="119" t="str">
        <f>IF('Falls Diary'!F333="","",(IF(Graphs!$C$15="all","yes",(IF(Graphs!$C$15=Table6[[#This Row],[Resident''s name]],"yes","no")))))</f>
        <v/>
      </c>
      <c r="L333" s="119" t="str">
        <f t="shared" si="30"/>
        <v/>
      </c>
      <c r="M333" s="120"/>
      <c r="N333" s="121" t="str">
        <f t="shared" si="31"/>
        <v/>
      </c>
      <c r="O333" s="113"/>
      <c r="P333" s="128"/>
      <c r="Q333" s="125"/>
      <c r="R333" s="83"/>
      <c r="S333" s="125"/>
      <c r="T333" s="83"/>
      <c r="U333" s="83"/>
      <c r="V333" s="83"/>
      <c r="W333" s="125"/>
      <c r="X333" s="63"/>
      <c r="Y333" s="125"/>
      <c r="Z333" s="125"/>
      <c r="AA333" s="126"/>
    </row>
    <row r="334" spans="1:27" x14ac:dyDescent="0.25">
      <c r="A334" s="112"/>
      <c r="B334" s="83"/>
      <c r="C334" s="83"/>
      <c r="D334" s="191" t="s">
        <v>150</v>
      </c>
      <c r="E334" s="114" t="str">
        <f>IF(D334="","",(VLOOKUP(D334,'ENTER your residents names, etc'!$B$7:$C$256,2,FALSE)))</f>
        <v/>
      </c>
      <c r="F334" s="115"/>
      <c r="G334" s="116" t="str">
        <f t="shared" si="28"/>
        <v/>
      </c>
      <c r="H334" s="117" t="str">
        <f t="shared" si="29"/>
        <v/>
      </c>
      <c r="I334" s="118" t="str">
        <f t="shared" si="32"/>
        <v/>
      </c>
      <c r="J334" s="119" t="str">
        <f>IF('Falls Diary'!F334="","",IF(AND('Falls Diary'!F334&gt;=Graphs!$C$13,'Falls Diary'!F334&lt;=Graphs!$C$14),"yes","no"))</f>
        <v/>
      </c>
      <c r="K334" s="119" t="str">
        <f>IF('Falls Diary'!F334="","",(IF(Graphs!$C$15="all","yes",(IF(Graphs!$C$15=Table6[[#This Row],[Resident''s name]],"yes","no")))))</f>
        <v/>
      </c>
      <c r="L334" s="119" t="str">
        <f t="shared" si="30"/>
        <v/>
      </c>
      <c r="M334" s="120"/>
      <c r="N334" s="121" t="str">
        <f t="shared" si="31"/>
        <v/>
      </c>
      <c r="O334" s="113"/>
      <c r="P334" s="128"/>
      <c r="Q334" s="125"/>
      <c r="R334" s="83"/>
      <c r="S334" s="125"/>
      <c r="T334" s="83"/>
      <c r="U334" s="83"/>
      <c r="V334" s="83"/>
      <c r="W334" s="125"/>
      <c r="X334" s="63"/>
      <c r="Y334" s="125"/>
      <c r="Z334" s="125"/>
      <c r="AA334" s="126"/>
    </row>
    <row r="335" spans="1:27" x14ac:dyDescent="0.25">
      <c r="A335" s="112"/>
      <c r="B335" s="83"/>
      <c r="C335" s="83"/>
      <c r="D335" s="191" t="s">
        <v>150</v>
      </c>
      <c r="E335" s="114" t="str">
        <f>IF(D335="","",(VLOOKUP(D335,'ENTER your residents names, etc'!$B$7:$C$256,2,FALSE)))</f>
        <v/>
      </c>
      <c r="F335" s="115"/>
      <c r="G335" s="116" t="str">
        <f t="shared" si="28"/>
        <v/>
      </c>
      <c r="H335" s="117" t="str">
        <f t="shared" si="29"/>
        <v/>
      </c>
      <c r="I335" s="118" t="str">
        <f t="shared" si="32"/>
        <v/>
      </c>
      <c r="J335" s="119" t="str">
        <f>IF('Falls Diary'!F335="","",IF(AND('Falls Diary'!F335&gt;=Graphs!$C$13,'Falls Diary'!F335&lt;=Graphs!$C$14),"yes","no"))</f>
        <v/>
      </c>
      <c r="K335" s="119" t="str">
        <f>IF('Falls Diary'!F335="","",(IF(Graphs!$C$15="all","yes",(IF(Graphs!$C$15=Table6[[#This Row],[Resident''s name]],"yes","no")))))</f>
        <v/>
      </c>
      <c r="L335" s="119" t="str">
        <f t="shared" si="30"/>
        <v/>
      </c>
      <c r="M335" s="120"/>
      <c r="N335" s="121" t="str">
        <f t="shared" si="31"/>
        <v/>
      </c>
      <c r="O335" s="113"/>
      <c r="P335" s="128"/>
      <c r="Q335" s="125"/>
      <c r="R335" s="83"/>
      <c r="S335" s="125"/>
      <c r="T335" s="83"/>
      <c r="U335" s="83"/>
      <c r="V335" s="83"/>
      <c r="W335" s="125"/>
      <c r="X335" s="63"/>
      <c r="Y335" s="125"/>
      <c r="Z335" s="125"/>
      <c r="AA335" s="126"/>
    </row>
    <row r="336" spans="1:27" x14ac:dyDescent="0.25">
      <c r="A336" s="112"/>
      <c r="B336" s="83"/>
      <c r="C336" s="83"/>
      <c r="D336" s="191" t="s">
        <v>150</v>
      </c>
      <c r="E336" s="114" t="str">
        <f>IF(D336="","",(VLOOKUP(D336,'ENTER your residents names, etc'!$B$7:$C$256,2,FALSE)))</f>
        <v/>
      </c>
      <c r="F336" s="115"/>
      <c r="G336" s="116" t="str">
        <f t="shared" si="28"/>
        <v/>
      </c>
      <c r="H336" s="117" t="str">
        <f t="shared" si="29"/>
        <v/>
      </c>
      <c r="I336" s="118" t="str">
        <f t="shared" si="32"/>
        <v/>
      </c>
      <c r="J336" s="119" t="str">
        <f>IF('Falls Diary'!F336="","",IF(AND('Falls Diary'!F336&gt;=Graphs!$C$13,'Falls Diary'!F336&lt;=Graphs!$C$14),"yes","no"))</f>
        <v/>
      </c>
      <c r="K336" s="119" t="str">
        <f>IF('Falls Diary'!F336="","",(IF(Graphs!$C$15="all","yes",(IF(Graphs!$C$15=Table6[[#This Row],[Resident''s name]],"yes","no")))))</f>
        <v/>
      </c>
      <c r="L336" s="119" t="str">
        <f t="shared" si="30"/>
        <v/>
      </c>
      <c r="M336" s="120"/>
      <c r="N336" s="121" t="str">
        <f t="shared" si="31"/>
        <v/>
      </c>
      <c r="O336" s="113"/>
      <c r="P336" s="128"/>
      <c r="Q336" s="125"/>
      <c r="R336" s="83"/>
      <c r="S336" s="125"/>
      <c r="T336" s="83"/>
      <c r="U336" s="83"/>
      <c r="V336" s="83"/>
      <c r="W336" s="125"/>
      <c r="X336" s="63"/>
      <c r="Y336" s="125"/>
      <c r="Z336" s="125"/>
      <c r="AA336" s="126"/>
    </row>
    <row r="337" spans="1:27" x14ac:dyDescent="0.25">
      <c r="A337" s="112"/>
      <c r="B337" s="83"/>
      <c r="C337" s="83"/>
      <c r="D337" s="191" t="s">
        <v>150</v>
      </c>
      <c r="E337" s="114" t="str">
        <f>IF(D337="","",(VLOOKUP(D337,'ENTER your residents names, etc'!$B$7:$C$256,2,FALSE)))</f>
        <v/>
      </c>
      <c r="F337" s="115"/>
      <c r="G337" s="116" t="str">
        <f t="shared" si="28"/>
        <v/>
      </c>
      <c r="H337" s="117" t="str">
        <f t="shared" si="29"/>
        <v/>
      </c>
      <c r="I337" s="118" t="str">
        <f t="shared" si="32"/>
        <v/>
      </c>
      <c r="J337" s="119" t="str">
        <f>IF('Falls Diary'!F337="","",IF(AND('Falls Diary'!F337&gt;=Graphs!$C$13,'Falls Diary'!F337&lt;=Graphs!$C$14),"yes","no"))</f>
        <v/>
      </c>
      <c r="K337" s="119" t="str">
        <f>IF('Falls Diary'!F337="","",(IF(Graphs!$C$15="all","yes",(IF(Graphs!$C$15=Table6[[#This Row],[Resident''s name]],"yes","no")))))</f>
        <v/>
      </c>
      <c r="L337" s="119" t="str">
        <f t="shared" si="30"/>
        <v/>
      </c>
      <c r="M337" s="120"/>
      <c r="N337" s="121" t="str">
        <f t="shared" si="31"/>
        <v/>
      </c>
      <c r="O337" s="113"/>
      <c r="P337" s="128"/>
      <c r="Q337" s="125"/>
      <c r="R337" s="83"/>
      <c r="S337" s="125"/>
      <c r="T337" s="83"/>
      <c r="U337" s="83"/>
      <c r="V337" s="83"/>
      <c r="W337" s="125"/>
      <c r="X337" s="63"/>
      <c r="Y337" s="125"/>
      <c r="Z337" s="125"/>
      <c r="AA337" s="126"/>
    </row>
    <row r="338" spans="1:27" x14ac:dyDescent="0.25">
      <c r="A338" s="112"/>
      <c r="B338" s="83"/>
      <c r="C338" s="83"/>
      <c r="D338" s="191" t="s">
        <v>150</v>
      </c>
      <c r="E338" s="114" t="str">
        <f>IF(D338="","",(VLOOKUP(D338,'ENTER your residents names, etc'!$B$7:$C$256,2,FALSE)))</f>
        <v/>
      </c>
      <c r="F338" s="115"/>
      <c r="G338" s="116" t="str">
        <f t="shared" si="28"/>
        <v/>
      </c>
      <c r="H338" s="117" t="str">
        <f t="shared" si="29"/>
        <v/>
      </c>
      <c r="I338" s="118" t="str">
        <f t="shared" si="32"/>
        <v/>
      </c>
      <c r="J338" s="119" t="str">
        <f>IF('Falls Diary'!F338="","",IF(AND('Falls Diary'!F338&gt;=Graphs!$C$13,'Falls Diary'!F338&lt;=Graphs!$C$14),"yes","no"))</f>
        <v/>
      </c>
      <c r="K338" s="119" t="str">
        <f>IF('Falls Diary'!F338="","",(IF(Graphs!$C$15="all","yes",(IF(Graphs!$C$15=Table6[[#This Row],[Resident''s name]],"yes","no")))))</f>
        <v/>
      </c>
      <c r="L338" s="119" t="str">
        <f t="shared" si="30"/>
        <v/>
      </c>
      <c r="M338" s="120"/>
      <c r="N338" s="121" t="str">
        <f t="shared" si="31"/>
        <v/>
      </c>
      <c r="O338" s="113"/>
      <c r="P338" s="128"/>
      <c r="Q338" s="125"/>
      <c r="R338" s="83"/>
      <c r="S338" s="125"/>
      <c r="T338" s="83"/>
      <c r="U338" s="83"/>
      <c r="V338" s="83"/>
      <c r="W338" s="125"/>
      <c r="X338" s="63"/>
      <c r="Y338" s="125"/>
      <c r="Z338" s="125"/>
      <c r="AA338" s="126"/>
    </row>
    <row r="339" spans="1:27" x14ac:dyDescent="0.25">
      <c r="A339" s="112"/>
      <c r="B339" s="83"/>
      <c r="C339" s="83"/>
      <c r="D339" s="191" t="s">
        <v>150</v>
      </c>
      <c r="E339" s="114" t="str">
        <f>IF(D339="","",(VLOOKUP(D339,'ENTER your residents names, etc'!$B$7:$C$256,2,FALSE)))</f>
        <v/>
      </c>
      <c r="F339" s="115"/>
      <c r="G339" s="116" t="str">
        <f t="shared" si="28"/>
        <v/>
      </c>
      <c r="H339" s="117" t="str">
        <f t="shared" si="29"/>
        <v/>
      </c>
      <c r="I339" s="118" t="str">
        <f t="shared" si="32"/>
        <v/>
      </c>
      <c r="J339" s="119" t="str">
        <f>IF('Falls Diary'!F339="","",IF(AND('Falls Diary'!F339&gt;=Graphs!$C$13,'Falls Diary'!F339&lt;=Graphs!$C$14),"yes","no"))</f>
        <v/>
      </c>
      <c r="K339" s="119" t="str">
        <f>IF('Falls Diary'!F339="","",(IF(Graphs!$C$15="all","yes",(IF(Graphs!$C$15=Table6[[#This Row],[Resident''s name]],"yes","no")))))</f>
        <v/>
      </c>
      <c r="L339" s="119" t="str">
        <f t="shared" si="30"/>
        <v/>
      </c>
      <c r="M339" s="120"/>
      <c r="N339" s="121" t="str">
        <f t="shared" si="31"/>
        <v/>
      </c>
      <c r="O339" s="113"/>
      <c r="P339" s="128"/>
      <c r="Q339" s="125"/>
      <c r="R339" s="83"/>
      <c r="S339" s="125"/>
      <c r="T339" s="83"/>
      <c r="U339" s="83"/>
      <c r="V339" s="83"/>
      <c r="W339" s="125"/>
      <c r="X339" s="63"/>
      <c r="Y339" s="125"/>
      <c r="Z339" s="125"/>
      <c r="AA339" s="126"/>
    </row>
    <row r="340" spans="1:27" x14ac:dyDescent="0.25">
      <c r="A340" s="112"/>
      <c r="B340" s="83"/>
      <c r="C340" s="83"/>
      <c r="D340" s="191" t="s">
        <v>150</v>
      </c>
      <c r="E340" s="114" t="str">
        <f>IF(D340="","",(VLOOKUP(D340,'ENTER your residents names, etc'!$B$7:$C$256,2,FALSE)))</f>
        <v/>
      </c>
      <c r="F340" s="115"/>
      <c r="G340" s="116" t="str">
        <f t="shared" si="28"/>
        <v/>
      </c>
      <c r="H340" s="117" t="str">
        <f t="shared" si="29"/>
        <v/>
      </c>
      <c r="I340" s="118" t="str">
        <f t="shared" si="32"/>
        <v/>
      </c>
      <c r="J340" s="119" t="str">
        <f>IF('Falls Diary'!F340="","",IF(AND('Falls Diary'!F340&gt;=Graphs!$C$13,'Falls Diary'!F340&lt;=Graphs!$C$14),"yes","no"))</f>
        <v/>
      </c>
      <c r="K340" s="119" t="str">
        <f>IF('Falls Diary'!F340="","",(IF(Graphs!$C$15="all","yes",(IF(Graphs!$C$15=Table6[[#This Row],[Resident''s name]],"yes","no")))))</f>
        <v/>
      </c>
      <c r="L340" s="119" t="str">
        <f t="shared" si="30"/>
        <v/>
      </c>
      <c r="M340" s="120"/>
      <c r="N340" s="121" t="str">
        <f t="shared" si="31"/>
        <v/>
      </c>
      <c r="O340" s="113"/>
      <c r="P340" s="128"/>
      <c r="Q340" s="125"/>
      <c r="R340" s="83"/>
      <c r="S340" s="125"/>
      <c r="T340" s="83"/>
      <c r="U340" s="83"/>
      <c r="V340" s="83"/>
      <c r="W340" s="125"/>
      <c r="X340" s="63"/>
      <c r="Y340" s="125"/>
      <c r="Z340" s="125"/>
      <c r="AA340" s="126"/>
    </row>
    <row r="341" spans="1:27" x14ac:dyDescent="0.25">
      <c r="A341" s="112"/>
      <c r="B341" s="83"/>
      <c r="C341" s="83"/>
      <c r="D341" s="191" t="s">
        <v>150</v>
      </c>
      <c r="E341" s="114" t="str">
        <f>IF(D341="","",(VLOOKUP(D341,'ENTER your residents names, etc'!$B$7:$C$256,2,FALSE)))</f>
        <v/>
      </c>
      <c r="F341" s="115"/>
      <c r="G341" s="116" t="str">
        <f t="shared" si="28"/>
        <v/>
      </c>
      <c r="H341" s="117" t="str">
        <f t="shared" si="29"/>
        <v/>
      </c>
      <c r="I341" s="118" t="str">
        <f t="shared" si="32"/>
        <v/>
      </c>
      <c r="J341" s="119" t="str">
        <f>IF('Falls Diary'!F341="","",IF(AND('Falls Diary'!F341&gt;=Graphs!$C$13,'Falls Diary'!F341&lt;=Graphs!$C$14),"yes","no"))</f>
        <v/>
      </c>
      <c r="K341" s="119" t="str">
        <f>IF('Falls Diary'!F341="","",(IF(Graphs!$C$15="all","yes",(IF(Graphs!$C$15=Table6[[#This Row],[Resident''s name]],"yes","no")))))</f>
        <v/>
      </c>
      <c r="L341" s="119" t="str">
        <f t="shared" si="30"/>
        <v/>
      </c>
      <c r="M341" s="120"/>
      <c r="N341" s="121" t="str">
        <f t="shared" si="31"/>
        <v/>
      </c>
      <c r="O341" s="113"/>
      <c r="P341" s="128"/>
      <c r="Q341" s="125"/>
      <c r="R341" s="83"/>
      <c r="S341" s="125"/>
      <c r="T341" s="83"/>
      <c r="U341" s="83"/>
      <c r="V341" s="83"/>
      <c r="W341" s="125"/>
      <c r="X341" s="63"/>
      <c r="Y341" s="125"/>
      <c r="Z341" s="125"/>
      <c r="AA341" s="126"/>
    </row>
    <row r="342" spans="1:27" x14ac:dyDescent="0.25">
      <c r="A342" s="112"/>
      <c r="B342" s="83"/>
      <c r="C342" s="83"/>
      <c r="D342" s="191" t="s">
        <v>150</v>
      </c>
      <c r="E342" s="114" t="str">
        <f>IF(D342="","",(VLOOKUP(D342,'ENTER your residents names, etc'!$B$7:$C$256,2,FALSE)))</f>
        <v/>
      </c>
      <c r="F342" s="115"/>
      <c r="G342" s="116" t="str">
        <f t="shared" si="28"/>
        <v/>
      </c>
      <c r="H342" s="117" t="str">
        <f t="shared" si="29"/>
        <v/>
      </c>
      <c r="I342" s="118" t="str">
        <f t="shared" si="32"/>
        <v/>
      </c>
      <c r="J342" s="119" t="str">
        <f>IF('Falls Diary'!F342="","",IF(AND('Falls Diary'!F342&gt;=Graphs!$C$13,'Falls Diary'!F342&lt;=Graphs!$C$14),"yes","no"))</f>
        <v/>
      </c>
      <c r="K342" s="119" t="str">
        <f>IF('Falls Diary'!F342="","",(IF(Graphs!$C$15="all","yes",(IF(Graphs!$C$15=Table6[[#This Row],[Resident''s name]],"yes","no")))))</f>
        <v/>
      </c>
      <c r="L342" s="119" t="str">
        <f t="shared" si="30"/>
        <v/>
      </c>
      <c r="M342" s="120"/>
      <c r="N342" s="121" t="str">
        <f t="shared" si="31"/>
        <v/>
      </c>
      <c r="O342" s="113"/>
      <c r="P342" s="128"/>
      <c r="Q342" s="125"/>
      <c r="R342" s="83"/>
      <c r="S342" s="125"/>
      <c r="T342" s="83"/>
      <c r="U342" s="83"/>
      <c r="V342" s="83"/>
      <c r="W342" s="125"/>
      <c r="X342" s="63"/>
      <c r="Y342" s="125"/>
      <c r="Z342" s="125"/>
      <c r="AA342" s="126"/>
    </row>
    <row r="343" spans="1:27" x14ac:dyDescent="0.25">
      <c r="A343" s="112"/>
      <c r="B343" s="83"/>
      <c r="C343" s="83"/>
      <c r="D343" s="191" t="s">
        <v>150</v>
      </c>
      <c r="E343" s="114" t="str">
        <f>IF(D343="","",(VLOOKUP(D343,'ENTER your residents names, etc'!$B$7:$C$256,2,FALSE)))</f>
        <v/>
      </c>
      <c r="F343" s="115"/>
      <c r="G343" s="116" t="str">
        <f t="shared" si="28"/>
        <v/>
      </c>
      <c r="H343" s="117" t="str">
        <f t="shared" si="29"/>
        <v/>
      </c>
      <c r="I343" s="118" t="str">
        <f t="shared" si="32"/>
        <v/>
      </c>
      <c r="J343" s="119" t="str">
        <f>IF('Falls Diary'!F343="","",IF(AND('Falls Diary'!F343&gt;=Graphs!$C$13,'Falls Diary'!F343&lt;=Graphs!$C$14),"yes","no"))</f>
        <v/>
      </c>
      <c r="K343" s="119" t="str">
        <f>IF('Falls Diary'!F343="","",(IF(Graphs!$C$15="all","yes",(IF(Graphs!$C$15=Table6[[#This Row],[Resident''s name]],"yes","no")))))</f>
        <v/>
      </c>
      <c r="L343" s="119" t="str">
        <f t="shared" si="30"/>
        <v/>
      </c>
      <c r="M343" s="120"/>
      <c r="N343" s="121" t="str">
        <f t="shared" si="31"/>
        <v/>
      </c>
      <c r="O343" s="113"/>
      <c r="P343" s="128"/>
      <c r="Q343" s="125"/>
      <c r="R343" s="83"/>
      <c r="S343" s="125"/>
      <c r="T343" s="83"/>
      <c r="U343" s="83"/>
      <c r="V343" s="83"/>
      <c r="W343" s="125"/>
      <c r="X343" s="63"/>
      <c r="Y343" s="125"/>
      <c r="Z343" s="125"/>
      <c r="AA343" s="126"/>
    </row>
    <row r="344" spans="1:27" x14ac:dyDescent="0.25">
      <c r="A344" s="112"/>
      <c r="B344" s="83"/>
      <c r="C344" s="83"/>
      <c r="D344" s="191" t="s">
        <v>150</v>
      </c>
      <c r="E344" s="114" t="str">
        <f>IF(D344="","",(VLOOKUP(D344,'ENTER your residents names, etc'!$B$7:$C$256,2,FALSE)))</f>
        <v/>
      </c>
      <c r="F344" s="115"/>
      <c r="G344" s="116" t="str">
        <f t="shared" si="28"/>
        <v/>
      </c>
      <c r="H344" s="117" t="str">
        <f t="shared" si="29"/>
        <v/>
      </c>
      <c r="I344" s="118" t="str">
        <f t="shared" si="32"/>
        <v/>
      </c>
      <c r="J344" s="119" t="str">
        <f>IF('Falls Diary'!F344="","",IF(AND('Falls Diary'!F344&gt;=Graphs!$C$13,'Falls Diary'!F344&lt;=Graphs!$C$14),"yes","no"))</f>
        <v/>
      </c>
      <c r="K344" s="119" t="str">
        <f>IF('Falls Diary'!F344="","",(IF(Graphs!$C$15="all","yes",(IF(Graphs!$C$15=Table6[[#This Row],[Resident''s name]],"yes","no")))))</f>
        <v/>
      </c>
      <c r="L344" s="119" t="str">
        <f t="shared" si="30"/>
        <v/>
      </c>
      <c r="M344" s="120"/>
      <c r="N344" s="121" t="str">
        <f t="shared" si="31"/>
        <v/>
      </c>
      <c r="O344" s="113"/>
      <c r="P344" s="128"/>
      <c r="Q344" s="125"/>
      <c r="R344" s="83"/>
      <c r="S344" s="125"/>
      <c r="T344" s="83"/>
      <c r="U344" s="83"/>
      <c r="V344" s="83"/>
      <c r="W344" s="125"/>
      <c r="X344" s="63"/>
      <c r="Y344" s="125"/>
      <c r="Z344" s="125"/>
      <c r="AA344" s="126"/>
    </row>
    <row r="345" spans="1:27" x14ac:dyDescent="0.25">
      <c r="A345" s="112"/>
      <c r="B345" s="83"/>
      <c r="C345" s="83"/>
      <c r="D345" s="191" t="s">
        <v>150</v>
      </c>
      <c r="E345" s="114" t="str">
        <f>IF(D345="","",(VLOOKUP(D345,'ENTER your residents names, etc'!$B$7:$C$256,2,FALSE)))</f>
        <v/>
      </c>
      <c r="F345" s="115"/>
      <c r="G345" s="116" t="str">
        <f t="shared" si="28"/>
        <v/>
      </c>
      <c r="H345" s="117" t="str">
        <f t="shared" si="29"/>
        <v/>
      </c>
      <c r="I345" s="118" t="str">
        <f t="shared" si="32"/>
        <v/>
      </c>
      <c r="J345" s="119" t="str">
        <f>IF('Falls Diary'!F345="","",IF(AND('Falls Diary'!F345&gt;=Graphs!$C$13,'Falls Diary'!F345&lt;=Graphs!$C$14),"yes","no"))</f>
        <v/>
      </c>
      <c r="K345" s="119" t="str">
        <f>IF('Falls Diary'!F345="","",(IF(Graphs!$C$15="all","yes",(IF(Graphs!$C$15=Table6[[#This Row],[Resident''s name]],"yes","no")))))</f>
        <v/>
      </c>
      <c r="L345" s="119" t="str">
        <f t="shared" si="30"/>
        <v/>
      </c>
      <c r="M345" s="120"/>
      <c r="N345" s="121" t="str">
        <f t="shared" si="31"/>
        <v/>
      </c>
      <c r="O345" s="113"/>
      <c r="P345" s="128"/>
      <c r="Q345" s="125"/>
      <c r="R345" s="83"/>
      <c r="S345" s="125"/>
      <c r="T345" s="83"/>
      <c r="U345" s="83"/>
      <c r="V345" s="83"/>
      <c r="W345" s="125"/>
      <c r="X345" s="63"/>
      <c r="Y345" s="125"/>
      <c r="Z345" s="125"/>
      <c r="AA345" s="126"/>
    </row>
    <row r="346" spans="1:27" x14ac:dyDescent="0.25">
      <c r="A346" s="112"/>
      <c r="B346" s="83"/>
      <c r="C346" s="83"/>
      <c r="D346" s="191" t="s">
        <v>150</v>
      </c>
      <c r="E346" s="114" t="str">
        <f>IF(D346="","",(VLOOKUP(D346,'ENTER your residents names, etc'!$B$7:$C$256,2,FALSE)))</f>
        <v/>
      </c>
      <c r="F346" s="115"/>
      <c r="G346" s="116" t="str">
        <f t="shared" si="28"/>
        <v/>
      </c>
      <c r="H346" s="117" t="str">
        <f t="shared" si="29"/>
        <v/>
      </c>
      <c r="I346" s="118" t="str">
        <f t="shared" si="32"/>
        <v/>
      </c>
      <c r="J346" s="119" t="str">
        <f>IF('Falls Diary'!F346="","",IF(AND('Falls Diary'!F346&gt;=Graphs!$C$13,'Falls Diary'!F346&lt;=Graphs!$C$14),"yes","no"))</f>
        <v/>
      </c>
      <c r="K346" s="119" t="str">
        <f>IF('Falls Diary'!F346="","",(IF(Graphs!$C$15="all","yes",(IF(Graphs!$C$15=Table6[[#This Row],[Resident''s name]],"yes","no")))))</f>
        <v/>
      </c>
      <c r="L346" s="119" t="str">
        <f t="shared" si="30"/>
        <v/>
      </c>
      <c r="M346" s="120"/>
      <c r="N346" s="121" t="str">
        <f t="shared" si="31"/>
        <v/>
      </c>
      <c r="O346" s="113"/>
      <c r="P346" s="128"/>
      <c r="Q346" s="125"/>
      <c r="R346" s="83"/>
      <c r="S346" s="125"/>
      <c r="T346" s="83"/>
      <c r="U346" s="83"/>
      <c r="V346" s="83"/>
      <c r="W346" s="125"/>
      <c r="X346" s="63"/>
      <c r="Y346" s="125"/>
      <c r="Z346" s="125"/>
      <c r="AA346" s="126"/>
    </row>
    <row r="347" spans="1:27" x14ac:dyDescent="0.25">
      <c r="A347" s="112"/>
      <c r="B347" s="83"/>
      <c r="C347" s="83"/>
      <c r="D347" s="191" t="s">
        <v>150</v>
      </c>
      <c r="E347" s="114" t="str">
        <f>IF(D347="","",(VLOOKUP(D347,'ENTER your residents names, etc'!$B$7:$C$256,2,FALSE)))</f>
        <v/>
      </c>
      <c r="F347" s="115"/>
      <c r="G347" s="116" t="str">
        <f t="shared" si="28"/>
        <v/>
      </c>
      <c r="H347" s="117" t="str">
        <f t="shared" si="29"/>
        <v/>
      </c>
      <c r="I347" s="118" t="str">
        <f t="shared" si="32"/>
        <v/>
      </c>
      <c r="J347" s="119" t="str">
        <f>IF('Falls Diary'!F347="","",IF(AND('Falls Diary'!F347&gt;=Graphs!$C$13,'Falls Diary'!F347&lt;=Graphs!$C$14),"yes","no"))</f>
        <v/>
      </c>
      <c r="K347" s="119" t="str">
        <f>IF('Falls Diary'!F347="","",(IF(Graphs!$C$15="all","yes",(IF(Graphs!$C$15=Table6[[#This Row],[Resident''s name]],"yes","no")))))</f>
        <v/>
      </c>
      <c r="L347" s="119" t="str">
        <f t="shared" si="30"/>
        <v/>
      </c>
      <c r="M347" s="120"/>
      <c r="N347" s="121" t="str">
        <f t="shared" si="31"/>
        <v/>
      </c>
      <c r="O347" s="113"/>
      <c r="P347" s="128"/>
      <c r="Q347" s="125"/>
      <c r="R347" s="83"/>
      <c r="S347" s="125"/>
      <c r="T347" s="83"/>
      <c r="U347" s="83"/>
      <c r="V347" s="83"/>
      <c r="W347" s="125"/>
      <c r="X347" s="63"/>
      <c r="Y347" s="125"/>
      <c r="Z347" s="125"/>
      <c r="AA347" s="126"/>
    </row>
    <row r="348" spans="1:27" x14ac:dyDescent="0.25">
      <c r="A348" s="112"/>
      <c r="B348" s="83"/>
      <c r="C348" s="83"/>
      <c r="D348" s="191" t="s">
        <v>150</v>
      </c>
      <c r="E348" s="114" t="str">
        <f>IF(D348="","",(VLOOKUP(D348,'ENTER your residents names, etc'!$B$7:$C$256,2,FALSE)))</f>
        <v/>
      </c>
      <c r="F348" s="115"/>
      <c r="G348" s="116" t="str">
        <f t="shared" si="28"/>
        <v/>
      </c>
      <c r="H348" s="117" t="str">
        <f t="shared" si="29"/>
        <v/>
      </c>
      <c r="I348" s="118" t="str">
        <f t="shared" si="32"/>
        <v/>
      </c>
      <c r="J348" s="119" t="str">
        <f>IF('Falls Diary'!F348="","",IF(AND('Falls Diary'!F348&gt;=Graphs!$C$13,'Falls Diary'!F348&lt;=Graphs!$C$14),"yes","no"))</f>
        <v/>
      </c>
      <c r="K348" s="119" t="str">
        <f>IF('Falls Diary'!F348="","",(IF(Graphs!$C$15="all","yes",(IF(Graphs!$C$15=Table6[[#This Row],[Resident''s name]],"yes","no")))))</f>
        <v/>
      </c>
      <c r="L348" s="119" t="str">
        <f t="shared" si="30"/>
        <v/>
      </c>
      <c r="M348" s="120"/>
      <c r="N348" s="121" t="str">
        <f t="shared" si="31"/>
        <v/>
      </c>
      <c r="O348" s="113"/>
      <c r="P348" s="128"/>
      <c r="Q348" s="125"/>
      <c r="R348" s="83"/>
      <c r="S348" s="125"/>
      <c r="T348" s="83"/>
      <c r="U348" s="83"/>
      <c r="V348" s="83"/>
      <c r="W348" s="125"/>
      <c r="X348" s="63"/>
      <c r="Y348" s="125"/>
      <c r="Z348" s="125"/>
      <c r="AA348" s="126"/>
    </row>
    <row r="349" spans="1:27" x14ac:dyDescent="0.25">
      <c r="A349" s="112"/>
      <c r="B349" s="83"/>
      <c r="C349" s="83"/>
      <c r="D349" s="191" t="s">
        <v>150</v>
      </c>
      <c r="E349" s="114" t="str">
        <f>IF(D349="","",(VLOOKUP(D349,'ENTER your residents names, etc'!$B$7:$C$256,2,FALSE)))</f>
        <v/>
      </c>
      <c r="F349" s="115"/>
      <c r="G349" s="116" t="str">
        <f t="shared" si="28"/>
        <v/>
      </c>
      <c r="H349" s="117" t="str">
        <f t="shared" si="29"/>
        <v/>
      </c>
      <c r="I349" s="118" t="str">
        <f t="shared" si="32"/>
        <v/>
      </c>
      <c r="J349" s="119" t="str">
        <f>IF('Falls Diary'!F349="","",IF(AND('Falls Diary'!F349&gt;=Graphs!$C$13,'Falls Diary'!F349&lt;=Graphs!$C$14),"yes","no"))</f>
        <v/>
      </c>
      <c r="K349" s="119" t="str">
        <f>IF('Falls Diary'!F349="","",(IF(Graphs!$C$15="all","yes",(IF(Graphs!$C$15=Table6[[#This Row],[Resident''s name]],"yes","no")))))</f>
        <v/>
      </c>
      <c r="L349" s="119" t="str">
        <f t="shared" si="30"/>
        <v/>
      </c>
      <c r="M349" s="120"/>
      <c r="N349" s="121" t="str">
        <f t="shared" si="31"/>
        <v/>
      </c>
      <c r="O349" s="113"/>
      <c r="P349" s="128"/>
      <c r="Q349" s="125"/>
      <c r="R349" s="83"/>
      <c r="S349" s="125"/>
      <c r="T349" s="83"/>
      <c r="U349" s="83"/>
      <c r="V349" s="83"/>
      <c r="W349" s="125"/>
      <c r="X349" s="63"/>
      <c r="Y349" s="125"/>
      <c r="Z349" s="125"/>
      <c r="AA349" s="126"/>
    </row>
    <row r="350" spans="1:27" x14ac:dyDescent="0.25">
      <c r="A350" s="112"/>
      <c r="B350" s="83"/>
      <c r="C350" s="83"/>
      <c r="D350" s="191" t="s">
        <v>150</v>
      </c>
      <c r="E350" s="114" t="str">
        <f>IF(D350="","",(VLOOKUP(D350,'ENTER your residents names, etc'!$B$7:$C$256,2,FALSE)))</f>
        <v/>
      </c>
      <c r="F350" s="115"/>
      <c r="G350" s="116" t="str">
        <f t="shared" si="28"/>
        <v/>
      </c>
      <c r="H350" s="117" t="str">
        <f t="shared" si="29"/>
        <v/>
      </c>
      <c r="I350" s="118" t="str">
        <f t="shared" si="32"/>
        <v/>
      </c>
      <c r="J350" s="119" t="str">
        <f>IF('Falls Diary'!F350="","",IF(AND('Falls Diary'!F350&gt;=Graphs!$C$13,'Falls Diary'!F350&lt;=Graphs!$C$14),"yes","no"))</f>
        <v/>
      </c>
      <c r="K350" s="119" t="str">
        <f>IF('Falls Diary'!F350="","",(IF(Graphs!$C$15="all","yes",(IF(Graphs!$C$15=Table6[[#This Row],[Resident''s name]],"yes","no")))))</f>
        <v/>
      </c>
      <c r="L350" s="119" t="str">
        <f t="shared" si="30"/>
        <v/>
      </c>
      <c r="M350" s="120"/>
      <c r="N350" s="121" t="str">
        <f t="shared" si="31"/>
        <v/>
      </c>
      <c r="O350" s="113"/>
      <c r="P350" s="128"/>
      <c r="Q350" s="125"/>
      <c r="R350" s="83"/>
      <c r="S350" s="125"/>
      <c r="T350" s="83"/>
      <c r="U350" s="83"/>
      <c r="V350" s="83"/>
      <c r="W350" s="125"/>
      <c r="X350" s="63"/>
      <c r="Y350" s="125"/>
      <c r="Z350" s="125"/>
      <c r="AA350" s="126"/>
    </row>
    <row r="351" spans="1:27" x14ac:dyDescent="0.25">
      <c r="A351" s="112"/>
      <c r="B351" s="83"/>
      <c r="C351" s="83"/>
      <c r="D351" s="191" t="s">
        <v>150</v>
      </c>
      <c r="E351" s="114" t="str">
        <f>IF(D351="","",(VLOOKUP(D351,'ENTER your residents names, etc'!$B$7:$C$256,2,FALSE)))</f>
        <v/>
      </c>
      <c r="F351" s="115"/>
      <c r="G351" s="116" t="str">
        <f t="shared" si="28"/>
        <v/>
      </c>
      <c r="H351" s="117" t="str">
        <f t="shared" si="29"/>
        <v/>
      </c>
      <c r="I351" s="118" t="str">
        <f t="shared" si="32"/>
        <v/>
      </c>
      <c r="J351" s="119" t="str">
        <f>IF('Falls Diary'!F351="","",IF(AND('Falls Diary'!F351&gt;=Graphs!$C$13,'Falls Diary'!F351&lt;=Graphs!$C$14),"yes","no"))</f>
        <v/>
      </c>
      <c r="K351" s="119" t="str">
        <f>IF('Falls Diary'!F351="","",(IF(Graphs!$C$15="all","yes",(IF(Graphs!$C$15=Table6[[#This Row],[Resident''s name]],"yes","no")))))</f>
        <v/>
      </c>
      <c r="L351" s="119" t="str">
        <f t="shared" si="30"/>
        <v/>
      </c>
      <c r="M351" s="120"/>
      <c r="N351" s="121" t="str">
        <f t="shared" si="31"/>
        <v/>
      </c>
      <c r="O351" s="113"/>
      <c r="P351" s="128"/>
      <c r="Q351" s="125"/>
      <c r="R351" s="83"/>
      <c r="S351" s="125"/>
      <c r="T351" s="83"/>
      <c r="U351" s="83"/>
      <c r="V351" s="83"/>
      <c r="W351" s="125"/>
      <c r="X351" s="63"/>
      <c r="Y351" s="125"/>
      <c r="Z351" s="125"/>
      <c r="AA351" s="126"/>
    </row>
    <row r="352" spans="1:27" x14ac:dyDescent="0.25">
      <c r="A352" s="112"/>
      <c r="B352" s="83"/>
      <c r="C352" s="83"/>
      <c r="D352" s="191" t="s">
        <v>150</v>
      </c>
      <c r="E352" s="114" t="str">
        <f>IF(D352="","",(VLOOKUP(D352,'ENTER your residents names, etc'!$B$7:$C$256,2,FALSE)))</f>
        <v/>
      </c>
      <c r="F352" s="115"/>
      <c r="G352" s="116" t="str">
        <f t="shared" si="28"/>
        <v/>
      </c>
      <c r="H352" s="117" t="str">
        <f t="shared" si="29"/>
        <v/>
      </c>
      <c r="I352" s="118" t="str">
        <f t="shared" si="32"/>
        <v/>
      </c>
      <c r="J352" s="119" t="str">
        <f>IF('Falls Diary'!F352="","",IF(AND('Falls Diary'!F352&gt;=Graphs!$C$13,'Falls Diary'!F352&lt;=Graphs!$C$14),"yes","no"))</f>
        <v/>
      </c>
      <c r="K352" s="119" t="str">
        <f>IF('Falls Diary'!F352="","",(IF(Graphs!$C$15="all","yes",(IF(Graphs!$C$15=Table6[[#This Row],[Resident''s name]],"yes","no")))))</f>
        <v/>
      </c>
      <c r="L352" s="119" t="str">
        <f t="shared" si="30"/>
        <v/>
      </c>
      <c r="M352" s="120"/>
      <c r="N352" s="121" t="str">
        <f t="shared" si="31"/>
        <v/>
      </c>
      <c r="O352" s="113"/>
      <c r="P352" s="128"/>
      <c r="Q352" s="125"/>
      <c r="R352" s="83"/>
      <c r="S352" s="125"/>
      <c r="T352" s="83"/>
      <c r="U352" s="83"/>
      <c r="V352" s="83"/>
      <c r="W352" s="125"/>
      <c r="X352" s="63"/>
      <c r="Y352" s="125"/>
      <c r="Z352" s="125"/>
      <c r="AA352" s="126"/>
    </row>
    <row r="353" spans="1:27" x14ac:dyDescent="0.25">
      <c r="A353" s="112"/>
      <c r="B353" s="83"/>
      <c r="C353" s="83"/>
      <c r="D353" s="191" t="s">
        <v>150</v>
      </c>
      <c r="E353" s="114" t="str">
        <f>IF(D353="","",(VLOOKUP(D353,'ENTER your residents names, etc'!$B$7:$C$256,2,FALSE)))</f>
        <v/>
      </c>
      <c r="F353" s="115"/>
      <c r="G353" s="116" t="str">
        <f t="shared" si="28"/>
        <v/>
      </c>
      <c r="H353" s="117" t="str">
        <f t="shared" si="29"/>
        <v/>
      </c>
      <c r="I353" s="118" t="str">
        <f t="shared" si="32"/>
        <v/>
      </c>
      <c r="J353" s="119" t="str">
        <f>IF('Falls Diary'!F353="","",IF(AND('Falls Diary'!F353&gt;=Graphs!$C$13,'Falls Diary'!F353&lt;=Graphs!$C$14),"yes","no"))</f>
        <v/>
      </c>
      <c r="K353" s="119" t="str">
        <f>IF('Falls Diary'!F353="","",(IF(Graphs!$C$15="all","yes",(IF(Graphs!$C$15=Table6[[#This Row],[Resident''s name]],"yes","no")))))</f>
        <v/>
      </c>
      <c r="L353" s="119" t="str">
        <f t="shared" si="30"/>
        <v/>
      </c>
      <c r="M353" s="120"/>
      <c r="N353" s="121" t="str">
        <f t="shared" si="31"/>
        <v/>
      </c>
      <c r="O353" s="113"/>
      <c r="P353" s="128"/>
      <c r="Q353" s="125"/>
      <c r="R353" s="83"/>
      <c r="S353" s="125"/>
      <c r="T353" s="83"/>
      <c r="U353" s="83"/>
      <c r="V353" s="83"/>
      <c r="W353" s="125"/>
      <c r="X353" s="63"/>
      <c r="Y353" s="125"/>
      <c r="Z353" s="125"/>
      <c r="AA353" s="126"/>
    </row>
    <row r="354" spans="1:27" x14ac:dyDescent="0.25">
      <c r="A354" s="112"/>
      <c r="B354" s="83"/>
      <c r="C354" s="83"/>
      <c r="D354" s="191" t="s">
        <v>150</v>
      </c>
      <c r="E354" s="114" t="str">
        <f>IF(D354="","",(VLOOKUP(D354,'ENTER your residents names, etc'!$B$7:$C$256,2,FALSE)))</f>
        <v/>
      </c>
      <c r="F354" s="115"/>
      <c r="G354" s="116" t="str">
        <f t="shared" si="28"/>
        <v/>
      </c>
      <c r="H354" s="117" t="str">
        <f t="shared" si="29"/>
        <v/>
      </c>
      <c r="I354" s="118" t="str">
        <f t="shared" si="32"/>
        <v/>
      </c>
      <c r="J354" s="119" t="str">
        <f>IF('Falls Diary'!F354="","",IF(AND('Falls Diary'!F354&gt;=Graphs!$C$13,'Falls Diary'!F354&lt;=Graphs!$C$14),"yes","no"))</f>
        <v/>
      </c>
      <c r="K354" s="119" t="str">
        <f>IF('Falls Diary'!F354="","",(IF(Graphs!$C$15="all","yes",(IF(Graphs!$C$15=Table6[[#This Row],[Resident''s name]],"yes","no")))))</f>
        <v/>
      </c>
      <c r="L354" s="119" t="str">
        <f t="shared" si="30"/>
        <v/>
      </c>
      <c r="M354" s="120"/>
      <c r="N354" s="121" t="str">
        <f t="shared" si="31"/>
        <v/>
      </c>
      <c r="O354" s="113"/>
      <c r="P354" s="128"/>
      <c r="Q354" s="125"/>
      <c r="R354" s="83"/>
      <c r="S354" s="125"/>
      <c r="T354" s="83"/>
      <c r="U354" s="83"/>
      <c r="V354" s="83"/>
      <c r="W354" s="125"/>
      <c r="X354" s="63"/>
      <c r="Y354" s="125"/>
      <c r="Z354" s="125"/>
      <c r="AA354" s="126"/>
    </row>
    <row r="355" spans="1:27" x14ac:dyDescent="0.25">
      <c r="A355" s="112"/>
      <c r="B355" s="83"/>
      <c r="C355" s="83"/>
      <c r="D355" s="191" t="s">
        <v>150</v>
      </c>
      <c r="E355" s="114" t="str">
        <f>IF(D355="","",(VLOOKUP(D355,'ENTER your residents names, etc'!$B$7:$C$256,2,FALSE)))</f>
        <v/>
      </c>
      <c r="F355" s="115"/>
      <c r="G355" s="116" t="str">
        <f t="shared" si="28"/>
        <v/>
      </c>
      <c r="H355" s="117" t="str">
        <f t="shared" si="29"/>
        <v/>
      </c>
      <c r="I355" s="118" t="str">
        <f t="shared" si="32"/>
        <v/>
      </c>
      <c r="J355" s="119" t="str">
        <f>IF('Falls Diary'!F355="","",IF(AND('Falls Diary'!F355&gt;=Graphs!$C$13,'Falls Diary'!F355&lt;=Graphs!$C$14),"yes","no"))</f>
        <v/>
      </c>
      <c r="K355" s="119" t="str">
        <f>IF('Falls Diary'!F355="","",(IF(Graphs!$C$15="all","yes",(IF(Graphs!$C$15=Table6[[#This Row],[Resident''s name]],"yes","no")))))</f>
        <v/>
      </c>
      <c r="L355" s="119" t="str">
        <f t="shared" si="30"/>
        <v/>
      </c>
      <c r="M355" s="120"/>
      <c r="N355" s="121" t="str">
        <f t="shared" si="31"/>
        <v/>
      </c>
      <c r="O355" s="113"/>
      <c r="P355" s="128"/>
      <c r="Q355" s="125"/>
      <c r="R355" s="83"/>
      <c r="S355" s="125"/>
      <c r="T355" s="83"/>
      <c r="U355" s="83"/>
      <c r="V355" s="83"/>
      <c r="W355" s="125"/>
      <c r="X355" s="63"/>
      <c r="Y355" s="125"/>
      <c r="Z355" s="125"/>
      <c r="AA355" s="126"/>
    </row>
    <row r="356" spans="1:27" x14ac:dyDescent="0.25">
      <c r="A356" s="112"/>
      <c r="B356" s="83"/>
      <c r="C356" s="83"/>
      <c r="D356" s="191" t="s">
        <v>150</v>
      </c>
      <c r="E356" s="114" t="str">
        <f>IF(D356="","",(VLOOKUP(D356,'ENTER your residents names, etc'!$B$7:$C$256,2,FALSE)))</f>
        <v/>
      </c>
      <c r="F356" s="115"/>
      <c r="G356" s="116" t="str">
        <f t="shared" si="28"/>
        <v/>
      </c>
      <c r="H356" s="117" t="str">
        <f t="shared" si="29"/>
        <v/>
      </c>
      <c r="I356" s="118" t="str">
        <f t="shared" si="32"/>
        <v/>
      </c>
      <c r="J356" s="119" t="str">
        <f>IF('Falls Diary'!F356="","",IF(AND('Falls Diary'!F356&gt;=Graphs!$C$13,'Falls Diary'!F356&lt;=Graphs!$C$14),"yes","no"))</f>
        <v/>
      </c>
      <c r="K356" s="119" t="str">
        <f>IF('Falls Diary'!F356="","",(IF(Graphs!$C$15="all","yes",(IF(Graphs!$C$15=Table6[[#This Row],[Resident''s name]],"yes","no")))))</f>
        <v/>
      </c>
      <c r="L356" s="119" t="str">
        <f t="shared" si="30"/>
        <v/>
      </c>
      <c r="M356" s="120"/>
      <c r="N356" s="121" t="str">
        <f t="shared" si="31"/>
        <v/>
      </c>
      <c r="O356" s="113"/>
      <c r="P356" s="128"/>
      <c r="Q356" s="125"/>
      <c r="R356" s="83"/>
      <c r="S356" s="125"/>
      <c r="T356" s="83"/>
      <c r="U356" s="83"/>
      <c r="V356" s="83"/>
      <c r="W356" s="125"/>
      <c r="X356" s="63"/>
      <c r="Y356" s="125"/>
      <c r="Z356" s="125"/>
      <c r="AA356" s="126"/>
    </row>
    <row r="357" spans="1:27" x14ac:dyDescent="0.25">
      <c r="A357" s="112"/>
      <c r="B357" s="83"/>
      <c r="C357" s="83"/>
      <c r="D357" s="191" t="s">
        <v>150</v>
      </c>
      <c r="E357" s="114" t="str">
        <f>IF(D357="","",(VLOOKUP(D357,'ENTER your residents names, etc'!$B$7:$C$256,2,FALSE)))</f>
        <v/>
      </c>
      <c r="F357" s="115"/>
      <c r="G357" s="116" t="str">
        <f t="shared" si="28"/>
        <v/>
      </c>
      <c r="H357" s="117" t="str">
        <f t="shared" si="29"/>
        <v/>
      </c>
      <c r="I357" s="118" t="str">
        <f t="shared" si="32"/>
        <v/>
      </c>
      <c r="J357" s="119" t="str">
        <f>IF('Falls Diary'!F357="","",IF(AND('Falls Diary'!F357&gt;=Graphs!$C$13,'Falls Diary'!F357&lt;=Graphs!$C$14),"yes","no"))</f>
        <v/>
      </c>
      <c r="K357" s="119" t="str">
        <f>IF('Falls Diary'!F357="","",(IF(Graphs!$C$15="all","yes",(IF(Graphs!$C$15=Table6[[#This Row],[Resident''s name]],"yes","no")))))</f>
        <v/>
      </c>
      <c r="L357" s="119" t="str">
        <f t="shared" si="30"/>
        <v/>
      </c>
      <c r="M357" s="120"/>
      <c r="N357" s="121" t="str">
        <f t="shared" si="31"/>
        <v/>
      </c>
      <c r="O357" s="113"/>
      <c r="P357" s="128"/>
      <c r="Q357" s="125"/>
      <c r="R357" s="83"/>
      <c r="S357" s="125"/>
      <c r="T357" s="83"/>
      <c r="U357" s="83"/>
      <c r="V357" s="83"/>
      <c r="W357" s="125"/>
      <c r="X357" s="63"/>
      <c r="Y357" s="125"/>
      <c r="Z357" s="125"/>
      <c r="AA357" s="126"/>
    </row>
    <row r="358" spans="1:27" x14ac:dyDescent="0.25">
      <c r="A358" s="112"/>
      <c r="B358" s="83"/>
      <c r="C358" s="83"/>
      <c r="D358" s="191" t="s">
        <v>150</v>
      </c>
      <c r="E358" s="114" t="str">
        <f>IF(D358="","",(VLOOKUP(D358,'ENTER your residents names, etc'!$B$7:$C$256,2,FALSE)))</f>
        <v/>
      </c>
      <c r="F358" s="115"/>
      <c r="G358" s="116" t="str">
        <f t="shared" si="28"/>
        <v/>
      </c>
      <c r="H358" s="117" t="str">
        <f t="shared" si="29"/>
        <v/>
      </c>
      <c r="I358" s="118" t="str">
        <f t="shared" si="32"/>
        <v/>
      </c>
      <c r="J358" s="119" t="str">
        <f>IF('Falls Diary'!F358="","",IF(AND('Falls Diary'!F358&gt;=Graphs!$C$13,'Falls Diary'!F358&lt;=Graphs!$C$14),"yes","no"))</f>
        <v/>
      </c>
      <c r="K358" s="119" t="str">
        <f>IF('Falls Diary'!F358="","",(IF(Graphs!$C$15="all","yes",(IF(Graphs!$C$15=Table6[[#This Row],[Resident''s name]],"yes","no")))))</f>
        <v/>
      </c>
      <c r="L358" s="119" t="str">
        <f t="shared" si="30"/>
        <v/>
      </c>
      <c r="M358" s="120"/>
      <c r="N358" s="121" t="str">
        <f t="shared" si="31"/>
        <v/>
      </c>
      <c r="O358" s="113"/>
      <c r="P358" s="128"/>
      <c r="Q358" s="125"/>
      <c r="R358" s="83"/>
      <c r="S358" s="125"/>
      <c r="T358" s="83"/>
      <c r="U358" s="83"/>
      <c r="V358" s="83"/>
      <c r="W358" s="125"/>
      <c r="X358" s="63"/>
      <c r="Y358" s="125"/>
      <c r="Z358" s="125"/>
      <c r="AA358" s="126"/>
    </row>
    <row r="359" spans="1:27" x14ac:dyDescent="0.25">
      <c r="A359" s="112"/>
      <c r="B359" s="83"/>
      <c r="C359" s="83"/>
      <c r="D359" s="191" t="s">
        <v>150</v>
      </c>
      <c r="E359" s="114" t="str">
        <f>IF(D359="","",(VLOOKUP(D359,'ENTER your residents names, etc'!$B$7:$C$256,2,FALSE)))</f>
        <v/>
      </c>
      <c r="F359" s="115"/>
      <c r="G359" s="116" t="str">
        <f t="shared" si="28"/>
        <v/>
      </c>
      <c r="H359" s="117" t="str">
        <f t="shared" si="29"/>
        <v/>
      </c>
      <c r="I359" s="118" t="str">
        <f t="shared" si="32"/>
        <v/>
      </c>
      <c r="J359" s="119" t="str">
        <f>IF('Falls Diary'!F359="","",IF(AND('Falls Diary'!F359&gt;=Graphs!$C$13,'Falls Diary'!F359&lt;=Graphs!$C$14),"yes","no"))</f>
        <v/>
      </c>
      <c r="K359" s="119" t="str">
        <f>IF('Falls Diary'!F359="","",(IF(Graphs!$C$15="all","yes",(IF(Graphs!$C$15=Table6[[#This Row],[Resident''s name]],"yes","no")))))</f>
        <v/>
      </c>
      <c r="L359" s="119" t="str">
        <f t="shared" si="30"/>
        <v/>
      </c>
      <c r="M359" s="120"/>
      <c r="N359" s="121" t="str">
        <f t="shared" si="31"/>
        <v/>
      </c>
      <c r="O359" s="113"/>
      <c r="P359" s="128"/>
      <c r="Q359" s="125"/>
      <c r="R359" s="83"/>
      <c r="S359" s="125"/>
      <c r="T359" s="83"/>
      <c r="U359" s="83"/>
      <c r="V359" s="83"/>
      <c r="W359" s="125"/>
      <c r="X359" s="63"/>
      <c r="Y359" s="125"/>
      <c r="Z359" s="125"/>
      <c r="AA359" s="126"/>
    </row>
    <row r="360" spans="1:27" x14ac:dyDescent="0.25">
      <c r="A360" s="112"/>
      <c r="B360" s="83"/>
      <c r="C360" s="83"/>
      <c r="D360" s="191" t="s">
        <v>150</v>
      </c>
      <c r="E360" s="114" t="str">
        <f>IF(D360="","",(VLOOKUP(D360,'ENTER your residents names, etc'!$B$7:$C$256,2,FALSE)))</f>
        <v/>
      </c>
      <c r="F360" s="115"/>
      <c r="G360" s="116" t="str">
        <f t="shared" si="28"/>
        <v/>
      </c>
      <c r="H360" s="117" t="str">
        <f t="shared" si="29"/>
        <v/>
      </c>
      <c r="I360" s="118" t="str">
        <f t="shared" si="32"/>
        <v/>
      </c>
      <c r="J360" s="119" t="str">
        <f>IF('Falls Diary'!F360="","",IF(AND('Falls Diary'!F360&gt;=Graphs!$C$13,'Falls Diary'!F360&lt;=Graphs!$C$14),"yes","no"))</f>
        <v/>
      </c>
      <c r="K360" s="119" t="str">
        <f>IF('Falls Diary'!F360="","",(IF(Graphs!$C$15="all","yes",(IF(Graphs!$C$15=Table6[[#This Row],[Resident''s name]],"yes","no")))))</f>
        <v/>
      </c>
      <c r="L360" s="119" t="str">
        <f t="shared" si="30"/>
        <v/>
      </c>
      <c r="M360" s="120"/>
      <c r="N360" s="121" t="str">
        <f t="shared" si="31"/>
        <v/>
      </c>
      <c r="O360" s="113"/>
      <c r="P360" s="128"/>
      <c r="Q360" s="125"/>
      <c r="R360" s="83"/>
      <c r="S360" s="125"/>
      <c r="T360" s="83"/>
      <c r="U360" s="83"/>
      <c r="V360" s="83"/>
      <c r="W360" s="125"/>
      <c r="X360" s="63"/>
      <c r="Y360" s="125"/>
      <c r="Z360" s="125"/>
      <c r="AA360" s="126"/>
    </row>
    <row r="361" spans="1:27" x14ac:dyDescent="0.25">
      <c r="A361" s="112"/>
      <c r="B361" s="83"/>
      <c r="C361" s="83"/>
      <c r="D361" s="191" t="s">
        <v>150</v>
      </c>
      <c r="E361" s="114" t="str">
        <f>IF(D361="","",(VLOOKUP(D361,'ENTER your residents names, etc'!$B$7:$C$256,2,FALSE)))</f>
        <v/>
      </c>
      <c r="F361" s="115"/>
      <c r="G361" s="116" t="str">
        <f t="shared" si="28"/>
        <v/>
      </c>
      <c r="H361" s="117" t="str">
        <f t="shared" si="29"/>
        <v/>
      </c>
      <c r="I361" s="118" t="str">
        <f t="shared" si="32"/>
        <v/>
      </c>
      <c r="J361" s="119" t="str">
        <f>IF('Falls Diary'!F361="","",IF(AND('Falls Diary'!F361&gt;=Graphs!$C$13,'Falls Diary'!F361&lt;=Graphs!$C$14),"yes","no"))</f>
        <v/>
      </c>
      <c r="K361" s="119" t="str">
        <f>IF('Falls Diary'!F361="","",(IF(Graphs!$C$15="all","yes",(IF(Graphs!$C$15=Table6[[#This Row],[Resident''s name]],"yes","no")))))</f>
        <v/>
      </c>
      <c r="L361" s="119" t="str">
        <f t="shared" si="30"/>
        <v/>
      </c>
      <c r="M361" s="120"/>
      <c r="N361" s="121" t="str">
        <f t="shared" si="31"/>
        <v/>
      </c>
      <c r="O361" s="113"/>
      <c r="P361" s="128"/>
      <c r="Q361" s="125"/>
      <c r="R361" s="83"/>
      <c r="S361" s="125"/>
      <c r="T361" s="83"/>
      <c r="U361" s="83"/>
      <c r="V361" s="83"/>
      <c r="W361" s="125"/>
      <c r="X361" s="63"/>
      <c r="Y361" s="125"/>
      <c r="Z361" s="125"/>
      <c r="AA361" s="126"/>
    </row>
    <row r="362" spans="1:27" x14ac:dyDescent="0.25">
      <c r="A362" s="112"/>
      <c r="B362" s="83"/>
      <c r="C362" s="83"/>
      <c r="D362" s="191" t="s">
        <v>150</v>
      </c>
      <c r="E362" s="114" t="str">
        <f>IF(D362="","",(VLOOKUP(D362,'ENTER your residents names, etc'!$B$7:$C$256,2,FALSE)))</f>
        <v/>
      </c>
      <c r="F362" s="115"/>
      <c r="G362" s="116" t="str">
        <f t="shared" si="28"/>
        <v/>
      </c>
      <c r="H362" s="117" t="str">
        <f t="shared" si="29"/>
        <v/>
      </c>
      <c r="I362" s="118" t="str">
        <f t="shared" si="32"/>
        <v/>
      </c>
      <c r="J362" s="119" t="str">
        <f>IF('Falls Diary'!F362="","",IF(AND('Falls Diary'!F362&gt;=Graphs!$C$13,'Falls Diary'!F362&lt;=Graphs!$C$14),"yes","no"))</f>
        <v/>
      </c>
      <c r="K362" s="119" t="str">
        <f>IF('Falls Diary'!F362="","",(IF(Graphs!$C$15="all","yes",(IF(Graphs!$C$15=Table6[[#This Row],[Resident''s name]],"yes","no")))))</f>
        <v/>
      </c>
      <c r="L362" s="119" t="str">
        <f t="shared" si="30"/>
        <v/>
      </c>
      <c r="M362" s="120"/>
      <c r="N362" s="121" t="str">
        <f t="shared" si="31"/>
        <v/>
      </c>
      <c r="O362" s="113"/>
      <c r="P362" s="128"/>
      <c r="Q362" s="125"/>
      <c r="R362" s="83"/>
      <c r="S362" s="125"/>
      <c r="T362" s="83"/>
      <c r="U362" s="83"/>
      <c r="V362" s="83"/>
      <c r="W362" s="125"/>
      <c r="X362" s="63"/>
      <c r="Y362" s="125"/>
      <c r="Z362" s="125"/>
      <c r="AA362" s="126"/>
    </row>
    <row r="363" spans="1:27" x14ac:dyDescent="0.25">
      <c r="A363" s="112"/>
      <c r="B363" s="83"/>
      <c r="C363" s="83"/>
      <c r="D363" s="191" t="s">
        <v>150</v>
      </c>
      <c r="E363" s="114" t="str">
        <f>IF(D363="","",(VLOOKUP(D363,'ENTER your residents names, etc'!$B$7:$C$256,2,FALSE)))</f>
        <v/>
      </c>
      <c r="F363" s="115"/>
      <c r="G363" s="116" t="str">
        <f t="shared" si="28"/>
        <v/>
      </c>
      <c r="H363" s="117" t="str">
        <f t="shared" si="29"/>
        <v/>
      </c>
      <c r="I363" s="118" t="str">
        <f t="shared" si="32"/>
        <v/>
      </c>
      <c r="J363" s="119" t="str">
        <f>IF('Falls Diary'!F363="","",IF(AND('Falls Diary'!F363&gt;=Graphs!$C$13,'Falls Diary'!F363&lt;=Graphs!$C$14),"yes","no"))</f>
        <v/>
      </c>
      <c r="K363" s="119" t="str">
        <f>IF('Falls Diary'!F363="","",(IF(Graphs!$C$15="all","yes",(IF(Graphs!$C$15=Table6[[#This Row],[Resident''s name]],"yes","no")))))</f>
        <v/>
      </c>
      <c r="L363" s="119" t="str">
        <f t="shared" si="30"/>
        <v/>
      </c>
      <c r="M363" s="120"/>
      <c r="N363" s="121" t="str">
        <f t="shared" si="31"/>
        <v/>
      </c>
      <c r="O363" s="113"/>
      <c r="P363" s="128"/>
      <c r="Q363" s="125"/>
      <c r="R363" s="83"/>
      <c r="S363" s="125"/>
      <c r="T363" s="83"/>
      <c r="U363" s="83"/>
      <c r="V363" s="83"/>
      <c r="W363" s="125"/>
      <c r="X363" s="63"/>
      <c r="Y363" s="125"/>
      <c r="Z363" s="125"/>
      <c r="AA363" s="126"/>
    </row>
    <row r="364" spans="1:27" x14ac:dyDescent="0.25">
      <c r="A364" s="112"/>
      <c r="B364" s="83"/>
      <c r="C364" s="83"/>
      <c r="D364" s="191" t="s">
        <v>150</v>
      </c>
      <c r="E364" s="114" t="str">
        <f>IF(D364="","",(VLOOKUP(D364,'ENTER your residents names, etc'!$B$7:$C$256,2,FALSE)))</f>
        <v/>
      </c>
      <c r="F364" s="115"/>
      <c r="G364" s="116" t="str">
        <f t="shared" si="28"/>
        <v/>
      </c>
      <c r="H364" s="117" t="str">
        <f t="shared" si="29"/>
        <v/>
      </c>
      <c r="I364" s="118" t="str">
        <f t="shared" si="32"/>
        <v/>
      </c>
      <c r="J364" s="119" t="str">
        <f>IF('Falls Diary'!F364="","",IF(AND('Falls Diary'!F364&gt;=Graphs!$C$13,'Falls Diary'!F364&lt;=Graphs!$C$14),"yes","no"))</f>
        <v/>
      </c>
      <c r="K364" s="119" t="str">
        <f>IF('Falls Diary'!F364="","",(IF(Graphs!$C$15="all","yes",(IF(Graphs!$C$15=Table6[[#This Row],[Resident''s name]],"yes","no")))))</f>
        <v/>
      </c>
      <c r="L364" s="119" t="str">
        <f t="shared" si="30"/>
        <v/>
      </c>
      <c r="M364" s="120"/>
      <c r="N364" s="121" t="str">
        <f t="shared" si="31"/>
        <v/>
      </c>
      <c r="O364" s="113"/>
      <c r="P364" s="128"/>
      <c r="Q364" s="125"/>
      <c r="R364" s="83"/>
      <c r="S364" s="125"/>
      <c r="T364" s="83"/>
      <c r="U364" s="83"/>
      <c r="V364" s="83"/>
      <c r="W364" s="125"/>
      <c r="X364" s="63"/>
      <c r="Y364" s="125"/>
      <c r="Z364" s="125"/>
      <c r="AA364" s="126"/>
    </row>
    <row r="365" spans="1:27" x14ac:dyDescent="0.25">
      <c r="A365" s="112"/>
      <c r="B365" s="83"/>
      <c r="C365" s="83"/>
      <c r="D365" s="191" t="s">
        <v>150</v>
      </c>
      <c r="E365" s="114" t="str">
        <f>IF(D365="","",(VLOOKUP(D365,'ENTER your residents names, etc'!$B$7:$C$256,2,FALSE)))</f>
        <v/>
      </c>
      <c r="F365" s="115"/>
      <c r="G365" s="116" t="str">
        <f t="shared" si="28"/>
        <v/>
      </c>
      <c r="H365" s="117" t="str">
        <f t="shared" si="29"/>
        <v/>
      </c>
      <c r="I365" s="118" t="str">
        <f t="shared" si="32"/>
        <v/>
      </c>
      <c r="J365" s="119" t="str">
        <f>IF('Falls Diary'!F365="","",IF(AND('Falls Diary'!F365&gt;=Graphs!$C$13,'Falls Diary'!F365&lt;=Graphs!$C$14),"yes","no"))</f>
        <v/>
      </c>
      <c r="K365" s="119" t="str">
        <f>IF('Falls Diary'!F365="","",(IF(Graphs!$C$15="all","yes",(IF(Graphs!$C$15=Table6[[#This Row],[Resident''s name]],"yes","no")))))</f>
        <v/>
      </c>
      <c r="L365" s="119" t="str">
        <f t="shared" si="30"/>
        <v/>
      </c>
      <c r="M365" s="120"/>
      <c r="N365" s="121" t="str">
        <f t="shared" si="31"/>
        <v/>
      </c>
      <c r="O365" s="113"/>
      <c r="P365" s="128"/>
      <c r="Q365" s="125"/>
      <c r="R365" s="83"/>
      <c r="S365" s="125"/>
      <c r="T365" s="83"/>
      <c r="U365" s="83"/>
      <c r="V365" s="83"/>
      <c r="W365" s="125"/>
      <c r="X365" s="63"/>
      <c r="Y365" s="125"/>
      <c r="Z365" s="125"/>
      <c r="AA365" s="126"/>
    </row>
    <row r="366" spans="1:27" x14ac:dyDescent="0.25">
      <c r="A366" s="112"/>
      <c r="B366" s="83"/>
      <c r="C366" s="83"/>
      <c r="D366" s="191" t="s">
        <v>150</v>
      </c>
      <c r="E366" s="114" t="str">
        <f>IF(D366="","",(VLOOKUP(D366,'ENTER your residents names, etc'!$B$7:$C$256,2,FALSE)))</f>
        <v/>
      </c>
      <c r="F366" s="115"/>
      <c r="G366" s="116" t="str">
        <f t="shared" si="28"/>
        <v/>
      </c>
      <c r="H366" s="117" t="str">
        <f t="shared" si="29"/>
        <v/>
      </c>
      <c r="I366" s="118" t="str">
        <f t="shared" si="32"/>
        <v/>
      </c>
      <c r="J366" s="119" t="str">
        <f>IF('Falls Diary'!F366="","",IF(AND('Falls Diary'!F366&gt;=Graphs!$C$13,'Falls Diary'!F366&lt;=Graphs!$C$14),"yes","no"))</f>
        <v/>
      </c>
      <c r="K366" s="119" t="str">
        <f>IF('Falls Diary'!F366="","",(IF(Graphs!$C$15="all","yes",(IF(Graphs!$C$15=Table6[[#This Row],[Resident''s name]],"yes","no")))))</f>
        <v/>
      </c>
      <c r="L366" s="119" t="str">
        <f t="shared" si="30"/>
        <v/>
      </c>
      <c r="M366" s="120"/>
      <c r="N366" s="121" t="str">
        <f t="shared" si="31"/>
        <v/>
      </c>
      <c r="O366" s="113"/>
      <c r="P366" s="128"/>
      <c r="Q366" s="125"/>
      <c r="R366" s="83"/>
      <c r="S366" s="125"/>
      <c r="T366" s="83"/>
      <c r="U366" s="83"/>
      <c r="V366" s="83"/>
      <c r="W366" s="125"/>
      <c r="X366" s="63"/>
      <c r="Y366" s="125"/>
      <c r="Z366" s="125"/>
      <c r="AA366" s="126"/>
    </row>
    <row r="367" spans="1:27" x14ac:dyDescent="0.25">
      <c r="A367" s="112"/>
      <c r="B367" s="83"/>
      <c r="C367" s="83"/>
      <c r="D367" s="191" t="s">
        <v>150</v>
      </c>
      <c r="E367" s="114" t="str">
        <f>IF(D367="","",(VLOOKUP(D367,'ENTER your residents names, etc'!$B$7:$C$256,2,FALSE)))</f>
        <v/>
      </c>
      <c r="F367" s="115"/>
      <c r="G367" s="116" t="str">
        <f t="shared" si="28"/>
        <v/>
      </c>
      <c r="H367" s="117" t="str">
        <f t="shared" si="29"/>
        <v/>
      </c>
      <c r="I367" s="118" t="str">
        <f t="shared" si="32"/>
        <v/>
      </c>
      <c r="J367" s="119" t="str">
        <f>IF('Falls Diary'!F367="","",IF(AND('Falls Diary'!F367&gt;=Graphs!$C$13,'Falls Diary'!F367&lt;=Graphs!$C$14),"yes","no"))</f>
        <v/>
      </c>
      <c r="K367" s="119" t="str">
        <f>IF('Falls Diary'!F367="","",(IF(Graphs!$C$15="all","yes",(IF(Graphs!$C$15=Table6[[#This Row],[Resident''s name]],"yes","no")))))</f>
        <v/>
      </c>
      <c r="L367" s="119" t="str">
        <f t="shared" si="30"/>
        <v/>
      </c>
      <c r="M367" s="120"/>
      <c r="N367" s="121" t="str">
        <f t="shared" si="31"/>
        <v/>
      </c>
      <c r="O367" s="113"/>
      <c r="P367" s="128"/>
      <c r="Q367" s="125"/>
      <c r="R367" s="83"/>
      <c r="S367" s="125"/>
      <c r="T367" s="83"/>
      <c r="U367" s="83"/>
      <c r="V367" s="83"/>
      <c r="W367" s="125"/>
      <c r="X367" s="63"/>
      <c r="Y367" s="125"/>
      <c r="Z367" s="125"/>
      <c r="AA367" s="126"/>
    </row>
    <row r="368" spans="1:27" x14ac:dyDescent="0.25">
      <c r="A368" s="112"/>
      <c r="B368" s="83"/>
      <c r="C368" s="83"/>
      <c r="D368" s="191" t="s">
        <v>150</v>
      </c>
      <c r="E368" s="114" t="str">
        <f>IF(D368="","",(VLOOKUP(D368,'ENTER your residents names, etc'!$B$7:$C$256,2,FALSE)))</f>
        <v/>
      </c>
      <c r="F368" s="115"/>
      <c r="G368" s="116" t="str">
        <f t="shared" si="28"/>
        <v/>
      </c>
      <c r="H368" s="117" t="str">
        <f t="shared" si="29"/>
        <v/>
      </c>
      <c r="I368" s="118" t="str">
        <f t="shared" si="32"/>
        <v/>
      </c>
      <c r="J368" s="119" t="str">
        <f>IF('Falls Diary'!F368="","",IF(AND('Falls Diary'!F368&gt;=Graphs!$C$13,'Falls Diary'!F368&lt;=Graphs!$C$14),"yes","no"))</f>
        <v/>
      </c>
      <c r="K368" s="119" t="str">
        <f>IF('Falls Diary'!F368="","",(IF(Graphs!$C$15="all","yes",(IF(Graphs!$C$15=Table6[[#This Row],[Resident''s name]],"yes","no")))))</f>
        <v/>
      </c>
      <c r="L368" s="119" t="str">
        <f t="shared" si="30"/>
        <v/>
      </c>
      <c r="M368" s="120"/>
      <c r="N368" s="121" t="str">
        <f t="shared" si="31"/>
        <v/>
      </c>
      <c r="O368" s="113"/>
      <c r="P368" s="128"/>
      <c r="Q368" s="125"/>
      <c r="R368" s="83"/>
      <c r="S368" s="125"/>
      <c r="T368" s="83"/>
      <c r="U368" s="83"/>
      <c r="V368" s="83"/>
      <c r="W368" s="125"/>
      <c r="X368" s="63"/>
      <c r="Y368" s="125"/>
      <c r="Z368" s="125"/>
      <c r="AA368" s="126"/>
    </row>
    <row r="369" spans="1:27" x14ac:dyDescent="0.25">
      <c r="A369" s="112"/>
      <c r="B369" s="83"/>
      <c r="C369" s="83"/>
      <c r="D369" s="191" t="s">
        <v>150</v>
      </c>
      <c r="E369" s="114" t="str">
        <f>IF(D369="","",(VLOOKUP(D369,'ENTER your residents names, etc'!$B$7:$C$256,2,FALSE)))</f>
        <v/>
      </c>
      <c r="F369" s="115"/>
      <c r="G369" s="116" t="str">
        <f t="shared" si="28"/>
        <v/>
      </c>
      <c r="H369" s="117" t="str">
        <f t="shared" si="29"/>
        <v/>
      </c>
      <c r="I369" s="118" t="str">
        <f t="shared" si="32"/>
        <v/>
      </c>
      <c r="J369" s="119" t="str">
        <f>IF('Falls Diary'!F369="","",IF(AND('Falls Diary'!F369&gt;=Graphs!$C$13,'Falls Diary'!F369&lt;=Graphs!$C$14),"yes","no"))</f>
        <v/>
      </c>
      <c r="K369" s="119" t="str">
        <f>IF('Falls Diary'!F369="","",(IF(Graphs!$C$15="all","yes",(IF(Graphs!$C$15=Table6[[#This Row],[Resident''s name]],"yes","no")))))</f>
        <v/>
      </c>
      <c r="L369" s="119" t="str">
        <f t="shared" si="30"/>
        <v/>
      </c>
      <c r="M369" s="120"/>
      <c r="N369" s="121" t="str">
        <f t="shared" si="31"/>
        <v/>
      </c>
      <c r="O369" s="113"/>
      <c r="P369" s="128"/>
      <c r="Q369" s="125"/>
      <c r="R369" s="83"/>
      <c r="S369" s="125"/>
      <c r="T369" s="83"/>
      <c r="U369" s="83"/>
      <c r="V369" s="83"/>
      <c r="W369" s="125"/>
      <c r="X369" s="63"/>
      <c r="Y369" s="125"/>
      <c r="Z369" s="125"/>
      <c r="AA369" s="126"/>
    </row>
    <row r="370" spans="1:27" x14ac:dyDescent="0.25">
      <c r="A370" s="112"/>
      <c r="B370" s="83"/>
      <c r="C370" s="83"/>
      <c r="D370" s="191" t="s">
        <v>150</v>
      </c>
      <c r="E370" s="114" t="str">
        <f>IF(D370="","",(VLOOKUP(D370,'ENTER your residents names, etc'!$B$7:$C$256,2,FALSE)))</f>
        <v/>
      </c>
      <c r="F370" s="115"/>
      <c r="G370" s="116" t="str">
        <f t="shared" si="28"/>
        <v/>
      </c>
      <c r="H370" s="117" t="str">
        <f t="shared" si="29"/>
        <v/>
      </c>
      <c r="I370" s="118" t="str">
        <f t="shared" si="32"/>
        <v/>
      </c>
      <c r="J370" s="119" t="str">
        <f>IF('Falls Diary'!F370="","",IF(AND('Falls Diary'!F370&gt;=Graphs!$C$13,'Falls Diary'!F370&lt;=Graphs!$C$14),"yes","no"))</f>
        <v/>
      </c>
      <c r="K370" s="119" t="str">
        <f>IF('Falls Diary'!F370="","",(IF(Graphs!$C$15="all","yes",(IF(Graphs!$C$15=Table6[[#This Row],[Resident''s name]],"yes","no")))))</f>
        <v/>
      </c>
      <c r="L370" s="119" t="str">
        <f t="shared" si="30"/>
        <v/>
      </c>
      <c r="M370" s="120"/>
      <c r="N370" s="121" t="str">
        <f t="shared" si="31"/>
        <v/>
      </c>
      <c r="O370" s="113"/>
      <c r="P370" s="128"/>
      <c r="Q370" s="125"/>
      <c r="R370" s="83"/>
      <c r="S370" s="125"/>
      <c r="T370" s="83"/>
      <c r="U370" s="83"/>
      <c r="V370" s="83"/>
      <c r="W370" s="125"/>
      <c r="X370" s="63"/>
      <c r="Y370" s="125"/>
      <c r="Z370" s="125"/>
      <c r="AA370" s="126"/>
    </row>
    <row r="371" spans="1:27" x14ac:dyDescent="0.25">
      <c r="A371" s="112"/>
      <c r="B371" s="83"/>
      <c r="C371" s="83"/>
      <c r="D371" s="191" t="s">
        <v>150</v>
      </c>
      <c r="E371" s="114" t="str">
        <f>IF(D371="","",(VLOOKUP(D371,'ENTER your residents names, etc'!$B$7:$C$256,2,FALSE)))</f>
        <v/>
      </c>
      <c r="F371" s="115"/>
      <c r="G371" s="116" t="str">
        <f t="shared" si="28"/>
        <v/>
      </c>
      <c r="H371" s="117" t="str">
        <f t="shared" si="29"/>
        <v/>
      </c>
      <c r="I371" s="118" t="str">
        <f t="shared" si="32"/>
        <v/>
      </c>
      <c r="J371" s="119" t="str">
        <f>IF('Falls Diary'!F371="","",IF(AND('Falls Diary'!F371&gt;=Graphs!$C$13,'Falls Diary'!F371&lt;=Graphs!$C$14),"yes","no"))</f>
        <v/>
      </c>
      <c r="K371" s="119" t="str">
        <f>IF('Falls Diary'!F371="","",(IF(Graphs!$C$15="all","yes",(IF(Graphs!$C$15=Table6[[#This Row],[Resident''s name]],"yes","no")))))</f>
        <v/>
      </c>
      <c r="L371" s="119" t="str">
        <f t="shared" si="30"/>
        <v/>
      </c>
      <c r="M371" s="120"/>
      <c r="N371" s="121" t="str">
        <f t="shared" si="31"/>
        <v/>
      </c>
      <c r="O371" s="113"/>
      <c r="P371" s="128"/>
      <c r="Q371" s="125"/>
      <c r="R371" s="83"/>
      <c r="S371" s="125"/>
      <c r="T371" s="83"/>
      <c r="U371" s="83"/>
      <c r="V371" s="83"/>
      <c r="W371" s="125"/>
      <c r="X371" s="63"/>
      <c r="Y371" s="125"/>
      <c r="Z371" s="125"/>
      <c r="AA371" s="126"/>
    </row>
    <row r="372" spans="1:27" x14ac:dyDescent="0.25">
      <c r="A372" s="112"/>
      <c r="B372" s="83"/>
      <c r="C372" s="83"/>
      <c r="D372" s="191" t="s">
        <v>150</v>
      </c>
      <c r="E372" s="114" t="str">
        <f>IF(D372="","",(VLOOKUP(D372,'ENTER your residents names, etc'!$B$7:$C$256,2,FALSE)))</f>
        <v/>
      </c>
      <c r="F372" s="115"/>
      <c r="G372" s="116" t="str">
        <f t="shared" ref="G372:G435" si="33">IF(F372="","",CHOOSE(WEEKDAY(F372),"Sunday","Monday","Tuesday","Wednesday","Thursday","Friday","Saturday"))</f>
        <v/>
      </c>
      <c r="H372" s="117" t="str">
        <f t="shared" si="29"/>
        <v/>
      </c>
      <c r="I372" s="118" t="str">
        <f t="shared" si="32"/>
        <v/>
      </c>
      <c r="J372" s="119" t="str">
        <f>IF('Falls Diary'!F372="","",IF(AND('Falls Diary'!F372&gt;=Graphs!$C$13,'Falls Diary'!F372&lt;=Graphs!$C$14),"yes","no"))</f>
        <v/>
      </c>
      <c r="K372" s="119" t="str">
        <f>IF('Falls Diary'!F372="","",(IF(Graphs!$C$15="all","yes",(IF(Graphs!$C$15=Table6[[#This Row],[Resident''s name]],"yes","no")))))</f>
        <v/>
      </c>
      <c r="L372" s="119" t="str">
        <f t="shared" si="30"/>
        <v/>
      </c>
      <c r="M372" s="120"/>
      <c r="N372" s="121" t="str">
        <f t="shared" si="31"/>
        <v/>
      </c>
      <c r="O372" s="113"/>
      <c r="P372" s="128"/>
      <c r="Q372" s="125"/>
      <c r="R372" s="83"/>
      <c r="S372" s="125"/>
      <c r="T372" s="83"/>
      <c r="U372" s="83"/>
      <c r="V372" s="83"/>
      <c r="W372" s="125"/>
      <c r="X372" s="63"/>
      <c r="Y372" s="125"/>
      <c r="Z372" s="125"/>
      <c r="AA372" s="126"/>
    </row>
    <row r="373" spans="1:27" x14ac:dyDescent="0.25">
      <c r="A373" s="112"/>
      <c r="B373" s="83"/>
      <c r="C373" s="83"/>
      <c r="D373" s="191" t="s">
        <v>150</v>
      </c>
      <c r="E373" s="114" t="str">
        <f>IF(D373="","",(VLOOKUP(D373,'ENTER your residents names, etc'!$B$7:$C$256,2,FALSE)))</f>
        <v/>
      </c>
      <c r="F373" s="115"/>
      <c r="G373" s="116" t="str">
        <f t="shared" si="33"/>
        <v/>
      </c>
      <c r="H373" s="117" t="str">
        <f t="shared" si="29"/>
        <v/>
      </c>
      <c r="I373" s="118" t="str">
        <f t="shared" si="32"/>
        <v/>
      </c>
      <c r="J373" s="119" t="str">
        <f>IF('Falls Diary'!F373="","",IF(AND('Falls Diary'!F373&gt;=Graphs!$C$13,'Falls Diary'!F373&lt;=Graphs!$C$14),"yes","no"))</f>
        <v/>
      </c>
      <c r="K373" s="119" t="str">
        <f>IF('Falls Diary'!F373="","",(IF(Graphs!$C$15="all","yes",(IF(Graphs!$C$15=Table6[[#This Row],[Resident''s name]],"yes","no")))))</f>
        <v/>
      </c>
      <c r="L373" s="119" t="str">
        <f t="shared" si="30"/>
        <v/>
      </c>
      <c r="M373" s="120"/>
      <c r="N373" s="121" t="str">
        <f t="shared" si="31"/>
        <v/>
      </c>
      <c r="O373" s="113"/>
      <c r="P373" s="128"/>
      <c r="Q373" s="125"/>
      <c r="R373" s="83"/>
      <c r="S373" s="125"/>
      <c r="T373" s="83"/>
      <c r="U373" s="83"/>
      <c r="V373" s="83"/>
      <c r="W373" s="125"/>
      <c r="X373" s="63"/>
      <c r="Y373" s="125"/>
      <c r="Z373" s="125"/>
      <c r="AA373" s="126"/>
    </row>
    <row r="374" spans="1:27" x14ac:dyDescent="0.25">
      <c r="A374" s="112"/>
      <c r="B374" s="83"/>
      <c r="C374" s="83"/>
      <c r="D374" s="191" t="s">
        <v>150</v>
      </c>
      <c r="E374" s="114" t="str">
        <f>IF(D374="","",(VLOOKUP(D374,'ENTER your residents names, etc'!$B$7:$C$256,2,FALSE)))</f>
        <v/>
      </c>
      <c r="F374" s="115"/>
      <c r="G374" s="116" t="str">
        <f t="shared" si="33"/>
        <v/>
      </c>
      <c r="H374" s="117" t="str">
        <f t="shared" si="29"/>
        <v/>
      </c>
      <c r="I374" s="118" t="str">
        <f t="shared" si="32"/>
        <v/>
      </c>
      <c r="J374" s="119" t="str">
        <f>IF('Falls Diary'!F374="","",IF(AND('Falls Diary'!F374&gt;=Graphs!$C$13,'Falls Diary'!F374&lt;=Graphs!$C$14),"yes","no"))</f>
        <v/>
      </c>
      <c r="K374" s="119" t="str">
        <f>IF('Falls Diary'!F374="","",(IF(Graphs!$C$15="all","yes",(IF(Graphs!$C$15=Table6[[#This Row],[Resident''s name]],"yes","no")))))</f>
        <v/>
      </c>
      <c r="L374" s="119" t="str">
        <f t="shared" si="30"/>
        <v/>
      </c>
      <c r="M374" s="120"/>
      <c r="N374" s="121" t="str">
        <f t="shared" si="31"/>
        <v/>
      </c>
      <c r="O374" s="113"/>
      <c r="P374" s="128"/>
      <c r="Q374" s="125"/>
      <c r="R374" s="83"/>
      <c r="S374" s="125"/>
      <c r="T374" s="83"/>
      <c r="U374" s="83"/>
      <c r="V374" s="83"/>
      <c r="W374" s="125"/>
      <c r="X374" s="63"/>
      <c r="Y374" s="125"/>
      <c r="Z374" s="125"/>
      <c r="AA374" s="126"/>
    </row>
    <row r="375" spans="1:27" x14ac:dyDescent="0.25">
      <c r="A375" s="112"/>
      <c r="B375" s="83"/>
      <c r="C375" s="83"/>
      <c r="D375" s="191" t="s">
        <v>150</v>
      </c>
      <c r="E375" s="114" t="str">
        <f>IF(D375="","",(VLOOKUP(D375,'ENTER your residents names, etc'!$B$7:$C$256,2,FALSE)))</f>
        <v/>
      </c>
      <c r="F375" s="115"/>
      <c r="G375" s="116" t="str">
        <f t="shared" si="33"/>
        <v/>
      </c>
      <c r="H375" s="117" t="str">
        <f t="shared" si="29"/>
        <v/>
      </c>
      <c r="I375" s="118" t="str">
        <f t="shared" si="32"/>
        <v/>
      </c>
      <c r="J375" s="119" t="str">
        <f>IF('Falls Diary'!F375="","",IF(AND('Falls Diary'!F375&gt;=Graphs!$C$13,'Falls Diary'!F375&lt;=Graphs!$C$14),"yes","no"))</f>
        <v/>
      </c>
      <c r="K375" s="119" t="str">
        <f>IF('Falls Diary'!F375="","",(IF(Graphs!$C$15="all","yes",(IF(Graphs!$C$15=Table6[[#This Row],[Resident''s name]],"yes","no")))))</f>
        <v/>
      </c>
      <c r="L375" s="119" t="str">
        <f t="shared" si="30"/>
        <v/>
      </c>
      <c r="M375" s="120"/>
      <c r="N375" s="121" t="str">
        <f t="shared" si="31"/>
        <v/>
      </c>
      <c r="O375" s="113"/>
      <c r="P375" s="128"/>
      <c r="Q375" s="125"/>
      <c r="R375" s="83"/>
      <c r="S375" s="125"/>
      <c r="T375" s="83"/>
      <c r="U375" s="83"/>
      <c r="V375" s="83"/>
      <c r="W375" s="125"/>
      <c r="X375" s="63"/>
      <c r="Y375" s="125"/>
      <c r="Z375" s="125"/>
      <c r="AA375" s="126"/>
    </row>
    <row r="376" spans="1:27" x14ac:dyDescent="0.25">
      <c r="A376" s="112"/>
      <c r="B376" s="83"/>
      <c r="C376" s="83"/>
      <c r="D376" s="191" t="s">
        <v>150</v>
      </c>
      <c r="E376" s="114" t="str">
        <f>IF(D376="","",(VLOOKUP(D376,'ENTER your residents names, etc'!$B$7:$C$256,2,FALSE)))</f>
        <v/>
      </c>
      <c r="F376" s="115"/>
      <c r="G376" s="116" t="str">
        <f t="shared" si="33"/>
        <v/>
      </c>
      <c r="H376" s="117" t="str">
        <f t="shared" si="29"/>
        <v/>
      </c>
      <c r="I376" s="118" t="str">
        <f t="shared" si="32"/>
        <v/>
      </c>
      <c r="J376" s="119" t="str">
        <f>IF('Falls Diary'!F376="","",IF(AND('Falls Diary'!F376&gt;=Graphs!$C$13,'Falls Diary'!F376&lt;=Graphs!$C$14),"yes","no"))</f>
        <v/>
      </c>
      <c r="K376" s="119" t="str">
        <f>IF('Falls Diary'!F376="","",(IF(Graphs!$C$15="all","yes",(IF(Graphs!$C$15=Table6[[#This Row],[Resident''s name]],"yes","no")))))</f>
        <v/>
      </c>
      <c r="L376" s="119" t="str">
        <f t="shared" si="30"/>
        <v/>
      </c>
      <c r="M376" s="120"/>
      <c r="N376" s="121" t="str">
        <f t="shared" si="31"/>
        <v/>
      </c>
      <c r="O376" s="113"/>
      <c r="P376" s="128"/>
      <c r="Q376" s="125"/>
      <c r="R376" s="83"/>
      <c r="S376" s="125"/>
      <c r="T376" s="83"/>
      <c r="U376" s="83"/>
      <c r="V376" s="83"/>
      <c r="W376" s="125"/>
      <c r="X376" s="63"/>
      <c r="Y376" s="125"/>
      <c r="Z376" s="125"/>
      <c r="AA376" s="126"/>
    </row>
    <row r="377" spans="1:27" x14ac:dyDescent="0.25">
      <c r="A377" s="112"/>
      <c r="B377" s="83"/>
      <c r="C377" s="83"/>
      <c r="D377" s="191" t="s">
        <v>150</v>
      </c>
      <c r="E377" s="114" t="str">
        <f>IF(D377="","",(VLOOKUP(D377,'ENTER your residents names, etc'!$B$7:$C$256,2,FALSE)))</f>
        <v/>
      </c>
      <c r="F377" s="115"/>
      <c r="G377" s="116" t="str">
        <f t="shared" si="33"/>
        <v/>
      </c>
      <c r="H377" s="117" t="str">
        <f t="shared" si="29"/>
        <v/>
      </c>
      <c r="I377" s="118" t="str">
        <f t="shared" si="32"/>
        <v/>
      </c>
      <c r="J377" s="119" t="str">
        <f>IF('Falls Diary'!F377="","",IF(AND('Falls Diary'!F377&gt;=Graphs!$C$13,'Falls Diary'!F377&lt;=Graphs!$C$14),"yes","no"))</f>
        <v/>
      </c>
      <c r="K377" s="119" t="str">
        <f>IF('Falls Diary'!F377="","",(IF(Graphs!$C$15="all","yes",(IF(Graphs!$C$15=Table6[[#This Row],[Resident''s name]],"yes","no")))))</f>
        <v/>
      </c>
      <c r="L377" s="119" t="str">
        <f t="shared" si="30"/>
        <v/>
      </c>
      <c r="M377" s="120"/>
      <c r="N377" s="121" t="str">
        <f t="shared" si="31"/>
        <v/>
      </c>
      <c r="O377" s="113"/>
      <c r="P377" s="128"/>
      <c r="Q377" s="125"/>
      <c r="R377" s="83"/>
      <c r="S377" s="125"/>
      <c r="T377" s="83"/>
      <c r="U377" s="83"/>
      <c r="V377" s="83"/>
      <c r="W377" s="125"/>
      <c r="X377" s="63"/>
      <c r="Y377" s="125"/>
      <c r="Z377" s="125"/>
      <c r="AA377" s="126"/>
    </row>
    <row r="378" spans="1:27" x14ac:dyDescent="0.25">
      <c r="A378" s="112"/>
      <c r="B378" s="83"/>
      <c r="C378" s="83"/>
      <c r="D378" s="191" t="s">
        <v>150</v>
      </c>
      <c r="E378" s="114" t="str">
        <f>IF(D378="","",(VLOOKUP(D378,'ENTER your residents names, etc'!$B$7:$C$256,2,FALSE)))</f>
        <v/>
      </c>
      <c r="F378" s="115"/>
      <c r="G378" s="116" t="str">
        <f t="shared" si="33"/>
        <v/>
      </c>
      <c r="H378" s="117" t="str">
        <f t="shared" si="29"/>
        <v/>
      </c>
      <c r="I378" s="118" t="str">
        <f t="shared" si="32"/>
        <v/>
      </c>
      <c r="J378" s="119" t="str">
        <f>IF('Falls Diary'!F378="","",IF(AND('Falls Diary'!F378&gt;=Graphs!$C$13,'Falls Diary'!F378&lt;=Graphs!$C$14),"yes","no"))</f>
        <v/>
      </c>
      <c r="K378" s="119" t="str">
        <f>IF('Falls Diary'!F378="","",(IF(Graphs!$C$15="all","yes",(IF(Graphs!$C$15=Table6[[#This Row],[Resident''s name]],"yes","no")))))</f>
        <v/>
      </c>
      <c r="L378" s="119" t="str">
        <f t="shared" si="30"/>
        <v/>
      </c>
      <c r="M378" s="120"/>
      <c r="N378" s="121" t="str">
        <f t="shared" si="31"/>
        <v/>
      </c>
      <c r="O378" s="113"/>
      <c r="P378" s="128"/>
      <c r="Q378" s="125"/>
      <c r="R378" s="83"/>
      <c r="S378" s="125"/>
      <c r="T378" s="83"/>
      <c r="U378" s="83"/>
      <c r="V378" s="83"/>
      <c r="W378" s="125"/>
      <c r="X378" s="63"/>
      <c r="Y378" s="125"/>
      <c r="Z378" s="125"/>
      <c r="AA378" s="126"/>
    </row>
    <row r="379" spans="1:27" x14ac:dyDescent="0.25">
      <c r="A379" s="112"/>
      <c r="B379" s="83"/>
      <c r="C379" s="83"/>
      <c r="D379" s="191" t="s">
        <v>150</v>
      </c>
      <c r="E379" s="114" t="str">
        <f>IF(D379="","",(VLOOKUP(D379,'ENTER your residents names, etc'!$B$7:$C$256,2,FALSE)))</f>
        <v/>
      </c>
      <c r="F379" s="115"/>
      <c r="G379" s="116" t="str">
        <f t="shared" si="33"/>
        <v/>
      </c>
      <c r="H379" s="117" t="str">
        <f t="shared" si="29"/>
        <v/>
      </c>
      <c r="I379" s="118" t="str">
        <f t="shared" si="32"/>
        <v/>
      </c>
      <c r="J379" s="119" t="str">
        <f>IF('Falls Diary'!F379="","",IF(AND('Falls Diary'!F379&gt;=Graphs!$C$13,'Falls Diary'!F379&lt;=Graphs!$C$14),"yes","no"))</f>
        <v/>
      </c>
      <c r="K379" s="119" t="str">
        <f>IF('Falls Diary'!F379="","",(IF(Graphs!$C$15="all","yes",(IF(Graphs!$C$15=Table6[[#This Row],[Resident''s name]],"yes","no")))))</f>
        <v/>
      </c>
      <c r="L379" s="119" t="str">
        <f t="shared" si="30"/>
        <v/>
      </c>
      <c r="M379" s="120"/>
      <c r="N379" s="121" t="str">
        <f t="shared" si="31"/>
        <v/>
      </c>
      <c r="O379" s="113"/>
      <c r="P379" s="128"/>
      <c r="Q379" s="125"/>
      <c r="R379" s="83"/>
      <c r="S379" s="125"/>
      <c r="T379" s="83"/>
      <c r="U379" s="83"/>
      <c r="V379" s="83"/>
      <c r="W379" s="125"/>
      <c r="X379" s="63"/>
      <c r="Y379" s="125"/>
      <c r="Z379" s="125"/>
      <c r="AA379" s="126"/>
    </row>
    <row r="380" spans="1:27" x14ac:dyDescent="0.25">
      <c r="A380" s="112"/>
      <c r="B380" s="83"/>
      <c r="C380" s="83"/>
      <c r="D380" s="191" t="s">
        <v>150</v>
      </c>
      <c r="E380" s="114" t="str">
        <f>IF(D380="","",(VLOOKUP(D380,'ENTER your residents names, etc'!$B$7:$C$256,2,FALSE)))</f>
        <v/>
      </c>
      <c r="F380" s="115"/>
      <c r="G380" s="116" t="str">
        <f t="shared" si="33"/>
        <v/>
      </c>
      <c r="H380" s="117" t="str">
        <f t="shared" si="29"/>
        <v/>
      </c>
      <c r="I380" s="118" t="str">
        <f t="shared" si="32"/>
        <v/>
      </c>
      <c r="J380" s="119" t="str">
        <f>IF('Falls Diary'!F380="","",IF(AND('Falls Diary'!F380&gt;=Graphs!$C$13,'Falls Diary'!F380&lt;=Graphs!$C$14),"yes","no"))</f>
        <v/>
      </c>
      <c r="K380" s="119" t="str">
        <f>IF('Falls Diary'!F380="","",(IF(Graphs!$C$15="all","yes",(IF(Graphs!$C$15=Table6[[#This Row],[Resident''s name]],"yes","no")))))</f>
        <v/>
      </c>
      <c r="L380" s="119" t="str">
        <f t="shared" si="30"/>
        <v/>
      </c>
      <c r="M380" s="120"/>
      <c r="N380" s="121" t="str">
        <f t="shared" si="31"/>
        <v/>
      </c>
      <c r="O380" s="113"/>
      <c r="P380" s="128"/>
      <c r="Q380" s="125"/>
      <c r="R380" s="83"/>
      <c r="S380" s="125"/>
      <c r="T380" s="83"/>
      <c r="U380" s="83"/>
      <c r="V380" s="83"/>
      <c r="W380" s="125"/>
      <c r="X380" s="63"/>
      <c r="Y380" s="125"/>
      <c r="Z380" s="125"/>
      <c r="AA380" s="126"/>
    </row>
    <row r="381" spans="1:27" x14ac:dyDescent="0.25">
      <c r="A381" s="112"/>
      <c r="B381" s="83"/>
      <c r="C381" s="83"/>
      <c r="D381" s="191" t="s">
        <v>150</v>
      </c>
      <c r="E381" s="114" t="str">
        <f>IF(D381="","",(VLOOKUP(D381,'ENTER your residents names, etc'!$B$7:$C$256,2,FALSE)))</f>
        <v/>
      </c>
      <c r="F381" s="115"/>
      <c r="G381" s="116" t="str">
        <f t="shared" si="33"/>
        <v/>
      </c>
      <c r="H381" s="117" t="str">
        <f t="shared" si="29"/>
        <v/>
      </c>
      <c r="I381" s="118" t="str">
        <f t="shared" si="32"/>
        <v/>
      </c>
      <c r="J381" s="119" t="str">
        <f>IF('Falls Diary'!F381="","",IF(AND('Falls Diary'!F381&gt;=Graphs!$C$13,'Falls Diary'!F381&lt;=Graphs!$C$14),"yes","no"))</f>
        <v/>
      </c>
      <c r="K381" s="119" t="str">
        <f>IF('Falls Diary'!F381="","",(IF(Graphs!$C$15="all","yes",(IF(Graphs!$C$15=Table6[[#This Row],[Resident''s name]],"yes","no")))))</f>
        <v/>
      </c>
      <c r="L381" s="119" t="str">
        <f t="shared" si="30"/>
        <v/>
      </c>
      <c r="M381" s="120"/>
      <c r="N381" s="121" t="str">
        <f t="shared" si="31"/>
        <v/>
      </c>
      <c r="O381" s="113"/>
      <c r="P381" s="128"/>
      <c r="Q381" s="125"/>
      <c r="R381" s="83"/>
      <c r="S381" s="125"/>
      <c r="T381" s="83"/>
      <c r="U381" s="83"/>
      <c r="V381" s="83"/>
      <c r="W381" s="125"/>
      <c r="X381" s="63"/>
      <c r="Y381" s="125"/>
      <c r="Z381" s="125"/>
      <c r="AA381" s="126"/>
    </row>
    <row r="382" spans="1:27" x14ac:dyDescent="0.25">
      <c r="A382" s="112"/>
      <c r="B382" s="83"/>
      <c r="C382" s="83"/>
      <c r="D382" s="191" t="s">
        <v>150</v>
      </c>
      <c r="E382" s="114" t="str">
        <f>IF(D382="","",(VLOOKUP(D382,'ENTER your residents names, etc'!$B$7:$C$256,2,FALSE)))</f>
        <v/>
      </c>
      <c r="F382" s="115"/>
      <c r="G382" s="116" t="str">
        <f t="shared" si="33"/>
        <v/>
      </c>
      <c r="H382" s="117" t="str">
        <f t="shared" si="29"/>
        <v/>
      </c>
      <c r="I382" s="118" t="str">
        <f t="shared" si="32"/>
        <v/>
      </c>
      <c r="J382" s="119" t="str">
        <f>IF('Falls Diary'!F382="","",IF(AND('Falls Diary'!F382&gt;=Graphs!$C$13,'Falls Diary'!F382&lt;=Graphs!$C$14),"yes","no"))</f>
        <v/>
      </c>
      <c r="K382" s="119" t="str">
        <f>IF('Falls Diary'!F382="","",(IF(Graphs!$C$15="all","yes",(IF(Graphs!$C$15=Table6[[#This Row],[Resident''s name]],"yes","no")))))</f>
        <v/>
      </c>
      <c r="L382" s="119" t="str">
        <f t="shared" si="30"/>
        <v/>
      </c>
      <c r="M382" s="120"/>
      <c r="N382" s="121" t="str">
        <f t="shared" si="31"/>
        <v/>
      </c>
      <c r="O382" s="113"/>
      <c r="P382" s="128"/>
      <c r="Q382" s="125"/>
      <c r="R382" s="83"/>
      <c r="S382" s="125"/>
      <c r="T382" s="83"/>
      <c r="U382" s="83"/>
      <c r="V382" s="83"/>
      <c r="W382" s="125"/>
      <c r="X382" s="63"/>
      <c r="Y382" s="125"/>
      <c r="Z382" s="125"/>
      <c r="AA382" s="126"/>
    </row>
    <row r="383" spans="1:27" x14ac:dyDescent="0.25">
      <c r="A383" s="112"/>
      <c r="B383" s="83"/>
      <c r="C383" s="83"/>
      <c r="D383" s="191" t="s">
        <v>150</v>
      </c>
      <c r="E383" s="114" t="str">
        <f>IF(D383="","",(VLOOKUP(D383,'ENTER your residents names, etc'!$B$7:$C$256,2,FALSE)))</f>
        <v/>
      </c>
      <c r="F383" s="115"/>
      <c r="G383" s="116" t="str">
        <f t="shared" si="33"/>
        <v/>
      </c>
      <c r="H383" s="117" t="str">
        <f t="shared" si="29"/>
        <v/>
      </c>
      <c r="I383" s="118" t="str">
        <f t="shared" si="32"/>
        <v/>
      </c>
      <c r="J383" s="119" t="str">
        <f>IF('Falls Diary'!F383="","",IF(AND('Falls Diary'!F383&gt;=Graphs!$C$13,'Falls Diary'!F383&lt;=Graphs!$C$14),"yes","no"))</f>
        <v/>
      </c>
      <c r="K383" s="119" t="str">
        <f>IF('Falls Diary'!F383="","",(IF(Graphs!$C$15="all","yes",(IF(Graphs!$C$15=Table6[[#This Row],[Resident''s name]],"yes","no")))))</f>
        <v/>
      </c>
      <c r="L383" s="119" t="str">
        <f t="shared" si="30"/>
        <v/>
      </c>
      <c r="M383" s="120"/>
      <c r="N383" s="121" t="str">
        <f t="shared" si="31"/>
        <v/>
      </c>
      <c r="O383" s="113"/>
      <c r="P383" s="128"/>
      <c r="Q383" s="125"/>
      <c r="R383" s="83"/>
      <c r="S383" s="125"/>
      <c r="T383" s="83"/>
      <c r="U383" s="83"/>
      <c r="V383" s="83"/>
      <c r="W383" s="125"/>
      <c r="X383" s="63"/>
      <c r="Y383" s="125"/>
      <c r="Z383" s="125"/>
      <c r="AA383" s="126"/>
    </row>
    <row r="384" spans="1:27" x14ac:dyDescent="0.25">
      <c r="A384" s="112"/>
      <c r="B384" s="83"/>
      <c r="C384" s="83"/>
      <c r="D384" s="191" t="s">
        <v>150</v>
      </c>
      <c r="E384" s="114" t="str">
        <f>IF(D384="","",(VLOOKUP(D384,'ENTER your residents names, etc'!$B$7:$C$256,2,FALSE)))</f>
        <v/>
      </c>
      <c r="F384" s="115"/>
      <c r="G384" s="116" t="str">
        <f t="shared" si="33"/>
        <v/>
      </c>
      <c r="H384" s="117" t="str">
        <f t="shared" si="29"/>
        <v/>
      </c>
      <c r="I384" s="118" t="str">
        <f t="shared" si="32"/>
        <v/>
      </c>
      <c r="J384" s="119" t="str">
        <f>IF('Falls Diary'!F384="","",IF(AND('Falls Diary'!F384&gt;=Graphs!$C$13,'Falls Diary'!F384&lt;=Graphs!$C$14),"yes","no"))</f>
        <v/>
      </c>
      <c r="K384" s="119" t="str">
        <f>IF('Falls Diary'!F384="","",(IF(Graphs!$C$15="all","yes",(IF(Graphs!$C$15=Table6[[#This Row],[Resident''s name]],"yes","no")))))</f>
        <v/>
      </c>
      <c r="L384" s="119" t="str">
        <f t="shared" si="30"/>
        <v/>
      </c>
      <c r="M384" s="120"/>
      <c r="N384" s="121" t="str">
        <f t="shared" si="31"/>
        <v/>
      </c>
      <c r="O384" s="113"/>
      <c r="P384" s="128"/>
      <c r="Q384" s="125"/>
      <c r="R384" s="83"/>
      <c r="S384" s="125"/>
      <c r="T384" s="83"/>
      <c r="U384" s="83"/>
      <c r="V384" s="83"/>
      <c r="W384" s="125"/>
      <c r="X384" s="63"/>
      <c r="Y384" s="125"/>
      <c r="Z384" s="125"/>
      <c r="AA384" s="126"/>
    </row>
    <row r="385" spans="1:27" x14ac:dyDescent="0.25">
      <c r="A385" s="112"/>
      <c r="B385" s="83"/>
      <c r="C385" s="83"/>
      <c r="D385" s="191" t="s">
        <v>150</v>
      </c>
      <c r="E385" s="114" t="str">
        <f>IF(D385="","",(VLOOKUP(D385,'ENTER your residents names, etc'!$B$7:$C$256,2,FALSE)))</f>
        <v/>
      </c>
      <c r="F385" s="115"/>
      <c r="G385" s="116" t="str">
        <f t="shared" si="33"/>
        <v/>
      </c>
      <c r="H385" s="117" t="str">
        <f t="shared" si="29"/>
        <v/>
      </c>
      <c r="I385" s="118" t="str">
        <f t="shared" si="32"/>
        <v/>
      </c>
      <c r="J385" s="119" t="str">
        <f>IF('Falls Diary'!F385="","",IF(AND('Falls Diary'!F385&gt;=Graphs!$C$13,'Falls Diary'!F385&lt;=Graphs!$C$14),"yes","no"))</f>
        <v/>
      </c>
      <c r="K385" s="119" t="str">
        <f>IF('Falls Diary'!F385="","",(IF(Graphs!$C$15="all","yes",(IF(Graphs!$C$15=Table6[[#This Row],[Resident''s name]],"yes","no")))))</f>
        <v/>
      </c>
      <c r="L385" s="119" t="str">
        <f t="shared" si="30"/>
        <v/>
      </c>
      <c r="M385" s="120"/>
      <c r="N385" s="121" t="str">
        <f t="shared" si="31"/>
        <v/>
      </c>
      <c r="O385" s="113"/>
      <c r="P385" s="128"/>
      <c r="Q385" s="125"/>
      <c r="R385" s="83"/>
      <c r="S385" s="125"/>
      <c r="T385" s="83"/>
      <c r="U385" s="83"/>
      <c r="V385" s="83"/>
      <c r="W385" s="125"/>
      <c r="X385" s="63"/>
      <c r="Y385" s="125"/>
      <c r="Z385" s="125"/>
      <c r="AA385" s="126"/>
    </row>
    <row r="386" spans="1:27" x14ac:dyDescent="0.25">
      <c r="A386" s="112"/>
      <c r="B386" s="83"/>
      <c r="C386" s="83"/>
      <c r="D386" s="191" t="s">
        <v>150</v>
      </c>
      <c r="E386" s="114" t="str">
        <f>IF(D386="","",(VLOOKUP(D386,'ENTER your residents names, etc'!$B$7:$C$256,2,FALSE)))</f>
        <v/>
      </c>
      <c r="F386" s="115"/>
      <c r="G386" s="116" t="str">
        <f t="shared" si="33"/>
        <v/>
      </c>
      <c r="H386" s="117" t="str">
        <f t="shared" ref="H386:H449" si="34">IF(F386="","",F386-WEEKDAY(F386,3))</f>
        <v/>
      </c>
      <c r="I386" s="118" t="str">
        <f t="shared" si="32"/>
        <v/>
      </c>
      <c r="J386" s="119" t="str">
        <f>IF('Falls Diary'!F386="","",IF(AND('Falls Diary'!F386&gt;=Graphs!$C$13,'Falls Diary'!F386&lt;=Graphs!$C$14),"yes","no"))</f>
        <v/>
      </c>
      <c r="K386" s="119" t="str">
        <f>IF('Falls Diary'!F386="","",(IF(Graphs!$C$15="all","yes",(IF(Graphs!$C$15=Table6[[#This Row],[Resident''s name]],"yes","no")))))</f>
        <v/>
      </c>
      <c r="L386" s="119" t="str">
        <f t="shared" ref="L386:L449" si="35">IF(J386="","",IF(AND(J386="yes",K386="yes"), "yes", "no"))</f>
        <v/>
      </c>
      <c r="M386" s="120"/>
      <c r="N386" s="121" t="str">
        <f t="shared" ref="N386:N449" si="36">IF(M386="","",IF(AND($AF$22&lt;=M386,M386&lt;$AG$22),$AH$22,IF(AND($AF$24&lt;=M386,M386&lt;$AG$24),$AH$24,IF(AND($AF$26&lt;=M386,M386&lt;$AG$26),$AH$26,IF(AND($AF$28&lt;=M386,M386&lt;$AG$28),$AH$28,IF(AND($AF$30&lt;=M386,M386&lt;$AG$30),$AH$30,0))))))</f>
        <v/>
      </c>
      <c r="O386" s="113"/>
      <c r="P386" s="128"/>
      <c r="Q386" s="125"/>
      <c r="R386" s="83"/>
      <c r="S386" s="125"/>
      <c r="T386" s="83"/>
      <c r="U386" s="83"/>
      <c r="V386" s="83"/>
      <c r="W386" s="125"/>
      <c r="X386" s="63"/>
      <c r="Y386" s="125"/>
      <c r="Z386" s="125"/>
      <c r="AA386" s="126"/>
    </row>
    <row r="387" spans="1:27" x14ac:dyDescent="0.25">
      <c r="A387" s="112"/>
      <c r="B387" s="83"/>
      <c r="C387" s="83"/>
      <c r="D387" s="191" t="s">
        <v>150</v>
      </c>
      <c r="E387" s="114" t="str">
        <f>IF(D387="","",(VLOOKUP(D387,'ENTER your residents names, etc'!$B$7:$C$256,2,FALSE)))</f>
        <v/>
      </c>
      <c r="F387" s="115"/>
      <c r="G387" s="116" t="str">
        <f t="shared" si="33"/>
        <v/>
      </c>
      <c r="H387" s="117" t="str">
        <f t="shared" si="34"/>
        <v/>
      </c>
      <c r="I387" s="118" t="str">
        <f t="shared" ref="I387:I450" si="37">IF(F387="","",DATE(YEAR(F387),MONTH(F387),1))</f>
        <v/>
      </c>
      <c r="J387" s="119" t="str">
        <f>IF('Falls Diary'!F387="","",IF(AND('Falls Diary'!F387&gt;=Graphs!$C$13,'Falls Diary'!F387&lt;=Graphs!$C$14),"yes","no"))</f>
        <v/>
      </c>
      <c r="K387" s="119" t="str">
        <f>IF('Falls Diary'!F387="","",(IF(Graphs!$C$15="all","yes",(IF(Graphs!$C$15=Table6[[#This Row],[Resident''s name]],"yes","no")))))</f>
        <v/>
      </c>
      <c r="L387" s="119" t="str">
        <f t="shared" si="35"/>
        <v/>
      </c>
      <c r="M387" s="120"/>
      <c r="N387" s="121" t="str">
        <f t="shared" si="36"/>
        <v/>
      </c>
      <c r="O387" s="113"/>
      <c r="P387" s="128"/>
      <c r="Q387" s="125"/>
      <c r="R387" s="83"/>
      <c r="S387" s="125"/>
      <c r="T387" s="83"/>
      <c r="U387" s="83"/>
      <c r="V387" s="83"/>
      <c r="W387" s="125"/>
      <c r="X387" s="63"/>
      <c r="Y387" s="125"/>
      <c r="Z387" s="125"/>
      <c r="AA387" s="126"/>
    </row>
    <row r="388" spans="1:27" x14ac:dyDescent="0.25">
      <c r="A388" s="112"/>
      <c r="B388" s="83"/>
      <c r="C388" s="83"/>
      <c r="D388" s="191" t="s">
        <v>150</v>
      </c>
      <c r="E388" s="114" t="str">
        <f>IF(D388="","",(VLOOKUP(D388,'ENTER your residents names, etc'!$B$7:$C$256,2,FALSE)))</f>
        <v/>
      </c>
      <c r="F388" s="115"/>
      <c r="G388" s="116" t="str">
        <f t="shared" si="33"/>
        <v/>
      </c>
      <c r="H388" s="117" t="str">
        <f t="shared" si="34"/>
        <v/>
      </c>
      <c r="I388" s="118" t="str">
        <f t="shared" si="37"/>
        <v/>
      </c>
      <c r="J388" s="119" t="str">
        <f>IF('Falls Diary'!F388="","",IF(AND('Falls Diary'!F388&gt;=Graphs!$C$13,'Falls Diary'!F388&lt;=Graphs!$C$14),"yes","no"))</f>
        <v/>
      </c>
      <c r="K388" s="119" t="str">
        <f>IF('Falls Diary'!F388="","",(IF(Graphs!$C$15="all","yes",(IF(Graphs!$C$15=Table6[[#This Row],[Resident''s name]],"yes","no")))))</f>
        <v/>
      </c>
      <c r="L388" s="119" t="str">
        <f t="shared" si="35"/>
        <v/>
      </c>
      <c r="M388" s="120"/>
      <c r="N388" s="121" t="str">
        <f t="shared" si="36"/>
        <v/>
      </c>
      <c r="O388" s="113"/>
      <c r="P388" s="128"/>
      <c r="Q388" s="125"/>
      <c r="R388" s="83"/>
      <c r="S388" s="125"/>
      <c r="T388" s="83"/>
      <c r="U388" s="83"/>
      <c r="V388" s="83"/>
      <c r="W388" s="125"/>
      <c r="X388" s="63"/>
      <c r="Y388" s="125"/>
      <c r="Z388" s="125"/>
      <c r="AA388" s="126"/>
    </row>
    <row r="389" spans="1:27" x14ac:dyDescent="0.25">
      <c r="A389" s="112"/>
      <c r="B389" s="83"/>
      <c r="C389" s="83"/>
      <c r="D389" s="191" t="s">
        <v>150</v>
      </c>
      <c r="E389" s="114" t="str">
        <f>IF(D389="","",(VLOOKUP(D389,'ENTER your residents names, etc'!$B$7:$C$256,2,FALSE)))</f>
        <v/>
      </c>
      <c r="F389" s="115"/>
      <c r="G389" s="116" t="str">
        <f t="shared" si="33"/>
        <v/>
      </c>
      <c r="H389" s="117" t="str">
        <f t="shared" si="34"/>
        <v/>
      </c>
      <c r="I389" s="118" t="str">
        <f t="shared" si="37"/>
        <v/>
      </c>
      <c r="J389" s="119" t="str">
        <f>IF('Falls Diary'!F389="","",IF(AND('Falls Diary'!F389&gt;=Graphs!$C$13,'Falls Diary'!F389&lt;=Graphs!$C$14),"yes","no"))</f>
        <v/>
      </c>
      <c r="K389" s="119" t="str">
        <f>IF('Falls Diary'!F389="","",(IF(Graphs!$C$15="all","yes",(IF(Graphs!$C$15=Table6[[#This Row],[Resident''s name]],"yes","no")))))</f>
        <v/>
      </c>
      <c r="L389" s="119" t="str">
        <f t="shared" si="35"/>
        <v/>
      </c>
      <c r="M389" s="120"/>
      <c r="N389" s="121" t="str">
        <f t="shared" si="36"/>
        <v/>
      </c>
      <c r="O389" s="113"/>
      <c r="P389" s="128"/>
      <c r="Q389" s="125"/>
      <c r="R389" s="83"/>
      <c r="S389" s="125"/>
      <c r="T389" s="83"/>
      <c r="U389" s="83"/>
      <c r="V389" s="83"/>
      <c r="W389" s="125"/>
      <c r="X389" s="63"/>
      <c r="Y389" s="125"/>
      <c r="Z389" s="125"/>
      <c r="AA389" s="126"/>
    </row>
    <row r="390" spans="1:27" x14ac:dyDescent="0.25">
      <c r="A390" s="112"/>
      <c r="B390" s="83"/>
      <c r="C390" s="83"/>
      <c r="D390" s="191" t="s">
        <v>150</v>
      </c>
      <c r="E390" s="114" t="str">
        <f>IF(D390="","",(VLOOKUP(D390,'ENTER your residents names, etc'!$B$7:$C$256,2,FALSE)))</f>
        <v/>
      </c>
      <c r="F390" s="115"/>
      <c r="G390" s="116" t="str">
        <f t="shared" si="33"/>
        <v/>
      </c>
      <c r="H390" s="117" t="str">
        <f t="shared" si="34"/>
        <v/>
      </c>
      <c r="I390" s="118" t="str">
        <f t="shared" si="37"/>
        <v/>
      </c>
      <c r="J390" s="119" t="str">
        <f>IF('Falls Diary'!F390="","",IF(AND('Falls Diary'!F390&gt;=Graphs!$C$13,'Falls Diary'!F390&lt;=Graphs!$C$14),"yes","no"))</f>
        <v/>
      </c>
      <c r="K390" s="119" t="str">
        <f>IF('Falls Diary'!F390="","",(IF(Graphs!$C$15="all","yes",(IF(Graphs!$C$15=Table6[[#This Row],[Resident''s name]],"yes","no")))))</f>
        <v/>
      </c>
      <c r="L390" s="119" t="str">
        <f t="shared" si="35"/>
        <v/>
      </c>
      <c r="M390" s="120"/>
      <c r="N390" s="121" t="str">
        <f t="shared" si="36"/>
        <v/>
      </c>
      <c r="O390" s="113"/>
      <c r="P390" s="128"/>
      <c r="Q390" s="125"/>
      <c r="R390" s="83"/>
      <c r="S390" s="125"/>
      <c r="T390" s="83"/>
      <c r="U390" s="83"/>
      <c r="V390" s="83"/>
      <c r="W390" s="125"/>
      <c r="X390" s="63"/>
      <c r="Y390" s="125"/>
      <c r="Z390" s="125"/>
      <c r="AA390" s="126"/>
    </row>
    <row r="391" spans="1:27" x14ac:dyDescent="0.25">
      <c r="A391" s="112"/>
      <c r="B391" s="83"/>
      <c r="C391" s="83"/>
      <c r="D391" s="191" t="s">
        <v>150</v>
      </c>
      <c r="E391" s="114" t="str">
        <f>IF(D391="","",(VLOOKUP(D391,'ENTER your residents names, etc'!$B$7:$C$256,2,FALSE)))</f>
        <v/>
      </c>
      <c r="F391" s="115"/>
      <c r="G391" s="116" t="str">
        <f t="shared" si="33"/>
        <v/>
      </c>
      <c r="H391" s="117" t="str">
        <f t="shared" si="34"/>
        <v/>
      </c>
      <c r="I391" s="118" t="str">
        <f t="shared" si="37"/>
        <v/>
      </c>
      <c r="J391" s="119" t="str">
        <f>IF('Falls Diary'!F391="","",IF(AND('Falls Diary'!F391&gt;=Graphs!$C$13,'Falls Diary'!F391&lt;=Graphs!$C$14),"yes","no"))</f>
        <v/>
      </c>
      <c r="K391" s="119" t="str">
        <f>IF('Falls Diary'!F391="","",(IF(Graphs!$C$15="all","yes",(IF(Graphs!$C$15=Table6[[#This Row],[Resident''s name]],"yes","no")))))</f>
        <v/>
      </c>
      <c r="L391" s="119" t="str">
        <f t="shared" si="35"/>
        <v/>
      </c>
      <c r="M391" s="120"/>
      <c r="N391" s="121" t="str">
        <f t="shared" si="36"/>
        <v/>
      </c>
      <c r="O391" s="113"/>
      <c r="P391" s="128"/>
      <c r="Q391" s="125"/>
      <c r="R391" s="83"/>
      <c r="S391" s="125"/>
      <c r="T391" s="83"/>
      <c r="U391" s="83"/>
      <c r="V391" s="83"/>
      <c r="W391" s="125"/>
      <c r="X391" s="63"/>
      <c r="Y391" s="125"/>
      <c r="Z391" s="125"/>
      <c r="AA391" s="126"/>
    </row>
    <row r="392" spans="1:27" x14ac:dyDescent="0.25">
      <c r="A392" s="112"/>
      <c r="B392" s="83"/>
      <c r="C392" s="83"/>
      <c r="D392" s="191" t="s">
        <v>150</v>
      </c>
      <c r="E392" s="114" t="str">
        <f>IF(D392="","",(VLOOKUP(D392,'ENTER your residents names, etc'!$B$7:$C$256,2,FALSE)))</f>
        <v/>
      </c>
      <c r="F392" s="115"/>
      <c r="G392" s="116" t="str">
        <f t="shared" si="33"/>
        <v/>
      </c>
      <c r="H392" s="117" t="str">
        <f t="shared" si="34"/>
        <v/>
      </c>
      <c r="I392" s="118" t="str">
        <f t="shared" si="37"/>
        <v/>
      </c>
      <c r="J392" s="119" t="str">
        <f>IF('Falls Diary'!F392="","",IF(AND('Falls Diary'!F392&gt;=Graphs!$C$13,'Falls Diary'!F392&lt;=Graphs!$C$14),"yes","no"))</f>
        <v/>
      </c>
      <c r="K392" s="119" t="str">
        <f>IF('Falls Diary'!F392="","",(IF(Graphs!$C$15="all","yes",(IF(Graphs!$C$15=Table6[[#This Row],[Resident''s name]],"yes","no")))))</f>
        <v/>
      </c>
      <c r="L392" s="119" t="str">
        <f t="shared" si="35"/>
        <v/>
      </c>
      <c r="M392" s="120"/>
      <c r="N392" s="121" t="str">
        <f t="shared" si="36"/>
        <v/>
      </c>
      <c r="O392" s="113"/>
      <c r="P392" s="128"/>
      <c r="Q392" s="125"/>
      <c r="R392" s="83"/>
      <c r="S392" s="125"/>
      <c r="T392" s="83"/>
      <c r="U392" s="83"/>
      <c r="V392" s="83"/>
      <c r="W392" s="125"/>
      <c r="X392" s="63"/>
      <c r="Y392" s="125"/>
      <c r="Z392" s="125"/>
      <c r="AA392" s="126"/>
    </row>
    <row r="393" spans="1:27" x14ac:dyDescent="0.25">
      <c r="A393" s="112"/>
      <c r="B393" s="83"/>
      <c r="C393" s="83"/>
      <c r="D393" s="191" t="s">
        <v>150</v>
      </c>
      <c r="E393" s="114" t="str">
        <f>IF(D393="","",(VLOOKUP(D393,'ENTER your residents names, etc'!$B$7:$C$256,2,FALSE)))</f>
        <v/>
      </c>
      <c r="F393" s="115"/>
      <c r="G393" s="116" t="str">
        <f t="shared" si="33"/>
        <v/>
      </c>
      <c r="H393" s="117" t="str">
        <f t="shared" si="34"/>
        <v/>
      </c>
      <c r="I393" s="118" t="str">
        <f t="shared" si="37"/>
        <v/>
      </c>
      <c r="J393" s="119" t="str">
        <f>IF('Falls Diary'!F393="","",IF(AND('Falls Diary'!F393&gt;=Graphs!$C$13,'Falls Diary'!F393&lt;=Graphs!$C$14),"yes","no"))</f>
        <v/>
      </c>
      <c r="K393" s="119" t="str">
        <f>IF('Falls Diary'!F393="","",(IF(Graphs!$C$15="all","yes",(IF(Graphs!$C$15=Table6[[#This Row],[Resident''s name]],"yes","no")))))</f>
        <v/>
      </c>
      <c r="L393" s="119" t="str">
        <f t="shared" si="35"/>
        <v/>
      </c>
      <c r="M393" s="120"/>
      <c r="N393" s="121" t="str">
        <f t="shared" si="36"/>
        <v/>
      </c>
      <c r="O393" s="113"/>
      <c r="P393" s="128"/>
      <c r="Q393" s="125"/>
      <c r="R393" s="83"/>
      <c r="S393" s="125"/>
      <c r="T393" s="83"/>
      <c r="U393" s="83"/>
      <c r="V393" s="83"/>
      <c r="W393" s="125"/>
      <c r="X393" s="63"/>
      <c r="Y393" s="125"/>
      <c r="Z393" s="125"/>
      <c r="AA393" s="126"/>
    </row>
    <row r="394" spans="1:27" x14ac:dyDescent="0.25">
      <c r="A394" s="112"/>
      <c r="B394" s="83"/>
      <c r="C394" s="83"/>
      <c r="D394" s="191" t="s">
        <v>150</v>
      </c>
      <c r="E394" s="114" t="str">
        <f>IF(D394="","",(VLOOKUP(D394,'ENTER your residents names, etc'!$B$7:$C$256,2,FALSE)))</f>
        <v/>
      </c>
      <c r="F394" s="115"/>
      <c r="G394" s="116" t="str">
        <f t="shared" si="33"/>
        <v/>
      </c>
      <c r="H394" s="117" t="str">
        <f t="shared" si="34"/>
        <v/>
      </c>
      <c r="I394" s="118" t="str">
        <f t="shared" si="37"/>
        <v/>
      </c>
      <c r="J394" s="119" t="str">
        <f>IF('Falls Diary'!F394="","",IF(AND('Falls Diary'!F394&gt;=Graphs!$C$13,'Falls Diary'!F394&lt;=Graphs!$C$14),"yes","no"))</f>
        <v/>
      </c>
      <c r="K394" s="119" t="str">
        <f>IF('Falls Diary'!F394="","",(IF(Graphs!$C$15="all","yes",(IF(Graphs!$C$15=Table6[[#This Row],[Resident''s name]],"yes","no")))))</f>
        <v/>
      </c>
      <c r="L394" s="119" t="str">
        <f t="shared" si="35"/>
        <v/>
      </c>
      <c r="M394" s="120"/>
      <c r="N394" s="121" t="str">
        <f t="shared" si="36"/>
        <v/>
      </c>
      <c r="O394" s="113"/>
      <c r="P394" s="128"/>
      <c r="Q394" s="125"/>
      <c r="R394" s="83"/>
      <c r="S394" s="125"/>
      <c r="T394" s="83"/>
      <c r="U394" s="83"/>
      <c r="V394" s="83"/>
      <c r="W394" s="125"/>
      <c r="X394" s="63"/>
      <c r="Y394" s="125"/>
      <c r="Z394" s="125"/>
      <c r="AA394" s="126"/>
    </row>
    <row r="395" spans="1:27" x14ac:dyDescent="0.25">
      <c r="A395" s="112"/>
      <c r="B395" s="83"/>
      <c r="C395" s="83"/>
      <c r="D395" s="191" t="s">
        <v>150</v>
      </c>
      <c r="E395" s="114" t="str">
        <f>IF(D395="","",(VLOOKUP(D395,'ENTER your residents names, etc'!$B$7:$C$256,2,FALSE)))</f>
        <v/>
      </c>
      <c r="F395" s="115"/>
      <c r="G395" s="116" t="str">
        <f t="shared" si="33"/>
        <v/>
      </c>
      <c r="H395" s="117" t="str">
        <f t="shared" si="34"/>
        <v/>
      </c>
      <c r="I395" s="118" t="str">
        <f t="shared" si="37"/>
        <v/>
      </c>
      <c r="J395" s="119" t="str">
        <f>IF('Falls Diary'!F395="","",IF(AND('Falls Diary'!F395&gt;=Graphs!$C$13,'Falls Diary'!F395&lt;=Graphs!$C$14),"yes","no"))</f>
        <v/>
      </c>
      <c r="K395" s="119" t="str">
        <f>IF('Falls Diary'!F395="","",(IF(Graphs!$C$15="all","yes",(IF(Graphs!$C$15=Table6[[#This Row],[Resident''s name]],"yes","no")))))</f>
        <v/>
      </c>
      <c r="L395" s="119" t="str">
        <f t="shared" si="35"/>
        <v/>
      </c>
      <c r="M395" s="120"/>
      <c r="N395" s="121" t="str">
        <f t="shared" si="36"/>
        <v/>
      </c>
      <c r="O395" s="113"/>
      <c r="P395" s="128"/>
      <c r="Q395" s="125"/>
      <c r="R395" s="83"/>
      <c r="S395" s="125"/>
      <c r="T395" s="83"/>
      <c r="U395" s="83"/>
      <c r="V395" s="83"/>
      <c r="W395" s="125"/>
      <c r="X395" s="63"/>
      <c r="Y395" s="125"/>
      <c r="Z395" s="125"/>
      <c r="AA395" s="126"/>
    </row>
    <row r="396" spans="1:27" x14ac:dyDescent="0.25">
      <c r="A396" s="112"/>
      <c r="B396" s="83"/>
      <c r="C396" s="83"/>
      <c r="D396" s="191" t="s">
        <v>150</v>
      </c>
      <c r="E396" s="114" t="str">
        <f>IF(D396="","",(VLOOKUP(D396,'ENTER your residents names, etc'!$B$7:$C$256,2,FALSE)))</f>
        <v/>
      </c>
      <c r="F396" s="115"/>
      <c r="G396" s="116" t="str">
        <f t="shared" si="33"/>
        <v/>
      </c>
      <c r="H396" s="117" t="str">
        <f t="shared" si="34"/>
        <v/>
      </c>
      <c r="I396" s="118" t="str">
        <f t="shared" si="37"/>
        <v/>
      </c>
      <c r="J396" s="119" t="str">
        <f>IF('Falls Diary'!F396="","",IF(AND('Falls Diary'!F396&gt;=Graphs!$C$13,'Falls Diary'!F396&lt;=Graphs!$C$14),"yes","no"))</f>
        <v/>
      </c>
      <c r="K396" s="119" t="str">
        <f>IF('Falls Diary'!F396="","",(IF(Graphs!$C$15="all","yes",(IF(Graphs!$C$15=Table6[[#This Row],[Resident''s name]],"yes","no")))))</f>
        <v/>
      </c>
      <c r="L396" s="119" t="str">
        <f t="shared" si="35"/>
        <v/>
      </c>
      <c r="M396" s="120"/>
      <c r="N396" s="121" t="str">
        <f t="shared" si="36"/>
        <v/>
      </c>
      <c r="O396" s="113"/>
      <c r="P396" s="128"/>
      <c r="Q396" s="125"/>
      <c r="R396" s="83"/>
      <c r="S396" s="125"/>
      <c r="T396" s="83"/>
      <c r="U396" s="83"/>
      <c r="V396" s="83"/>
      <c r="W396" s="125"/>
      <c r="X396" s="63"/>
      <c r="Y396" s="125"/>
      <c r="Z396" s="125"/>
      <c r="AA396" s="126"/>
    </row>
    <row r="397" spans="1:27" x14ac:dyDescent="0.25">
      <c r="A397" s="112"/>
      <c r="B397" s="83"/>
      <c r="C397" s="83"/>
      <c r="D397" s="191" t="s">
        <v>150</v>
      </c>
      <c r="E397" s="114" t="str">
        <f>IF(D397="","",(VLOOKUP(D397,'ENTER your residents names, etc'!$B$7:$C$256,2,FALSE)))</f>
        <v/>
      </c>
      <c r="F397" s="115"/>
      <c r="G397" s="116" t="str">
        <f t="shared" si="33"/>
        <v/>
      </c>
      <c r="H397" s="117" t="str">
        <f t="shared" si="34"/>
        <v/>
      </c>
      <c r="I397" s="118" t="str">
        <f t="shared" si="37"/>
        <v/>
      </c>
      <c r="J397" s="119" t="str">
        <f>IF('Falls Diary'!F397="","",IF(AND('Falls Diary'!F397&gt;=Graphs!$C$13,'Falls Diary'!F397&lt;=Graphs!$C$14),"yes","no"))</f>
        <v/>
      </c>
      <c r="K397" s="119" t="str">
        <f>IF('Falls Diary'!F397="","",(IF(Graphs!$C$15="all","yes",(IF(Graphs!$C$15=Table6[[#This Row],[Resident''s name]],"yes","no")))))</f>
        <v/>
      </c>
      <c r="L397" s="119" t="str">
        <f t="shared" si="35"/>
        <v/>
      </c>
      <c r="M397" s="120"/>
      <c r="N397" s="121" t="str">
        <f t="shared" si="36"/>
        <v/>
      </c>
      <c r="O397" s="113"/>
      <c r="P397" s="128"/>
      <c r="Q397" s="125"/>
      <c r="R397" s="83"/>
      <c r="S397" s="125"/>
      <c r="T397" s="83"/>
      <c r="U397" s="83"/>
      <c r="V397" s="83"/>
      <c r="W397" s="125"/>
      <c r="X397" s="63"/>
      <c r="Y397" s="125"/>
      <c r="Z397" s="125"/>
      <c r="AA397" s="126"/>
    </row>
    <row r="398" spans="1:27" x14ac:dyDescent="0.25">
      <c r="A398" s="112"/>
      <c r="B398" s="83"/>
      <c r="C398" s="83"/>
      <c r="D398" s="191" t="s">
        <v>150</v>
      </c>
      <c r="E398" s="114" t="str">
        <f>IF(D398="","",(VLOOKUP(D398,'ENTER your residents names, etc'!$B$7:$C$256,2,FALSE)))</f>
        <v/>
      </c>
      <c r="F398" s="115"/>
      <c r="G398" s="116" t="str">
        <f t="shared" si="33"/>
        <v/>
      </c>
      <c r="H398" s="117" t="str">
        <f t="shared" si="34"/>
        <v/>
      </c>
      <c r="I398" s="118" t="str">
        <f t="shared" si="37"/>
        <v/>
      </c>
      <c r="J398" s="119" t="str">
        <f>IF('Falls Diary'!F398="","",IF(AND('Falls Diary'!F398&gt;=Graphs!$C$13,'Falls Diary'!F398&lt;=Graphs!$C$14),"yes","no"))</f>
        <v/>
      </c>
      <c r="K398" s="119" t="str">
        <f>IF('Falls Diary'!F398="","",(IF(Graphs!$C$15="all","yes",(IF(Graphs!$C$15=Table6[[#This Row],[Resident''s name]],"yes","no")))))</f>
        <v/>
      </c>
      <c r="L398" s="119" t="str">
        <f t="shared" si="35"/>
        <v/>
      </c>
      <c r="M398" s="120"/>
      <c r="N398" s="121" t="str">
        <f t="shared" si="36"/>
        <v/>
      </c>
      <c r="O398" s="113"/>
      <c r="P398" s="128"/>
      <c r="Q398" s="125"/>
      <c r="R398" s="83"/>
      <c r="S398" s="125"/>
      <c r="T398" s="83"/>
      <c r="U398" s="83"/>
      <c r="V398" s="83"/>
      <c r="W398" s="125"/>
      <c r="X398" s="63"/>
      <c r="Y398" s="125"/>
      <c r="Z398" s="125"/>
      <c r="AA398" s="126"/>
    </row>
    <row r="399" spans="1:27" x14ac:dyDescent="0.25">
      <c r="A399" s="112"/>
      <c r="B399" s="83"/>
      <c r="C399" s="83"/>
      <c r="D399" s="191" t="s">
        <v>150</v>
      </c>
      <c r="E399" s="114" t="str">
        <f>IF(D399="","",(VLOOKUP(D399,'ENTER your residents names, etc'!$B$7:$C$256,2,FALSE)))</f>
        <v/>
      </c>
      <c r="F399" s="115"/>
      <c r="G399" s="116" t="str">
        <f t="shared" si="33"/>
        <v/>
      </c>
      <c r="H399" s="117" t="str">
        <f t="shared" si="34"/>
        <v/>
      </c>
      <c r="I399" s="118" t="str">
        <f t="shared" si="37"/>
        <v/>
      </c>
      <c r="J399" s="119" t="str">
        <f>IF('Falls Diary'!F399="","",IF(AND('Falls Diary'!F399&gt;=Graphs!$C$13,'Falls Diary'!F399&lt;=Graphs!$C$14),"yes","no"))</f>
        <v/>
      </c>
      <c r="K399" s="119" t="str">
        <f>IF('Falls Diary'!F399="","",(IF(Graphs!$C$15="all","yes",(IF(Graphs!$C$15=Table6[[#This Row],[Resident''s name]],"yes","no")))))</f>
        <v/>
      </c>
      <c r="L399" s="119" t="str">
        <f t="shared" si="35"/>
        <v/>
      </c>
      <c r="M399" s="120"/>
      <c r="N399" s="121" t="str">
        <f t="shared" si="36"/>
        <v/>
      </c>
      <c r="O399" s="113"/>
      <c r="P399" s="128"/>
      <c r="Q399" s="125"/>
      <c r="R399" s="83"/>
      <c r="S399" s="125"/>
      <c r="T399" s="83"/>
      <c r="U399" s="83"/>
      <c r="V399" s="83"/>
      <c r="W399" s="125"/>
      <c r="X399" s="63"/>
      <c r="Y399" s="125"/>
      <c r="Z399" s="125"/>
      <c r="AA399" s="126"/>
    </row>
    <row r="400" spans="1:27" x14ac:dyDescent="0.25">
      <c r="A400" s="112"/>
      <c r="B400" s="83"/>
      <c r="C400" s="83"/>
      <c r="D400" s="191" t="s">
        <v>150</v>
      </c>
      <c r="E400" s="114" t="str">
        <f>IF(D400="","",(VLOOKUP(D400,'ENTER your residents names, etc'!$B$7:$C$256,2,FALSE)))</f>
        <v/>
      </c>
      <c r="F400" s="115"/>
      <c r="G400" s="116" t="str">
        <f t="shared" si="33"/>
        <v/>
      </c>
      <c r="H400" s="117" t="str">
        <f t="shared" si="34"/>
        <v/>
      </c>
      <c r="I400" s="118" t="str">
        <f t="shared" si="37"/>
        <v/>
      </c>
      <c r="J400" s="119" t="str">
        <f>IF('Falls Diary'!F400="","",IF(AND('Falls Diary'!F400&gt;=Graphs!$C$13,'Falls Diary'!F400&lt;=Graphs!$C$14),"yes","no"))</f>
        <v/>
      </c>
      <c r="K400" s="119" t="str">
        <f>IF('Falls Diary'!F400="","",(IF(Graphs!$C$15="all","yes",(IF(Graphs!$C$15=Table6[[#This Row],[Resident''s name]],"yes","no")))))</f>
        <v/>
      </c>
      <c r="L400" s="119" t="str">
        <f t="shared" si="35"/>
        <v/>
      </c>
      <c r="M400" s="120"/>
      <c r="N400" s="121" t="str">
        <f t="shared" si="36"/>
        <v/>
      </c>
      <c r="O400" s="113"/>
      <c r="P400" s="128"/>
      <c r="Q400" s="125"/>
      <c r="R400" s="83"/>
      <c r="S400" s="125"/>
      <c r="T400" s="83"/>
      <c r="U400" s="83"/>
      <c r="V400" s="83"/>
      <c r="W400" s="125"/>
      <c r="X400" s="63"/>
      <c r="Y400" s="125"/>
      <c r="Z400" s="125"/>
      <c r="AA400" s="126"/>
    </row>
    <row r="401" spans="1:27" x14ac:dyDescent="0.25">
      <c r="A401" s="112"/>
      <c r="B401" s="83"/>
      <c r="C401" s="83"/>
      <c r="D401" s="191" t="s">
        <v>150</v>
      </c>
      <c r="E401" s="114" t="str">
        <f>IF(D401="","",(VLOOKUP(D401,'ENTER your residents names, etc'!$B$7:$C$256,2,FALSE)))</f>
        <v/>
      </c>
      <c r="F401" s="115"/>
      <c r="G401" s="116" t="str">
        <f t="shared" si="33"/>
        <v/>
      </c>
      <c r="H401" s="117" t="str">
        <f t="shared" si="34"/>
        <v/>
      </c>
      <c r="I401" s="118" t="str">
        <f t="shared" si="37"/>
        <v/>
      </c>
      <c r="J401" s="119" t="str">
        <f>IF('Falls Diary'!F401="","",IF(AND('Falls Diary'!F401&gt;=Graphs!$C$13,'Falls Diary'!F401&lt;=Graphs!$C$14),"yes","no"))</f>
        <v/>
      </c>
      <c r="K401" s="119" t="str">
        <f>IF('Falls Diary'!F401="","",(IF(Graphs!$C$15="all","yes",(IF(Graphs!$C$15=Table6[[#This Row],[Resident''s name]],"yes","no")))))</f>
        <v/>
      </c>
      <c r="L401" s="119" t="str">
        <f t="shared" si="35"/>
        <v/>
      </c>
      <c r="M401" s="120"/>
      <c r="N401" s="121" t="str">
        <f t="shared" si="36"/>
        <v/>
      </c>
      <c r="O401" s="113"/>
      <c r="P401" s="128"/>
      <c r="Q401" s="125"/>
      <c r="R401" s="83"/>
      <c r="S401" s="125"/>
      <c r="T401" s="83"/>
      <c r="U401" s="83"/>
      <c r="V401" s="83"/>
      <c r="W401" s="125"/>
      <c r="X401" s="63"/>
      <c r="Y401" s="125"/>
      <c r="Z401" s="125"/>
      <c r="AA401" s="126"/>
    </row>
    <row r="402" spans="1:27" x14ac:dyDescent="0.25">
      <c r="A402" s="112"/>
      <c r="B402" s="83"/>
      <c r="C402" s="83"/>
      <c r="D402" s="191" t="s">
        <v>150</v>
      </c>
      <c r="E402" s="114" t="str">
        <f>IF(D402="","",(VLOOKUP(D402,'ENTER your residents names, etc'!$B$7:$C$256,2,FALSE)))</f>
        <v/>
      </c>
      <c r="F402" s="115"/>
      <c r="G402" s="116" t="str">
        <f t="shared" si="33"/>
        <v/>
      </c>
      <c r="H402" s="117" t="str">
        <f t="shared" si="34"/>
        <v/>
      </c>
      <c r="I402" s="118" t="str">
        <f t="shared" si="37"/>
        <v/>
      </c>
      <c r="J402" s="119" t="str">
        <f>IF('Falls Diary'!F402="","",IF(AND('Falls Diary'!F402&gt;=Graphs!$C$13,'Falls Diary'!F402&lt;=Graphs!$C$14),"yes","no"))</f>
        <v/>
      </c>
      <c r="K402" s="119" t="str">
        <f>IF('Falls Diary'!F402="","",(IF(Graphs!$C$15="all","yes",(IF(Graphs!$C$15=Table6[[#This Row],[Resident''s name]],"yes","no")))))</f>
        <v/>
      </c>
      <c r="L402" s="119" t="str">
        <f t="shared" si="35"/>
        <v/>
      </c>
      <c r="M402" s="120"/>
      <c r="N402" s="121" t="str">
        <f t="shared" si="36"/>
        <v/>
      </c>
      <c r="O402" s="113"/>
      <c r="P402" s="128"/>
      <c r="Q402" s="125"/>
      <c r="R402" s="83"/>
      <c r="S402" s="125"/>
      <c r="T402" s="83"/>
      <c r="U402" s="83"/>
      <c r="V402" s="83"/>
      <c r="W402" s="125"/>
      <c r="X402" s="63"/>
      <c r="Y402" s="125"/>
      <c r="Z402" s="125"/>
      <c r="AA402" s="126"/>
    </row>
    <row r="403" spans="1:27" x14ac:dyDescent="0.25">
      <c r="A403" s="112"/>
      <c r="B403" s="83"/>
      <c r="C403" s="83"/>
      <c r="D403" s="191" t="s">
        <v>150</v>
      </c>
      <c r="E403" s="114" t="str">
        <f>IF(D403="","",(VLOOKUP(D403,'ENTER your residents names, etc'!$B$7:$C$256,2,FALSE)))</f>
        <v/>
      </c>
      <c r="F403" s="115"/>
      <c r="G403" s="116" t="str">
        <f t="shared" si="33"/>
        <v/>
      </c>
      <c r="H403" s="117" t="str">
        <f t="shared" si="34"/>
        <v/>
      </c>
      <c r="I403" s="118" t="str">
        <f t="shared" si="37"/>
        <v/>
      </c>
      <c r="J403" s="119" t="str">
        <f>IF('Falls Diary'!F403="","",IF(AND('Falls Diary'!F403&gt;=Graphs!$C$13,'Falls Diary'!F403&lt;=Graphs!$C$14),"yes","no"))</f>
        <v/>
      </c>
      <c r="K403" s="119" t="str">
        <f>IF('Falls Diary'!F403="","",(IF(Graphs!$C$15="all","yes",(IF(Graphs!$C$15=Table6[[#This Row],[Resident''s name]],"yes","no")))))</f>
        <v/>
      </c>
      <c r="L403" s="119" t="str">
        <f t="shared" si="35"/>
        <v/>
      </c>
      <c r="M403" s="120"/>
      <c r="N403" s="121" t="str">
        <f t="shared" si="36"/>
        <v/>
      </c>
      <c r="O403" s="113"/>
      <c r="P403" s="128"/>
      <c r="Q403" s="125"/>
      <c r="R403" s="83"/>
      <c r="S403" s="125"/>
      <c r="T403" s="83"/>
      <c r="U403" s="83"/>
      <c r="V403" s="83"/>
      <c r="W403" s="125"/>
      <c r="X403" s="63"/>
      <c r="Y403" s="125"/>
      <c r="Z403" s="125"/>
      <c r="AA403" s="126"/>
    </row>
    <row r="404" spans="1:27" x14ac:dyDescent="0.25">
      <c r="A404" s="112"/>
      <c r="B404" s="83"/>
      <c r="C404" s="83"/>
      <c r="D404" s="191" t="s">
        <v>150</v>
      </c>
      <c r="E404" s="114" t="str">
        <f>IF(D404="","",(VLOOKUP(D404,'ENTER your residents names, etc'!$B$7:$C$256,2,FALSE)))</f>
        <v/>
      </c>
      <c r="F404" s="115"/>
      <c r="G404" s="116" t="str">
        <f t="shared" si="33"/>
        <v/>
      </c>
      <c r="H404" s="117" t="str">
        <f t="shared" si="34"/>
        <v/>
      </c>
      <c r="I404" s="118" t="str">
        <f t="shared" si="37"/>
        <v/>
      </c>
      <c r="J404" s="119" t="str">
        <f>IF('Falls Diary'!F404="","",IF(AND('Falls Diary'!F404&gt;=Graphs!$C$13,'Falls Diary'!F404&lt;=Graphs!$C$14),"yes","no"))</f>
        <v/>
      </c>
      <c r="K404" s="119" t="str">
        <f>IF('Falls Diary'!F404="","",(IF(Graphs!$C$15="all","yes",(IF(Graphs!$C$15=Table6[[#This Row],[Resident''s name]],"yes","no")))))</f>
        <v/>
      </c>
      <c r="L404" s="119" t="str">
        <f t="shared" si="35"/>
        <v/>
      </c>
      <c r="M404" s="120"/>
      <c r="N404" s="121" t="str">
        <f t="shared" si="36"/>
        <v/>
      </c>
      <c r="O404" s="113"/>
      <c r="P404" s="128"/>
      <c r="Q404" s="125"/>
      <c r="R404" s="83"/>
      <c r="S404" s="125"/>
      <c r="T404" s="83"/>
      <c r="U404" s="83"/>
      <c r="V404" s="83"/>
      <c r="W404" s="125"/>
      <c r="X404" s="63"/>
      <c r="Y404" s="125"/>
      <c r="Z404" s="125"/>
      <c r="AA404" s="126"/>
    </row>
    <row r="405" spans="1:27" x14ac:dyDescent="0.25">
      <c r="A405" s="112"/>
      <c r="B405" s="83"/>
      <c r="C405" s="83"/>
      <c r="D405" s="191" t="s">
        <v>150</v>
      </c>
      <c r="E405" s="114" t="str">
        <f>IF(D405="","",(VLOOKUP(D405,'ENTER your residents names, etc'!$B$7:$C$256,2,FALSE)))</f>
        <v/>
      </c>
      <c r="F405" s="115"/>
      <c r="G405" s="116" t="str">
        <f t="shared" si="33"/>
        <v/>
      </c>
      <c r="H405" s="117" t="str">
        <f t="shared" si="34"/>
        <v/>
      </c>
      <c r="I405" s="118" t="str">
        <f t="shared" si="37"/>
        <v/>
      </c>
      <c r="J405" s="119" t="str">
        <f>IF('Falls Diary'!F405="","",IF(AND('Falls Diary'!F405&gt;=Graphs!$C$13,'Falls Diary'!F405&lt;=Graphs!$C$14),"yes","no"))</f>
        <v/>
      </c>
      <c r="K405" s="119" t="str">
        <f>IF('Falls Diary'!F405="","",(IF(Graphs!$C$15="all","yes",(IF(Graphs!$C$15=Table6[[#This Row],[Resident''s name]],"yes","no")))))</f>
        <v/>
      </c>
      <c r="L405" s="119" t="str">
        <f t="shared" si="35"/>
        <v/>
      </c>
      <c r="M405" s="120"/>
      <c r="N405" s="121" t="str">
        <f t="shared" si="36"/>
        <v/>
      </c>
      <c r="O405" s="113"/>
      <c r="P405" s="128"/>
      <c r="Q405" s="125"/>
      <c r="R405" s="83"/>
      <c r="S405" s="125"/>
      <c r="T405" s="83"/>
      <c r="U405" s="83"/>
      <c r="V405" s="83"/>
      <c r="W405" s="125"/>
      <c r="X405" s="63"/>
      <c r="Y405" s="125"/>
      <c r="Z405" s="125"/>
      <c r="AA405" s="126"/>
    </row>
    <row r="406" spans="1:27" x14ac:dyDescent="0.25">
      <c r="A406" s="112"/>
      <c r="B406" s="83"/>
      <c r="C406" s="83"/>
      <c r="D406" s="191" t="s">
        <v>150</v>
      </c>
      <c r="E406" s="114" t="str">
        <f>IF(D406="","",(VLOOKUP(D406,'ENTER your residents names, etc'!$B$7:$C$256,2,FALSE)))</f>
        <v/>
      </c>
      <c r="F406" s="115"/>
      <c r="G406" s="116" t="str">
        <f t="shared" si="33"/>
        <v/>
      </c>
      <c r="H406" s="117" t="str">
        <f t="shared" si="34"/>
        <v/>
      </c>
      <c r="I406" s="118" t="str">
        <f t="shared" si="37"/>
        <v/>
      </c>
      <c r="J406" s="119" t="str">
        <f>IF('Falls Diary'!F406="","",IF(AND('Falls Diary'!F406&gt;=Graphs!$C$13,'Falls Diary'!F406&lt;=Graphs!$C$14),"yes","no"))</f>
        <v/>
      </c>
      <c r="K406" s="119" t="str">
        <f>IF('Falls Diary'!F406="","",(IF(Graphs!$C$15="all","yes",(IF(Graphs!$C$15=Table6[[#This Row],[Resident''s name]],"yes","no")))))</f>
        <v/>
      </c>
      <c r="L406" s="119" t="str">
        <f t="shared" si="35"/>
        <v/>
      </c>
      <c r="M406" s="120"/>
      <c r="N406" s="121" t="str">
        <f t="shared" si="36"/>
        <v/>
      </c>
      <c r="O406" s="113"/>
      <c r="P406" s="128"/>
      <c r="Q406" s="125"/>
      <c r="R406" s="83"/>
      <c r="S406" s="125"/>
      <c r="T406" s="83"/>
      <c r="U406" s="83"/>
      <c r="V406" s="83"/>
      <c r="W406" s="125"/>
      <c r="X406" s="63"/>
      <c r="Y406" s="125"/>
      <c r="Z406" s="125"/>
      <c r="AA406" s="126"/>
    </row>
    <row r="407" spans="1:27" x14ac:dyDescent="0.25">
      <c r="A407" s="112"/>
      <c r="B407" s="83"/>
      <c r="C407" s="83"/>
      <c r="D407" s="191" t="s">
        <v>150</v>
      </c>
      <c r="E407" s="114" t="str">
        <f>IF(D407="","",(VLOOKUP(D407,'ENTER your residents names, etc'!$B$7:$C$256,2,FALSE)))</f>
        <v/>
      </c>
      <c r="F407" s="115"/>
      <c r="G407" s="116" t="str">
        <f t="shared" si="33"/>
        <v/>
      </c>
      <c r="H407" s="117" t="str">
        <f t="shared" si="34"/>
        <v/>
      </c>
      <c r="I407" s="118" t="str">
        <f t="shared" si="37"/>
        <v/>
      </c>
      <c r="J407" s="119" t="str">
        <f>IF('Falls Diary'!F407="","",IF(AND('Falls Diary'!F407&gt;=Graphs!$C$13,'Falls Diary'!F407&lt;=Graphs!$C$14),"yes","no"))</f>
        <v/>
      </c>
      <c r="K407" s="119" t="str">
        <f>IF('Falls Diary'!F407="","",(IF(Graphs!$C$15="all","yes",(IF(Graphs!$C$15=Table6[[#This Row],[Resident''s name]],"yes","no")))))</f>
        <v/>
      </c>
      <c r="L407" s="119" t="str">
        <f t="shared" si="35"/>
        <v/>
      </c>
      <c r="M407" s="120"/>
      <c r="N407" s="121" t="str">
        <f t="shared" si="36"/>
        <v/>
      </c>
      <c r="O407" s="113"/>
      <c r="P407" s="128"/>
      <c r="Q407" s="125"/>
      <c r="R407" s="83"/>
      <c r="S407" s="125"/>
      <c r="T407" s="83"/>
      <c r="U407" s="83"/>
      <c r="V407" s="83"/>
      <c r="W407" s="125"/>
      <c r="X407" s="63"/>
      <c r="Y407" s="125"/>
      <c r="Z407" s="125"/>
      <c r="AA407" s="126"/>
    </row>
    <row r="408" spans="1:27" x14ac:dyDescent="0.25">
      <c r="A408" s="112"/>
      <c r="B408" s="83"/>
      <c r="C408" s="83"/>
      <c r="D408" s="191" t="s">
        <v>150</v>
      </c>
      <c r="E408" s="114" t="str">
        <f>IF(D408="","",(VLOOKUP(D408,'ENTER your residents names, etc'!$B$7:$C$256,2,FALSE)))</f>
        <v/>
      </c>
      <c r="F408" s="115"/>
      <c r="G408" s="116" t="str">
        <f t="shared" si="33"/>
        <v/>
      </c>
      <c r="H408" s="117" t="str">
        <f t="shared" si="34"/>
        <v/>
      </c>
      <c r="I408" s="118" t="str">
        <f t="shared" si="37"/>
        <v/>
      </c>
      <c r="J408" s="119" t="str">
        <f>IF('Falls Diary'!F408="","",IF(AND('Falls Diary'!F408&gt;=Graphs!$C$13,'Falls Diary'!F408&lt;=Graphs!$C$14),"yes","no"))</f>
        <v/>
      </c>
      <c r="K408" s="119" t="str">
        <f>IF('Falls Diary'!F408="","",(IF(Graphs!$C$15="all","yes",(IF(Graphs!$C$15=Table6[[#This Row],[Resident''s name]],"yes","no")))))</f>
        <v/>
      </c>
      <c r="L408" s="119" t="str">
        <f t="shared" si="35"/>
        <v/>
      </c>
      <c r="M408" s="120"/>
      <c r="N408" s="121" t="str">
        <f t="shared" si="36"/>
        <v/>
      </c>
      <c r="O408" s="113"/>
      <c r="P408" s="128"/>
      <c r="Q408" s="125"/>
      <c r="R408" s="83"/>
      <c r="S408" s="125"/>
      <c r="T408" s="83"/>
      <c r="U408" s="83"/>
      <c r="V408" s="83"/>
      <c r="W408" s="125"/>
      <c r="X408" s="63"/>
      <c r="Y408" s="125"/>
      <c r="Z408" s="125"/>
      <c r="AA408" s="126"/>
    </row>
    <row r="409" spans="1:27" x14ac:dyDescent="0.25">
      <c r="A409" s="112"/>
      <c r="B409" s="83"/>
      <c r="C409" s="83"/>
      <c r="D409" s="191" t="s">
        <v>150</v>
      </c>
      <c r="E409" s="114" t="str">
        <f>IF(D409="","",(VLOOKUP(D409,'ENTER your residents names, etc'!$B$7:$C$256,2,FALSE)))</f>
        <v/>
      </c>
      <c r="F409" s="115"/>
      <c r="G409" s="116" t="str">
        <f t="shared" si="33"/>
        <v/>
      </c>
      <c r="H409" s="117" t="str">
        <f t="shared" si="34"/>
        <v/>
      </c>
      <c r="I409" s="118" t="str">
        <f t="shared" si="37"/>
        <v/>
      </c>
      <c r="J409" s="119" t="str">
        <f>IF('Falls Diary'!F409="","",IF(AND('Falls Diary'!F409&gt;=Graphs!$C$13,'Falls Diary'!F409&lt;=Graphs!$C$14),"yes","no"))</f>
        <v/>
      </c>
      <c r="K409" s="119" t="str">
        <f>IF('Falls Diary'!F409="","",(IF(Graphs!$C$15="all","yes",(IF(Graphs!$C$15=Table6[[#This Row],[Resident''s name]],"yes","no")))))</f>
        <v/>
      </c>
      <c r="L409" s="119" t="str">
        <f t="shared" si="35"/>
        <v/>
      </c>
      <c r="M409" s="120"/>
      <c r="N409" s="121" t="str">
        <f t="shared" si="36"/>
        <v/>
      </c>
      <c r="O409" s="113"/>
      <c r="P409" s="128"/>
      <c r="Q409" s="125"/>
      <c r="R409" s="83"/>
      <c r="S409" s="125"/>
      <c r="T409" s="83"/>
      <c r="U409" s="83"/>
      <c r="V409" s="83"/>
      <c r="W409" s="125"/>
      <c r="X409" s="63"/>
      <c r="Y409" s="125"/>
      <c r="Z409" s="125"/>
      <c r="AA409" s="126"/>
    </row>
    <row r="410" spans="1:27" x14ac:dyDescent="0.25">
      <c r="A410" s="112"/>
      <c r="B410" s="83"/>
      <c r="C410" s="83"/>
      <c r="D410" s="191" t="s">
        <v>150</v>
      </c>
      <c r="E410" s="114" t="str">
        <f>IF(D410="","",(VLOOKUP(D410,'ENTER your residents names, etc'!$B$7:$C$256,2,FALSE)))</f>
        <v/>
      </c>
      <c r="F410" s="115"/>
      <c r="G410" s="116" t="str">
        <f t="shared" si="33"/>
        <v/>
      </c>
      <c r="H410" s="117" t="str">
        <f t="shared" si="34"/>
        <v/>
      </c>
      <c r="I410" s="118" t="str">
        <f t="shared" si="37"/>
        <v/>
      </c>
      <c r="J410" s="119" t="str">
        <f>IF('Falls Diary'!F410="","",IF(AND('Falls Diary'!F410&gt;=Graphs!$C$13,'Falls Diary'!F410&lt;=Graphs!$C$14),"yes","no"))</f>
        <v/>
      </c>
      <c r="K410" s="119" t="str">
        <f>IF('Falls Diary'!F410="","",(IF(Graphs!$C$15="all","yes",(IF(Graphs!$C$15=Table6[[#This Row],[Resident''s name]],"yes","no")))))</f>
        <v/>
      </c>
      <c r="L410" s="119" t="str">
        <f t="shared" si="35"/>
        <v/>
      </c>
      <c r="M410" s="120"/>
      <c r="N410" s="121" t="str">
        <f t="shared" si="36"/>
        <v/>
      </c>
      <c r="O410" s="113"/>
      <c r="P410" s="128"/>
      <c r="Q410" s="125"/>
      <c r="R410" s="83"/>
      <c r="S410" s="125"/>
      <c r="T410" s="83"/>
      <c r="U410" s="83"/>
      <c r="V410" s="83"/>
      <c r="W410" s="125"/>
      <c r="X410" s="63"/>
      <c r="Y410" s="125"/>
      <c r="Z410" s="125"/>
      <c r="AA410" s="126"/>
    </row>
    <row r="411" spans="1:27" x14ac:dyDescent="0.25">
      <c r="A411" s="112"/>
      <c r="B411" s="83"/>
      <c r="C411" s="83"/>
      <c r="D411" s="191" t="s">
        <v>150</v>
      </c>
      <c r="E411" s="114" t="str">
        <f>IF(D411="","",(VLOOKUP(D411,'ENTER your residents names, etc'!$B$7:$C$256,2,FALSE)))</f>
        <v/>
      </c>
      <c r="F411" s="115"/>
      <c r="G411" s="116" t="str">
        <f t="shared" si="33"/>
        <v/>
      </c>
      <c r="H411" s="117" t="str">
        <f t="shared" si="34"/>
        <v/>
      </c>
      <c r="I411" s="118" t="str">
        <f t="shared" si="37"/>
        <v/>
      </c>
      <c r="J411" s="119" t="str">
        <f>IF('Falls Diary'!F411="","",IF(AND('Falls Diary'!F411&gt;=Graphs!$C$13,'Falls Diary'!F411&lt;=Graphs!$C$14),"yes","no"))</f>
        <v/>
      </c>
      <c r="K411" s="119" t="str">
        <f>IF('Falls Diary'!F411="","",(IF(Graphs!$C$15="all","yes",(IF(Graphs!$C$15=Table6[[#This Row],[Resident''s name]],"yes","no")))))</f>
        <v/>
      </c>
      <c r="L411" s="119" t="str">
        <f t="shared" si="35"/>
        <v/>
      </c>
      <c r="M411" s="120"/>
      <c r="N411" s="121" t="str">
        <f t="shared" si="36"/>
        <v/>
      </c>
      <c r="O411" s="113"/>
      <c r="P411" s="128"/>
      <c r="Q411" s="125"/>
      <c r="R411" s="83"/>
      <c r="S411" s="125"/>
      <c r="T411" s="83"/>
      <c r="U411" s="83"/>
      <c r="V411" s="83"/>
      <c r="W411" s="125"/>
      <c r="X411" s="63"/>
      <c r="Y411" s="125"/>
      <c r="Z411" s="125"/>
      <c r="AA411" s="126"/>
    </row>
    <row r="412" spans="1:27" x14ac:dyDescent="0.25">
      <c r="A412" s="112"/>
      <c r="B412" s="83"/>
      <c r="C412" s="83"/>
      <c r="D412" s="191" t="s">
        <v>150</v>
      </c>
      <c r="E412" s="114" t="str">
        <f>IF(D412="","",(VLOOKUP(D412,'ENTER your residents names, etc'!$B$7:$C$256,2,FALSE)))</f>
        <v/>
      </c>
      <c r="F412" s="115"/>
      <c r="G412" s="116" t="str">
        <f t="shared" si="33"/>
        <v/>
      </c>
      <c r="H412" s="117" t="str">
        <f t="shared" si="34"/>
        <v/>
      </c>
      <c r="I412" s="118" t="str">
        <f t="shared" si="37"/>
        <v/>
      </c>
      <c r="J412" s="119" t="str">
        <f>IF('Falls Diary'!F412="","",IF(AND('Falls Diary'!F412&gt;=Graphs!$C$13,'Falls Diary'!F412&lt;=Graphs!$C$14),"yes","no"))</f>
        <v/>
      </c>
      <c r="K412" s="119" t="str">
        <f>IF('Falls Diary'!F412="","",(IF(Graphs!$C$15="all","yes",(IF(Graphs!$C$15=Table6[[#This Row],[Resident''s name]],"yes","no")))))</f>
        <v/>
      </c>
      <c r="L412" s="119" t="str">
        <f t="shared" si="35"/>
        <v/>
      </c>
      <c r="M412" s="120"/>
      <c r="N412" s="121" t="str">
        <f t="shared" si="36"/>
        <v/>
      </c>
      <c r="O412" s="113"/>
      <c r="P412" s="128"/>
      <c r="Q412" s="125"/>
      <c r="R412" s="83"/>
      <c r="S412" s="125"/>
      <c r="T412" s="83"/>
      <c r="U412" s="83"/>
      <c r="V412" s="83"/>
      <c r="W412" s="125"/>
      <c r="X412" s="63"/>
      <c r="Y412" s="125"/>
      <c r="Z412" s="125"/>
      <c r="AA412" s="126"/>
    </row>
    <row r="413" spans="1:27" x14ac:dyDescent="0.25">
      <c r="A413" s="112"/>
      <c r="B413" s="83"/>
      <c r="C413" s="83"/>
      <c r="D413" s="191" t="s">
        <v>150</v>
      </c>
      <c r="E413" s="114" t="str">
        <f>IF(D413="","",(VLOOKUP(D413,'ENTER your residents names, etc'!$B$7:$C$256,2,FALSE)))</f>
        <v/>
      </c>
      <c r="F413" s="115"/>
      <c r="G413" s="116" t="str">
        <f t="shared" si="33"/>
        <v/>
      </c>
      <c r="H413" s="117" t="str">
        <f t="shared" si="34"/>
        <v/>
      </c>
      <c r="I413" s="118" t="str">
        <f t="shared" si="37"/>
        <v/>
      </c>
      <c r="J413" s="119" t="str">
        <f>IF('Falls Diary'!F413="","",IF(AND('Falls Diary'!F413&gt;=Graphs!$C$13,'Falls Diary'!F413&lt;=Graphs!$C$14),"yes","no"))</f>
        <v/>
      </c>
      <c r="K413" s="119" t="str">
        <f>IF('Falls Diary'!F413="","",(IF(Graphs!$C$15="all","yes",(IF(Graphs!$C$15=Table6[[#This Row],[Resident''s name]],"yes","no")))))</f>
        <v/>
      </c>
      <c r="L413" s="119" t="str">
        <f t="shared" si="35"/>
        <v/>
      </c>
      <c r="M413" s="120"/>
      <c r="N413" s="121" t="str">
        <f t="shared" si="36"/>
        <v/>
      </c>
      <c r="O413" s="113"/>
      <c r="P413" s="128"/>
      <c r="Q413" s="125"/>
      <c r="R413" s="83"/>
      <c r="S413" s="125"/>
      <c r="T413" s="83"/>
      <c r="U413" s="83"/>
      <c r="V413" s="83"/>
      <c r="W413" s="125"/>
      <c r="X413" s="63"/>
      <c r="Y413" s="125"/>
      <c r="Z413" s="125"/>
      <c r="AA413" s="126"/>
    </row>
    <row r="414" spans="1:27" x14ac:dyDescent="0.25">
      <c r="A414" s="112"/>
      <c r="B414" s="83"/>
      <c r="C414" s="83"/>
      <c r="D414" s="191" t="s">
        <v>150</v>
      </c>
      <c r="E414" s="114" t="str">
        <f>IF(D414="","",(VLOOKUP(D414,'ENTER your residents names, etc'!$B$7:$C$256,2,FALSE)))</f>
        <v/>
      </c>
      <c r="F414" s="115"/>
      <c r="G414" s="116" t="str">
        <f t="shared" si="33"/>
        <v/>
      </c>
      <c r="H414" s="117" t="str">
        <f t="shared" si="34"/>
        <v/>
      </c>
      <c r="I414" s="118" t="str">
        <f t="shared" si="37"/>
        <v/>
      </c>
      <c r="J414" s="119" t="str">
        <f>IF('Falls Diary'!F414="","",IF(AND('Falls Diary'!F414&gt;=Graphs!$C$13,'Falls Diary'!F414&lt;=Graphs!$C$14),"yes","no"))</f>
        <v/>
      </c>
      <c r="K414" s="119" t="str">
        <f>IF('Falls Diary'!F414="","",(IF(Graphs!$C$15="all","yes",(IF(Graphs!$C$15=Table6[[#This Row],[Resident''s name]],"yes","no")))))</f>
        <v/>
      </c>
      <c r="L414" s="119" t="str">
        <f t="shared" si="35"/>
        <v/>
      </c>
      <c r="M414" s="120"/>
      <c r="N414" s="121" t="str">
        <f t="shared" si="36"/>
        <v/>
      </c>
      <c r="O414" s="113"/>
      <c r="P414" s="128"/>
      <c r="Q414" s="125"/>
      <c r="R414" s="83"/>
      <c r="S414" s="125"/>
      <c r="T414" s="83"/>
      <c r="U414" s="83"/>
      <c r="V414" s="83"/>
      <c r="W414" s="125"/>
      <c r="X414" s="63"/>
      <c r="Y414" s="125"/>
      <c r="Z414" s="125"/>
      <c r="AA414" s="126"/>
    </row>
    <row r="415" spans="1:27" x14ac:dyDescent="0.25">
      <c r="A415" s="112"/>
      <c r="B415" s="83"/>
      <c r="C415" s="83"/>
      <c r="D415" s="191" t="s">
        <v>150</v>
      </c>
      <c r="E415" s="114" t="str">
        <f>IF(D415="","",(VLOOKUP(D415,'ENTER your residents names, etc'!$B$7:$C$256,2,FALSE)))</f>
        <v/>
      </c>
      <c r="F415" s="115"/>
      <c r="G415" s="116" t="str">
        <f t="shared" si="33"/>
        <v/>
      </c>
      <c r="H415" s="117" t="str">
        <f t="shared" si="34"/>
        <v/>
      </c>
      <c r="I415" s="118" t="str">
        <f t="shared" si="37"/>
        <v/>
      </c>
      <c r="J415" s="119" t="str">
        <f>IF('Falls Diary'!F415="","",IF(AND('Falls Diary'!F415&gt;=Graphs!$C$13,'Falls Diary'!F415&lt;=Graphs!$C$14),"yes","no"))</f>
        <v/>
      </c>
      <c r="K415" s="119" t="str">
        <f>IF('Falls Diary'!F415="","",(IF(Graphs!$C$15="all","yes",(IF(Graphs!$C$15=Table6[[#This Row],[Resident''s name]],"yes","no")))))</f>
        <v/>
      </c>
      <c r="L415" s="119" t="str">
        <f t="shared" si="35"/>
        <v/>
      </c>
      <c r="M415" s="120"/>
      <c r="N415" s="121" t="str">
        <f t="shared" si="36"/>
        <v/>
      </c>
      <c r="O415" s="113"/>
      <c r="P415" s="128"/>
      <c r="Q415" s="125"/>
      <c r="R415" s="83"/>
      <c r="S415" s="125"/>
      <c r="T415" s="83"/>
      <c r="U415" s="83"/>
      <c r="V415" s="83"/>
      <c r="W415" s="125"/>
      <c r="X415" s="63"/>
      <c r="Y415" s="125"/>
      <c r="Z415" s="125"/>
      <c r="AA415" s="126"/>
    </row>
    <row r="416" spans="1:27" x14ac:dyDescent="0.25">
      <c r="A416" s="112"/>
      <c r="B416" s="83"/>
      <c r="C416" s="83"/>
      <c r="D416" s="191" t="s">
        <v>150</v>
      </c>
      <c r="E416" s="114" t="str">
        <f>IF(D416="","",(VLOOKUP(D416,'ENTER your residents names, etc'!$B$7:$C$256,2,FALSE)))</f>
        <v/>
      </c>
      <c r="F416" s="115"/>
      <c r="G416" s="116" t="str">
        <f t="shared" si="33"/>
        <v/>
      </c>
      <c r="H416" s="117" t="str">
        <f t="shared" si="34"/>
        <v/>
      </c>
      <c r="I416" s="118" t="str">
        <f t="shared" si="37"/>
        <v/>
      </c>
      <c r="J416" s="119" t="str">
        <f>IF('Falls Diary'!F416="","",IF(AND('Falls Diary'!F416&gt;=Graphs!$C$13,'Falls Diary'!F416&lt;=Graphs!$C$14),"yes","no"))</f>
        <v/>
      </c>
      <c r="K416" s="119" t="str">
        <f>IF('Falls Diary'!F416="","",(IF(Graphs!$C$15="all","yes",(IF(Graphs!$C$15=Table6[[#This Row],[Resident''s name]],"yes","no")))))</f>
        <v/>
      </c>
      <c r="L416" s="119" t="str">
        <f t="shared" si="35"/>
        <v/>
      </c>
      <c r="M416" s="120"/>
      <c r="N416" s="121" t="str">
        <f t="shared" si="36"/>
        <v/>
      </c>
      <c r="O416" s="113"/>
      <c r="P416" s="128"/>
      <c r="Q416" s="125"/>
      <c r="R416" s="83"/>
      <c r="S416" s="125"/>
      <c r="T416" s="83"/>
      <c r="U416" s="83"/>
      <c r="V416" s="83"/>
      <c r="W416" s="125"/>
      <c r="X416" s="63"/>
      <c r="Y416" s="125"/>
      <c r="Z416" s="125"/>
      <c r="AA416" s="126"/>
    </row>
    <row r="417" spans="1:27" x14ac:dyDescent="0.25">
      <c r="A417" s="112"/>
      <c r="B417" s="83"/>
      <c r="C417" s="83"/>
      <c r="D417" s="191" t="s">
        <v>150</v>
      </c>
      <c r="E417" s="114" t="str">
        <f>IF(D417="","",(VLOOKUP(D417,'ENTER your residents names, etc'!$B$7:$C$256,2,FALSE)))</f>
        <v/>
      </c>
      <c r="F417" s="115"/>
      <c r="G417" s="116" t="str">
        <f t="shared" si="33"/>
        <v/>
      </c>
      <c r="H417" s="117" t="str">
        <f t="shared" si="34"/>
        <v/>
      </c>
      <c r="I417" s="118" t="str">
        <f t="shared" si="37"/>
        <v/>
      </c>
      <c r="J417" s="119" t="str">
        <f>IF('Falls Diary'!F417="","",IF(AND('Falls Diary'!F417&gt;=Graphs!$C$13,'Falls Diary'!F417&lt;=Graphs!$C$14),"yes","no"))</f>
        <v/>
      </c>
      <c r="K417" s="119" t="str">
        <f>IF('Falls Diary'!F417="","",(IF(Graphs!$C$15="all","yes",(IF(Graphs!$C$15=Table6[[#This Row],[Resident''s name]],"yes","no")))))</f>
        <v/>
      </c>
      <c r="L417" s="119" t="str">
        <f t="shared" si="35"/>
        <v/>
      </c>
      <c r="M417" s="120"/>
      <c r="N417" s="121" t="str">
        <f t="shared" si="36"/>
        <v/>
      </c>
      <c r="O417" s="113"/>
      <c r="P417" s="128"/>
      <c r="Q417" s="125"/>
      <c r="R417" s="83"/>
      <c r="S417" s="125"/>
      <c r="T417" s="83"/>
      <c r="U417" s="83"/>
      <c r="V417" s="83"/>
      <c r="W417" s="125"/>
      <c r="X417" s="63"/>
      <c r="Y417" s="125"/>
      <c r="Z417" s="125"/>
      <c r="AA417" s="126"/>
    </row>
    <row r="418" spans="1:27" x14ac:dyDescent="0.25">
      <c r="A418" s="112"/>
      <c r="B418" s="83"/>
      <c r="C418" s="83"/>
      <c r="D418" s="191" t="s">
        <v>150</v>
      </c>
      <c r="E418" s="114" t="str">
        <f>IF(D418="","",(VLOOKUP(D418,'ENTER your residents names, etc'!$B$7:$C$256,2,FALSE)))</f>
        <v/>
      </c>
      <c r="F418" s="115"/>
      <c r="G418" s="116" t="str">
        <f t="shared" si="33"/>
        <v/>
      </c>
      <c r="H418" s="117" t="str">
        <f t="shared" si="34"/>
        <v/>
      </c>
      <c r="I418" s="118" t="str">
        <f t="shared" si="37"/>
        <v/>
      </c>
      <c r="J418" s="119" t="str">
        <f>IF('Falls Diary'!F418="","",IF(AND('Falls Diary'!F418&gt;=Graphs!$C$13,'Falls Diary'!F418&lt;=Graphs!$C$14),"yes","no"))</f>
        <v/>
      </c>
      <c r="K418" s="119" t="str">
        <f>IF('Falls Diary'!F418="","",(IF(Graphs!$C$15="all","yes",(IF(Graphs!$C$15=Table6[[#This Row],[Resident''s name]],"yes","no")))))</f>
        <v/>
      </c>
      <c r="L418" s="119" t="str">
        <f t="shared" si="35"/>
        <v/>
      </c>
      <c r="M418" s="120"/>
      <c r="N418" s="121" t="str">
        <f t="shared" si="36"/>
        <v/>
      </c>
      <c r="O418" s="113"/>
      <c r="P418" s="128"/>
      <c r="Q418" s="125"/>
      <c r="R418" s="83"/>
      <c r="S418" s="125"/>
      <c r="T418" s="83"/>
      <c r="U418" s="83"/>
      <c r="V418" s="83"/>
      <c r="W418" s="125"/>
      <c r="X418" s="63"/>
      <c r="Y418" s="125"/>
      <c r="Z418" s="125"/>
      <c r="AA418" s="126"/>
    </row>
    <row r="419" spans="1:27" x14ac:dyDescent="0.25">
      <c r="A419" s="112"/>
      <c r="B419" s="83"/>
      <c r="C419" s="83"/>
      <c r="D419" s="191" t="s">
        <v>150</v>
      </c>
      <c r="E419" s="114" t="str">
        <f>IF(D419="","",(VLOOKUP(D419,'ENTER your residents names, etc'!$B$7:$C$256,2,FALSE)))</f>
        <v/>
      </c>
      <c r="F419" s="115"/>
      <c r="G419" s="116" t="str">
        <f t="shared" si="33"/>
        <v/>
      </c>
      <c r="H419" s="117" t="str">
        <f t="shared" si="34"/>
        <v/>
      </c>
      <c r="I419" s="118" t="str">
        <f t="shared" si="37"/>
        <v/>
      </c>
      <c r="J419" s="119" t="str">
        <f>IF('Falls Diary'!F419="","",IF(AND('Falls Diary'!F419&gt;=Graphs!$C$13,'Falls Diary'!F419&lt;=Graphs!$C$14),"yes","no"))</f>
        <v/>
      </c>
      <c r="K419" s="119" t="str">
        <f>IF('Falls Diary'!F419="","",(IF(Graphs!$C$15="all","yes",(IF(Graphs!$C$15=Table6[[#This Row],[Resident''s name]],"yes","no")))))</f>
        <v/>
      </c>
      <c r="L419" s="119" t="str">
        <f t="shared" si="35"/>
        <v/>
      </c>
      <c r="M419" s="120"/>
      <c r="N419" s="121" t="str">
        <f t="shared" si="36"/>
        <v/>
      </c>
      <c r="O419" s="113"/>
      <c r="P419" s="128"/>
      <c r="Q419" s="125"/>
      <c r="R419" s="83"/>
      <c r="S419" s="125"/>
      <c r="T419" s="83"/>
      <c r="U419" s="83"/>
      <c r="V419" s="83"/>
      <c r="W419" s="125"/>
      <c r="X419" s="63"/>
      <c r="Y419" s="125"/>
      <c r="Z419" s="125"/>
      <c r="AA419" s="126"/>
    </row>
    <row r="420" spans="1:27" x14ac:dyDescent="0.25">
      <c r="A420" s="112"/>
      <c r="B420" s="83"/>
      <c r="C420" s="83"/>
      <c r="D420" s="191" t="s">
        <v>150</v>
      </c>
      <c r="E420" s="114" t="str">
        <f>IF(D420="","",(VLOOKUP(D420,'ENTER your residents names, etc'!$B$7:$C$256,2,FALSE)))</f>
        <v/>
      </c>
      <c r="F420" s="115"/>
      <c r="G420" s="116" t="str">
        <f t="shared" si="33"/>
        <v/>
      </c>
      <c r="H420" s="117" t="str">
        <f t="shared" si="34"/>
        <v/>
      </c>
      <c r="I420" s="118" t="str">
        <f t="shared" si="37"/>
        <v/>
      </c>
      <c r="J420" s="119" t="str">
        <f>IF('Falls Diary'!F420="","",IF(AND('Falls Diary'!F420&gt;=Graphs!$C$13,'Falls Diary'!F420&lt;=Graphs!$C$14),"yes","no"))</f>
        <v/>
      </c>
      <c r="K420" s="119" t="str">
        <f>IF('Falls Diary'!F420="","",(IF(Graphs!$C$15="all","yes",(IF(Graphs!$C$15=Table6[[#This Row],[Resident''s name]],"yes","no")))))</f>
        <v/>
      </c>
      <c r="L420" s="119" t="str">
        <f t="shared" si="35"/>
        <v/>
      </c>
      <c r="M420" s="120"/>
      <c r="N420" s="121" t="str">
        <f t="shared" si="36"/>
        <v/>
      </c>
      <c r="O420" s="113"/>
      <c r="P420" s="128"/>
      <c r="Q420" s="125"/>
      <c r="R420" s="83"/>
      <c r="S420" s="125"/>
      <c r="T420" s="83"/>
      <c r="U420" s="83"/>
      <c r="V420" s="83"/>
      <c r="W420" s="125"/>
      <c r="X420" s="63"/>
      <c r="Y420" s="125"/>
      <c r="Z420" s="125"/>
      <c r="AA420" s="126"/>
    </row>
    <row r="421" spans="1:27" x14ac:dyDescent="0.25">
      <c r="A421" s="112"/>
      <c r="B421" s="83"/>
      <c r="C421" s="83"/>
      <c r="D421" s="191" t="s">
        <v>150</v>
      </c>
      <c r="E421" s="114" t="str">
        <f>IF(D421="","",(VLOOKUP(D421,'ENTER your residents names, etc'!$B$7:$C$256,2,FALSE)))</f>
        <v/>
      </c>
      <c r="F421" s="115"/>
      <c r="G421" s="116" t="str">
        <f t="shared" si="33"/>
        <v/>
      </c>
      <c r="H421" s="117" t="str">
        <f t="shared" si="34"/>
        <v/>
      </c>
      <c r="I421" s="118" t="str">
        <f t="shared" si="37"/>
        <v/>
      </c>
      <c r="J421" s="119" t="str">
        <f>IF('Falls Diary'!F421="","",IF(AND('Falls Diary'!F421&gt;=Graphs!$C$13,'Falls Diary'!F421&lt;=Graphs!$C$14),"yes","no"))</f>
        <v/>
      </c>
      <c r="K421" s="119" t="str">
        <f>IF('Falls Diary'!F421="","",(IF(Graphs!$C$15="all","yes",(IF(Graphs!$C$15=Table6[[#This Row],[Resident''s name]],"yes","no")))))</f>
        <v/>
      </c>
      <c r="L421" s="119" t="str">
        <f t="shared" si="35"/>
        <v/>
      </c>
      <c r="M421" s="120"/>
      <c r="N421" s="121" t="str">
        <f t="shared" si="36"/>
        <v/>
      </c>
      <c r="O421" s="113"/>
      <c r="P421" s="128"/>
      <c r="Q421" s="125"/>
      <c r="R421" s="83"/>
      <c r="S421" s="125"/>
      <c r="T421" s="83"/>
      <c r="U421" s="83"/>
      <c r="V421" s="83"/>
      <c r="W421" s="125"/>
      <c r="X421" s="63"/>
      <c r="Y421" s="125"/>
      <c r="Z421" s="125"/>
      <c r="AA421" s="126"/>
    </row>
    <row r="422" spans="1:27" x14ac:dyDescent="0.25">
      <c r="A422" s="112"/>
      <c r="B422" s="83"/>
      <c r="C422" s="83"/>
      <c r="D422" s="191" t="s">
        <v>150</v>
      </c>
      <c r="E422" s="114" t="str">
        <f>IF(D422="","",(VLOOKUP(D422,'ENTER your residents names, etc'!$B$7:$C$256,2,FALSE)))</f>
        <v/>
      </c>
      <c r="F422" s="115"/>
      <c r="G422" s="116" t="str">
        <f t="shared" si="33"/>
        <v/>
      </c>
      <c r="H422" s="117" t="str">
        <f t="shared" si="34"/>
        <v/>
      </c>
      <c r="I422" s="118" t="str">
        <f t="shared" si="37"/>
        <v/>
      </c>
      <c r="J422" s="119" t="str">
        <f>IF('Falls Diary'!F422="","",IF(AND('Falls Diary'!F422&gt;=Graphs!$C$13,'Falls Diary'!F422&lt;=Graphs!$C$14),"yes","no"))</f>
        <v/>
      </c>
      <c r="K422" s="119" t="str">
        <f>IF('Falls Diary'!F422="","",(IF(Graphs!$C$15="all","yes",(IF(Graphs!$C$15=Table6[[#This Row],[Resident''s name]],"yes","no")))))</f>
        <v/>
      </c>
      <c r="L422" s="119" t="str">
        <f t="shared" si="35"/>
        <v/>
      </c>
      <c r="M422" s="120"/>
      <c r="N422" s="121" t="str">
        <f t="shared" si="36"/>
        <v/>
      </c>
      <c r="O422" s="113"/>
      <c r="P422" s="128"/>
      <c r="Q422" s="125"/>
      <c r="R422" s="83"/>
      <c r="S422" s="125"/>
      <c r="T422" s="83"/>
      <c r="U422" s="83"/>
      <c r="V422" s="83"/>
      <c r="W422" s="125"/>
      <c r="X422" s="63"/>
      <c r="Y422" s="125"/>
      <c r="Z422" s="125"/>
      <c r="AA422" s="126"/>
    </row>
    <row r="423" spans="1:27" x14ac:dyDescent="0.25">
      <c r="A423" s="112"/>
      <c r="B423" s="83"/>
      <c r="C423" s="83"/>
      <c r="D423" s="191" t="s">
        <v>150</v>
      </c>
      <c r="E423" s="114" t="str">
        <f>IF(D423="","",(VLOOKUP(D423,'ENTER your residents names, etc'!$B$7:$C$256,2,FALSE)))</f>
        <v/>
      </c>
      <c r="F423" s="115"/>
      <c r="G423" s="116" t="str">
        <f t="shared" si="33"/>
        <v/>
      </c>
      <c r="H423" s="117" t="str">
        <f t="shared" si="34"/>
        <v/>
      </c>
      <c r="I423" s="118" t="str">
        <f t="shared" si="37"/>
        <v/>
      </c>
      <c r="J423" s="119" t="str">
        <f>IF('Falls Diary'!F423="","",IF(AND('Falls Diary'!F423&gt;=Graphs!$C$13,'Falls Diary'!F423&lt;=Graphs!$C$14),"yes","no"))</f>
        <v/>
      </c>
      <c r="K423" s="119" t="str">
        <f>IF('Falls Diary'!F423="","",(IF(Graphs!$C$15="all","yes",(IF(Graphs!$C$15=Table6[[#This Row],[Resident''s name]],"yes","no")))))</f>
        <v/>
      </c>
      <c r="L423" s="119" t="str">
        <f t="shared" si="35"/>
        <v/>
      </c>
      <c r="M423" s="120"/>
      <c r="N423" s="121" t="str">
        <f t="shared" si="36"/>
        <v/>
      </c>
      <c r="O423" s="113"/>
      <c r="P423" s="128"/>
      <c r="Q423" s="125"/>
      <c r="R423" s="83"/>
      <c r="S423" s="125"/>
      <c r="T423" s="83"/>
      <c r="U423" s="83"/>
      <c r="V423" s="83"/>
      <c r="W423" s="125"/>
      <c r="X423" s="63"/>
      <c r="Y423" s="125"/>
      <c r="Z423" s="125"/>
      <c r="AA423" s="126"/>
    </row>
    <row r="424" spans="1:27" x14ac:dyDescent="0.25">
      <c r="A424" s="112"/>
      <c r="B424" s="83"/>
      <c r="C424" s="83"/>
      <c r="D424" s="191" t="s">
        <v>150</v>
      </c>
      <c r="E424" s="114" t="str">
        <f>IF(D424="","",(VLOOKUP(D424,'ENTER your residents names, etc'!$B$7:$C$256,2,FALSE)))</f>
        <v/>
      </c>
      <c r="F424" s="115"/>
      <c r="G424" s="116" t="str">
        <f t="shared" si="33"/>
        <v/>
      </c>
      <c r="H424" s="117" t="str">
        <f t="shared" si="34"/>
        <v/>
      </c>
      <c r="I424" s="118" t="str">
        <f t="shared" si="37"/>
        <v/>
      </c>
      <c r="J424" s="119" t="str">
        <f>IF('Falls Diary'!F424="","",IF(AND('Falls Diary'!F424&gt;=Graphs!$C$13,'Falls Diary'!F424&lt;=Graphs!$C$14),"yes","no"))</f>
        <v/>
      </c>
      <c r="K424" s="119" t="str">
        <f>IF('Falls Diary'!F424="","",(IF(Graphs!$C$15="all","yes",(IF(Graphs!$C$15=Table6[[#This Row],[Resident''s name]],"yes","no")))))</f>
        <v/>
      </c>
      <c r="L424" s="119" t="str">
        <f t="shared" si="35"/>
        <v/>
      </c>
      <c r="M424" s="120"/>
      <c r="N424" s="121" t="str">
        <f t="shared" si="36"/>
        <v/>
      </c>
      <c r="O424" s="113"/>
      <c r="P424" s="128"/>
      <c r="Q424" s="125"/>
      <c r="R424" s="83"/>
      <c r="S424" s="125"/>
      <c r="T424" s="83"/>
      <c r="U424" s="83"/>
      <c r="V424" s="83"/>
      <c r="W424" s="125"/>
      <c r="X424" s="63"/>
      <c r="Y424" s="125"/>
      <c r="Z424" s="125"/>
      <c r="AA424" s="126"/>
    </row>
    <row r="425" spans="1:27" x14ac:dyDescent="0.25">
      <c r="A425" s="112"/>
      <c r="B425" s="83"/>
      <c r="C425" s="83"/>
      <c r="D425" s="191" t="s">
        <v>150</v>
      </c>
      <c r="E425" s="114" t="str">
        <f>IF(D425="","",(VLOOKUP(D425,'ENTER your residents names, etc'!$B$7:$C$256,2,FALSE)))</f>
        <v/>
      </c>
      <c r="F425" s="115"/>
      <c r="G425" s="116" t="str">
        <f t="shared" si="33"/>
        <v/>
      </c>
      <c r="H425" s="117" t="str">
        <f t="shared" si="34"/>
        <v/>
      </c>
      <c r="I425" s="118" t="str">
        <f t="shared" si="37"/>
        <v/>
      </c>
      <c r="J425" s="119" t="str">
        <f>IF('Falls Diary'!F425="","",IF(AND('Falls Diary'!F425&gt;=Graphs!$C$13,'Falls Diary'!F425&lt;=Graphs!$C$14),"yes","no"))</f>
        <v/>
      </c>
      <c r="K425" s="119" t="str">
        <f>IF('Falls Diary'!F425="","",(IF(Graphs!$C$15="all","yes",(IF(Graphs!$C$15=Table6[[#This Row],[Resident''s name]],"yes","no")))))</f>
        <v/>
      </c>
      <c r="L425" s="119" t="str">
        <f t="shared" si="35"/>
        <v/>
      </c>
      <c r="M425" s="120"/>
      <c r="N425" s="121" t="str">
        <f t="shared" si="36"/>
        <v/>
      </c>
      <c r="O425" s="113"/>
      <c r="P425" s="128"/>
      <c r="Q425" s="125"/>
      <c r="R425" s="83"/>
      <c r="S425" s="125"/>
      <c r="T425" s="83"/>
      <c r="U425" s="83"/>
      <c r="V425" s="83"/>
      <c r="W425" s="125"/>
      <c r="X425" s="63"/>
      <c r="Y425" s="125"/>
      <c r="Z425" s="125"/>
      <c r="AA425" s="126"/>
    </row>
    <row r="426" spans="1:27" x14ac:dyDescent="0.25">
      <c r="A426" s="112"/>
      <c r="B426" s="83"/>
      <c r="C426" s="83"/>
      <c r="D426" s="191" t="s">
        <v>150</v>
      </c>
      <c r="E426" s="114" t="str">
        <f>IF(D426="","",(VLOOKUP(D426,'ENTER your residents names, etc'!$B$7:$C$256,2,FALSE)))</f>
        <v/>
      </c>
      <c r="F426" s="115"/>
      <c r="G426" s="116" t="str">
        <f t="shared" si="33"/>
        <v/>
      </c>
      <c r="H426" s="117" t="str">
        <f t="shared" si="34"/>
        <v/>
      </c>
      <c r="I426" s="118" t="str">
        <f t="shared" si="37"/>
        <v/>
      </c>
      <c r="J426" s="119" t="str">
        <f>IF('Falls Diary'!F426="","",IF(AND('Falls Diary'!F426&gt;=Graphs!$C$13,'Falls Diary'!F426&lt;=Graphs!$C$14),"yes","no"))</f>
        <v/>
      </c>
      <c r="K426" s="119" t="str">
        <f>IF('Falls Diary'!F426="","",(IF(Graphs!$C$15="all","yes",(IF(Graphs!$C$15=Table6[[#This Row],[Resident''s name]],"yes","no")))))</f>
        <v/>
      </c>
      <c r="L426" s="119" t="str">
        <f t="shared" si="35"/>
        <v/>
      </c>
      <c r="M426" s="120"/>
      <c r="N426" s="121" t="str">
        <f t="shared" si="36"/>
        <v/>
      </c>
      <c r="O426" s="113"/>
      <c r="P426" s="128"/>
      <c r="Q426" s="125"/>
      <c r="R426" s="83"/>
      <c r="S426" s="125"/>
      <c r="T426" s="83"/>
      <c r="U426" s="83"/>
      <c r="V426" s="83"/>
      <c r="W426" s="125"/>
      <c r="X426" s="63"/>
      <c r="Y426" s="125"/>
      <c r="Z426" s="125"/>
      <c r="AA426" s="126"/>
    </row>
    <row r="427" spans="1:27" x14ac:dyDescent="0.25">
      <c r="A427" s="112"/>
      <c r="B427" s="83"/>
      <c r="C427" s="83"/>
      <c r="D427" s="191" t="s">
        <v>150</v>
      </c>
      <c r="E427" s="114" t="str">
        <f>IF(D427="","",(VLOOKUP(D427,'ENTER your residents names, etc'!$B$7:$C$256,2,FALSE)))</f>
        <v/>
      </c>
      <c r="F427" s="115"/>
      <c r="G427" s="116" t="str">
        <f t="shared" si="33"/>
        <v/>
      </c>
      <c r="H427" s="117" t="str">
        <f t="shared" si="34"/>
        <v/>
      </c>
      <c r="I427" s="118" t="str">
        <f t="shared" si="37"/>
        <v/>
      </c>
      <c r="J427" s="119" t="str">
        <f>IF('Falls Diary'!F427="","",IF(AND('Falls Diary'!F427&gt;=Graphs!$C$13,'Falls Diary'!F427&lt;=Graphs!$C$14),"yes","no"))</f>
        <v/>
      </c>
      <c r="K427" s="119" t="str">
        <f>IF('Falls Diary'!F427="","",(IF(Graphs!$C$15="all","yes",(IF(Graphs!$C$15=Table6[[#This Row],[Resident''s name]],"yes","no")))))</f>
        <v/>
      </c>
      <c r="L427" s="119" t="str">
        <f t="shared" si="35"/>
        <v/>
      </c>
      <c r="M427" s="120"/>
      <c r="N427" s="121" t="str">
        <f t="shared" si="36"/>
        <v/>
      </c>
      <c r="O427" s="113"/>
      <c r="P427" s="128"/>
      <c r="Q427" s="125"/>
      <c r="R427" s="83"/>
      <c r="S427" s="125"/>
      <c r="T427" s="83"/>
      <c r="U427" s="83"/>
      <c r="V427" s="83"/>
      <c r="W427" s="125"/>
      <c r="X427" s="63"/>
      <c r="Y427" s="125"/>
      <c r="Z427" s="125"/>
      <c r="AA427" s="126"/>
    </row>
    <row r="428" spans="1:27" x14ac:dyDescent="0.25">
      <c r="A428" s="112"/>
      <c r="B428" s="83"/>
      <c r="C428" s="83"/>
      <c r="D428" s="191" t="s">
        <v>150</v>
      </c>
      <c r="E428" s="114" t="str">
        <f>IF(D428="","",(VLOOKUP(D428,'ENTER your residents names, etc'!$B$7:$C$256,2,FALSE)))</f>
        <v/>
      </c>
      <c r="F428" s="115"/>
      <c r="G428" s="116" t="str">
        <f t="shared" si="33"/>
        <v/>
      </c>
      <c r="H428" s="117" t="str">
        <f t="shared" si="34"/>
        <v/>
      </c>
      <c r="I428" s="118" t="str">
        <f t="shared" si="37"/>
        <v/>
      </c>
      <c r="J428" s="119" t="str">
        <f>IF('Falls Diary'!F428="","",IF(AND('Falls Diary'!F428&gt;=Graphs!$C$13,'Falls Diary'!F428&lt;=Graphs!$C$14),"yes","no"))</f>
        <v/>
      </c>
      <c r="K428" s="119" t="str">
        <f>IF('Falls Diary'!F428="","",(IF(Graphs!$C$15="all","yes",(IF(Graphs!$C$15=Table6[[#This Row],[Resident''s name]],"yes","no")))))</f>
        <v/>
      </c>
      <c r="L428" s="119" t="str">
        <f t="shared" si="35"/>
        <v/>
      </c>
      <c r="M428" s="120"/>
      <c r="N428" s="121" t="str">
        <f t="shared" si="36"/>
        <v/>
      </c>
      <c r="O428" s="113"/>
      <c r="P428" s="128"/>
      <c r="Q428" s="125"/>
      <c r="R428" s="83"/>
      <c r="S428" s="125"/>
      <c r="T428" s="83"/>
      <c r="U428" s="83"/>
      <c r="V428" s="83"/>
      <c r="W428" s="125"/>
      <c r="X428" s="63"/>
      <c r="Y428" s="125"/>
      <c r="Z428" s="125"/>
      <c r="AA428" s="126"/>
    </row>
    <row r="429" spans="1:27" x14ac:dyDescent="0.25">
      <c r="A429" s="112"/>
      <c r="B429" s="83"/>
      <c r="C429" s="83"/>
      <c r="D429" s="191" t="s">
        <v>150</v>
      </c>
      <c r="E429" s="114" t="str">
        <f>IF(D429="","",(VLOOKUP(D429,'ENTER your residents names, etc'!$B$7:$C$256,2,FALSE)))</f>
        <v/>
      </c>
      <c r="F429" s="115"/>
      <c r="G429" s="116" t="str">
        <f t="shared" si="33"/>
        <v/>
      </c>
      <c r="H429" s="117" t="str">
        <f t="shared" si="34"/>
        <v/>
      </c>
      <c r="I429" s="118" t="str">
        <f t="shared" si="37"/>
        <v/>
      </c>
      <c r="J429" s="119" t="str">
        <f>IF('Falls Diary'!F429="","",IF(AND('Falls Diary'!F429&gt;=Graphs!$C$13,'Falls Diary'!F429&lt;=Graphs!$C$14),"yes","no"))</f>
        <v/>
      </c>
      <c r="K429" s="119" t="str">
        <f>IF('Falls Diary'!F429="","",(IF(Graphs!$C$15="all","yes",(IF(Graphs!$C$15=Table6[[#This Row],[Resident''s name]],"yes","no")))))</f>
        <v/>
      </c>
      <c r="L429" s="119" t="str">
        <f t="shared" si="35"/>
        <v/>
      </c>
      <c r="M429" s="120"/>
      <c r="N429" s="121" t="str">
        <f t="shared" si="36"/>
        <v/>
      </c>
      <c r="O429" s="113"/>
      <c r="P429" s="128"/>
      <c r="Q429" s="125"/>
      <c r="R429" s="83"/>
      <c r="S429" s="125"/>
      <c r="T429" s="83"/>
      <c r="U429" s="83"/>
      <c r="V429" s="83"/>
      <c r="W429" s="125"/>
      <c r="X429" s="63"/>
      <c r="Y429" s="125"/>
      <c r="Z429" s="125"/>
      <c r="AA429" s="126"/>
    </row>
    <row r="430" spans="1:27" x14ac:dyDescent="0.25">
      <c r="A430" s="112"/>
      <c r="B430" s="83"/>
      <c r="C430" s="83"/>
      <c r="D430" s="191" t="s">
        <v>150</v>
      </c>
      <c r="E430" s="114" t="str">
        <f>IF(D430="","",(VLOOKUP(D430,'ENTER your residents names, etc'!$B$7:$C$256,2,FALSE)))</f>
        <v/>
      </c>
      <c r="F430" s="115"/>
      <c r="G430" s="116" t="str">
        <f t="shared" si="33"/>
        <v/>
      </c>
      <c r="H430" s="117" t="str">
        <f t="shared" si="34"/>
        <v/>
      </c>
      <c r="I430" s="118" t="str">
        <f t="shared" si="37"/>
        <v/>
      </c>
      <c r="J430" s="119" t="str">
        <f>IF('Falls Diary'!F430="","",IF(AND('Falls Diary'!F430&gt;=Graphs!$C$13,'Falls Diary'!F430&lt;=Graphs!$C$14),"yes","no"))</f>
        <v/>
      </c>
      <c r="K430" s="119" t="str">
        <f>IF('Falls Diary'!F430="","",(IF(Graphs!$C$15="all","yes",(IF(Graphs!$C$15=Table6[[#This Row],[Resident''s name]],"yes","no")))))</f>
        <v/>
      </c>
      <c r="L430" s="119" t="str">
        <f t="shared" si="35"/>
        <v/>
      </c>
      <c r="M430" s="120"/>
      <c r="N430" s="121" t="str">
        <f t="shared" si="36"/>
        <v/>
      </c>
      <c r="O430" s="113"/>
      <c r="P430" s="128"/>
      <c r="Q430" s="125"/>
      <c r="R430" s="83"/>
      <c r="S430" s="125"/>
      <c r="T430" s="83"/>
      <c r="U430" s="83"/>
      <c r="V430" s="83"/>
      <c r="W430" s="125"/>
      <c r="X430" s="63"/>
      <c r="Y430" s="125"/>
      <c r="Z430" s="125"/>
      <c r="AA430" s="126"/>
    </row>
    <row r="431" spans="1:27" x14ac:dyDescent="0.25">
      <c r="A431" s="112"/>
      <c r="B431" s="83"/>
      <c r="C431" s="83"/>
      <c r="D431" s="191" t="s">
        <v>150</v>
      </c>
      <c r="E431" s="114" t="str">
        <f>IF(D431="","",(VLOOKUP(D431,'ENTER your residents names, etc'!$B$7:$C$256,2,FALSE)))</f>
        <v/>
      </c>
      <c r="F431" s="115"/>
      <c r="G431" s="116" t="str">
        <f t="shared" si="33"/>
        <v/>
      </c>
      <c r="H431" s="117" t="str">
        <f t="shared" si="34"/>
        <v/>
      </c>
      <c r="I431" s="118" t="str">
        <f t="shared" si="37"/>
        <v/>
      </c>
      <c r="J431" s="119" t="str">
        <f>IF('Falls Diary'!F431="","",IF(AND('Falls Diary'!F431&gt;=Graphs!$C$13,'Falls Diary'!F431&lt;=Graphs!$C$14),"yes","no"))</f>
        <v/>
      </c>
      <c r="K431" s="119" t="str">
        <f>IF('Falls Diary'!F431="","",(IF(Graphs!$C$15="all","yes",(IF(Graphs!$C$15=Table6[[#This Row],[Resident''s name]],"yes","no")))))</f>
        <v/>
      </c>
      <c r="L431" s="119" t="str">
        <f t="shared" si="35"/>
        <v/>
      </c>
      <c r="M431" s="120"/>
      <c r="N431" s="121" t="str">
        <f t="shared" si="36"/>
        <v/>
      </c>
      <c r="O431" s="113"/>
      <c r="P431" s="128"/>
      <c r="Q431" s="125"/>
      <c r="R431" s="83"/>
      <c r="S431" s="125"/>
      <c r="T431" s="83"/>
      <c r="U431" s="83"/>
      <c r="V431" s="83"/>
      <c r="W431" s="125"/>
      <c r="X431" s="63"/>
      <c r="Y431" s="125"/>
      <c r="Z431" s="125"/>
      <c r="AA431" s="126"/>
    </row>
    <row r="432" spans="1:27" x14ac:dyDescent="0.25">
      <c r="A432" s="112"/>
      <c r="B432" s="83"/>
      <c r="C432" s="83"/>
      <c r="D432" s="191" t="s">
        <v>150</v>
      </c>
      <c r="E432" s="114" t="str">
        <f>IF(D432="","",(VLOOKUP(D432,'ENTER your residents names, etc'!$B$7:$C$256,2,FALSE)))</f>
        <v/>
      </c>
      <c r="F432" s="115"/>
      <c r="G432" s="116" t="str">
        <f t="shared" si="33"/>
        <v/>
      </c>
      <c r="H432" s="117" t="str">
        <f t="shared" si="34"/>
        <v/>
      </c>
      <c r="I432" s="118" t="str">
        <f t="shared" si="37"/>
        <v/>
      </c>
      <c r="J432" s="119" t="str">
        <f>IF('Falls Diary'!F432="","",IF(AND('Falls Diary'!F432&gt;=Graphs!$C$13,'Falls Diary'!F432&lt;=Graphs!$C$14),"yes","no"))</f>
        <v/>
      </c>
      <c r="K432" s="119" t="str">
        <f>IF('Falls Diary'!F432="","",(IF(Graphs!$C$15="all","yes",(IF(Graphs!$C$15=Table6[[#This Row],[Resident''s name]],"yes","no")))))</f>
        <v/>
      </c>
      <c r="L432" s="119" t="str">
        <f t="shared" si="35"/>
        <v/>
      </c>
      <c r="M432" s="120"/>
      <c r="N432" s="121" t="str">
        <f t="shared" si="36"/>
        <v/>
      </c>
      <c r="O432" s="113"/>
      <c r="P432" s="128"/>
      <c r="Q432" s="125"/>
      <c r="R432" s="83"/>
      <c r="S432" s="125"/>
      <c r="T432" s="83"/>
      <c r="U432" s="83"/>
      <c r="V432" s="83"/>
      <c r="W432" s="125"/>
      <c r="X432" s="63"/>
      <c r="Y432" s="125"/>
      <c r="Z432" s="125"/>
      <c r="AA432" s="126"/>
    </row>
    <row r="433" spans="1:27" x14ac:dyDescent="0.25">
      <c r="A433" s="112"/>
      <c r="B433" s="83"/>
      <c r="C433" s="83"/>
      <c r="D433" s="191" t="s">
        <v>150</v>
      </c>
      <c r="E433" s="114" t="str">
        <f>IF(D433="","",(VLOOKUP(D433,'ENTER your residents names, etc'!$B$7:$C$256,2,FALSE)))</f>
        <v/>
      </c>
      <c r="F433" s="115"/>
      <c r="G433" s="116" t="str">
        <f t="shared" si="33"/>
        <v/>
      </c>
      <c r="H433" s="117" t="str">
        <f t="shared" si="34"/>
        <v/>
      </c>
      <c r="I433" s="118" t="str">
        <f t="shared" si="37"/>
        <v/>
      </c>
      <c r="J433" s="119" t="str">
        <f>IF('Falls Diary'!F433="","",IF(AND('Falls Diary'!F433&gt;=Graphs!$C$13,'Falls Diary'!F433&lt;=Graphs!$C$14),"yes","no"))</f>
        <v/>
      </c>
      <c r="K433" s="119" t="str">
        <f>IF('Falls Diary'!F433="","",(IF(Graphs!$C$15="all","yes",(IF(Graphs!$C$15=Table6[[#This Row],[Resident''s name]],"yes","no")))))</f>
        <v/>
      </c>
      <c r="L433" s="119" t="str">
        <f t="shared" si="35"/>
        <v/>
      </c>
      <c r="M433" s="120"/>
      <c r="N433" s="121" t="str">
        <f t="shared" si="36"/>
        <v/>
      </c>
      <c r="O433" s="113"/>
      <c r="P433" s="128"/>
      <c r="Q433" s="125"/>
      <c r="R433" s="83"/>
      <c r="S433" s="125"/>
      <c r="T433" s="83"/>
      <c r="U433" s="83"/>
      <c r="V433" s="83"/>
      <c r="W433" s="125"/>
      <c r="X433" s="63"/>
      <c r="Y433" s="125"/>
      <c r="Z433" s="125"/>
      <c r="AA433" s="126"/>
    </row>
    <row r="434" spans="1:27" x14ac:dyDescent="0.25">
      <c r="A434" s="112"/>
      <c r="B434" s="83"/>
      <c r="C434" s="83"/>
      <c r="D434" s="191" t="s">
        <v>150</v>
      </c>
      <c r="E434" s="114" t="str">
        <f>IF(D434="","",(VLOOKUP(D434,'ENTER your residents names, etc'!$B$7:$C$256,2,FALSE)))</f>
        <v/>
      </c>
      <c r="F434" s="115"/>
      <c r="G434" s="116" t="str">
        <f t="shared" si="33"/>
        <v/>
      </c>
      <c r="H434" s="117" t="str">
        <f t="shared" si="34"/>
        <v/>
      </c>
      <c r="I434" s="118" t="str">
        <f t="shared" si="37"/>
        <v/>
      </c>
      <c r="J434" s="119" t="str">
        <f>IF('Falls Diary'!F434="","",IF(AND('Falls Diary'!F434&gt;=Graphs!$C$13,'Falls Diary'!F434&lt;=Graphs!$C$14),"yes","no"))</f>
        <v/>
      </c>
      <c r="K434" s="119" t="str">
        <f>IF('Falls Diary'!F434="","",(IF(Graphs!$C$15="all","yes",(IF(Graphs!$C$15=Table6[[#This Row],[Resident''s name]],"yes","no")))))</f>
        <v/>
      </c>
      <c r="L434" s="119" t="str">
        <f t="shared" si="35"/>
        <v/>
      </c>
      <c r="M434" s="120"/>
      <c r="N434" s="121" t="str">
        <f t="shared" si="36"/>
        <v/>
      </c>
      <c r="O434" s="113"/>
      <c r="P434" s="128"/>
      <c r="Q434" s="125"/>
      <c r="R434" s="83"/>
      <c r="S434" s="125"/>
      <c r="T434" s="83"/>
      <c r="U434" s="83"/>
      <c r="V434" s="83"/>
      <c r="W434" s="125"/>
      <c r="X434" s="63"/>
      <c r="Y434" s="125"/>
      <c r="Z434" s="125"/>
      <c r="AA434" s="126"/>
    </row>
    <row r="435" spans="1:27" x14ac:dyDescent="0.25">
      <c r="A435" s="112"/>
      <c r="B435" s="83"/>
      <c r="C435" s="83"/>
      <c r="D435" s="191" t="s">
        <v>150</v>
      </c>
      <c r="E435" s="114" t="str">
        <f>IF(D435="","",(VLOOKUP(D435,'ENTER your residents names, etc'!$B$7:$C$256,2,FALSE)))</f>
        <v/>
      </c>
      <c r="F435" s="115"/>
      <c r="G435" s="116" t="str">
        <f t="shared" si="33"/>
        <v/>
      </c>
      <c r="H435" s="117" t="str">
        <f t="shared" si="34"/>
        <v/>
      </c>
      <c r="I435" s="118" t="str">
        <f t="shared" si="37"/>
        <v/>
      </c>
      <c r="J435" s="119" t="str">
        <f>IF('Falls Diary'!F435="","",IF(AND('Falls Diary'!F435&gt;=Graphs!$C$13,'Falls Diary'!F435&lt;=Graphs!$C$14),"yes","no"))</f>
        <v/>
      </c>
      <c r="K435" s="119" t="str">
        <f>IF('Falls Diary'!F435="","",(IF(Graphs!$C$15="all","yes",(IF(Graphs!$C$15=Table6[[#This Row],[Resident''s name]],"yes","no")))))</f>
        <v/>
      </c>
      <c r="L435" s="119" t="str">
        <f t="shared" si="35"/>
        <v/>
      </c>
      <c r="M435" s="120"/>
      <c r="N435" s="121" t="str">
        <f t="shared" si="36"/>
        <v/>
      </c>
      <c r="O435" s="113"/>
      <c r="P435" s="128"/>
      <c r="Q435" s="125"/>
      <c r="R435" s="83"/>
      <c r="S435" s="125"/>
      <c r="T435" s="83"/>
      <c r="U435" s="83"/>
      <c r="V435" s="83"/>
      <c r="W435" s="125"/>
      <c r="X435" s="63"/>
      <c r="Y435" s="125"/>
      <c r="Z435" s="125"/>
      <c r="AA435" s="126"/>
    </row>
    <row r="436" spans="1:27" x14ac:dyDescent="0.25">
      <c r="A436" s="112"/>
      <c r="B436" s="83"/>
      <c r="C436" s="83"/>
      <c r="D436" s="191" t="s">
        <v>150</v>
      </c>
      <c r="E436" s="114" t="str">
        <f>IF(D436="","",(VLOOKUP(D436,'ENTER your residents names, etc'!$B$7:$C$256,2,FALSE)))</f>
        <v/>
      </c>
      <c r="F436" s="115"/>
      <c r="G436" s="116" t="str">
        <f t="shared" ref="G436:G499" si="38">IF(F436="","",CHOOSE(WEEKDAY(F436),"Sunday","Monday","Tuesday","Wednesday","Thursday","Friday","Saturday"))</f>
        <v/>
      </c>
      <c r="H436" s="117" t="str">
        <f t="shared" si="34"/>
        <v/>
      </c>
      <c r="I436" s="118" t="str">
        <f t="shared" si="37"/>
        <v/>
      </c>
      <c r="J436" s="119" t="str">
        <f>IF('Falls Diary'!F436="","",IF(AND('Falls Diary'!F436&gt;=Graphs!$C$13,'Falls Diary'!F436&lt;=Graphs!$C$14),"yes","no"))</f>
        <v/>
      </c>
      <c r="K436" s="119" t="str">
        <f>IF('Falls Diary'!F436="","",(IF(Graphs!$C$15="all","yes",(IF(Graphs!$C$15=Table6[[#This Row],[Resident''s name]],"yes","no")))))</f>
        <v/>
      </c>
      <c r="L436" s="119" t="str">
        <f t="shared" si="35"/>
        <v/>
      </c>
      <c r="M436" s="120"/>
      <c r="N436" s="121" t="str">
        <f t="shared" si="36"/>
        <v/>
      </c>
      <c r="O436" s="113"/>
      <c r="P436" s="128"/>
      <c r="Q436" s="125"/>
      <c r="R436" s="83"/>
      <c r="S436" s="125"/>
      <c r="T436" s="83"/>
      <c r="U436" s="83"/>
      <c r="V436" s="83"/>
      <c r="W436" s="125"/>
      <c r="X436" s="63"/>
      <c r="Y436" s="125"/>
      <c r="Z436" s="125"/>
      <c r="AA436" s="126"/>
    </row>
    <row r="437" spans="1:27" x14ac:dyDescent="0.25">
      <c r="A437" s="112"/>
      <c r="B437" s="83"/>
      <c r="C437" s="83"/>
      <c r="D437" s="191" t="s">
        <v>150</v>
      </c>
      <c r="E437" s="114" t="str">
        <f>IF(D437="","",(VLOOKUP(D437,'ENTER your residents names, etc'!$B$7:$C$256,2,FALSE)))</f>
        <v/>
      </c>
      <c r="F437" s="115"/>
      <c r="G437" s="116" t="str">
        <f t="shared" si="38"/>
        <v/>
      </c>
      <c r="H437" s="117" t="str">
        <f t="shared" si="34"/>
        <v/>
      </c>
      <c r="I437" s="118" t="str">
        <f t="shared" si="37"/>
        <v/>
      </c>
      <c r="J437" s="119" t="str">
        <f>IF('Falls Diary'!F437="","",IF(AND('Falls Diary'!F437&gt;=Graphs!$C$13,'Falls Diary'!F437&lt;=Graphs!$C$14),"yes","no"))</f>
        <v/>
      </c>
      <c r="K437" s="119" t="str">
        <f>IF('Falls Diary'!F437="","",(IF(Graphs!$C$15="all","yes",(IF(Graphs!$C$15=Table6[[#This Row],[Resident''s name]],"yes","no")))))</f>
        <v/>
      </c>
      <c r="L437" s="119" t="str">
        <f t="shared" si="35"/>
        <v/>
      </c>
      <c r="M437" s="120"/>
      <c r="N437" s="121" t="str">
        <f t="shared" si="36"/>
        <v/>
      </c>
      <c r="O437" s="113"/>
      <c r="P437" s="128"/>
      <c r="Q437" s="125"/>
      <c r="R437" s="83"/>
      <c r="S437" s="125"/>
      <c r="T437" s="83"/>
      <c r="U437" s="83"/>
      <c r="V437" s="83"/>
      <c r="W437" s="125"/>
      <c r="X437" s="63"/>
      <c r="Y437" s="125"/>
      <c r="Z437" s="125"/>
      <c r="AA437" s="126"/>
    </row>
    <row r="438" spans="1:27" x14ac:dyDescent="0.25">
      <c r="A438" s="112"/>
      <c r="B438" s="83"/>
      <c r="C438" s="83"/>
      <c r="D438" s="191" t="s">
        <v>150</v>
      </c>
      <c r="E438" s="114" t="str">
        <f>IF(D438="","",(VLOOKUP(D438,'ENTER your residents names, etc'!$B$7:$C$256,2,FALSE)))</f>
        <v/>
      </c>
      <c r="F438" s="115"/>
      <c r="G438" s="116" t="str">
        <f t="shared" si="38"/>
        <v/>
      </c>
      <c r="H438" s="117" t="str">
        <f t="shared" si="34"/>
        <v/>
      </c>
      <c r="I438" s="118" t="str">
        <f t="shared" si="37"/>
        <v/>
      </c>
      <c r="J438" s="119" t="str">
        <f>IF('Falls Diary'!F438="","",IF(AND('Falls Diary'!F438&gt;=Graphs!$C$13,'Falls Diary'!F438&lt;=Graphs!$C$14),"yes","no"))</f>
        <v/>
      </c>
      <c r="K438" s="119" t="str">
        <f>IF('Falls Diary'!F438="","",(IF(Graphs!$C$15="all","yes",(IF(Graphs!$C$15=Table6[[#This Row],[Resident''s name]],"yes","no")))))</f>
        <v/>
      </c>
      <c r="L438" s="119" t="str">
        <f t="shared" si="35"/>
        <v/>
      </c>
      <c r="M438" s="120"/>
      <c r="N438" s="121" t="str">
        <f t="shared" si="36"/>
        <v/>
      </c>
      <c r="O438" s="113"/>
      <c r="P438" s="128"/>
      <c r="Q438" s="125"/>
      <c r="R438" s="83"/>
      <c r="S438" s="125"/>
      <c r="T438" s="83"/>
      <c r="U438" s="83"/>
      <c r="V438" s="83"/>
      <c r="W438" s="125"/>
      <c r="X438" s="63"/>
      <c r="Y438" s="125"/>
      <c r="Z438" s="125"/>
      <c r="AA438" s="126"/>
    </row>
    <row r="439" spans="1:27" x14ac:dyDescent="0.25">
      <c r="A439" s="112"/>
      <c r="B439" s="83"/>
      <c r="C439" s="83"/>
      <c r="D439" s="191" t="s">
        <v>150</v>
      </c>
      <c r="E439" s="114" t="str">
        <f>IF(D439="","",(VLOOKUP(D439,'ENTER your residents names, etc'!$B$7:$C$256,2,FALSE)))</f>
        <v/>
      </c>
      <c r="F439" s="115"/>
      <c r="G439" s="116" t="str">
        <f t="shared" si="38"/>
        <v/>
      </c>
      <c r="H439" s="117" t="str">
        <f t="shared" si="34"/>
        <v/>
      </c>
      <c r="I439" s="118" t="str">
        <f t="shared" si="37"/>
        <v/>
      </c>
      <c r="J439" s="119" t="str">
        <f>IF('Falls Diary'!F439="","",IF(AND('Falls Diary'!F439&gt;=Graphs!$C$13,'Falls Diary'!F439&lt;=Graphs!$C$14),"yes","no"))</f>
        <v/>
      </c>
      <c r="K439" s="119" t="str">
        <f>IF('Falls Diary'!F439="","",(IF(Graphs!$C$15="all","yes",(IF(Graphs!$C$15=Table6[[#This Row],[Resident''s name]],"yes","no")))))</f>
        <v/>
      </c>
      <c r="L439" s="119" t="str">
        <f t="shared" si="35"/>
        <v/>
      </c>
      <c r="M439" s="120"/>
      <c r="N439" s="121" t="str">
        <f t="shared" si="36"/>
        <v/>
      </c>
      <c r="O439" s="113"/>
      <c r="P439" s="128"/>
      <c r="Q439" s="125"/>
      <c r="R439" s="83"/>
      <c r="S439" s="125"/>
      <c r="T439" s="83"/>
      <c r="U439" s="83"/>
      <c r="V439" s="83"/>
      <c r="W439" s="125"/>
      <c r="X439" s="63"/>
      <c r="Y439" s="125"/>
      <c r="Z439" s="125"/>
      <c r="AA439" s="126"/>
    </row>
    <row r="440" spans="1:27" x14ac:dyDescent="0.25">
      <c r="A440" s="112"/>
      <c r="B440" s="83"/>
      <c r="C440" s="83"/>
      <c r="D440" s="191" t="s">
        <v>150</v>
      </c>
      <c r="E440" s="114" t="str">
        <f>IF(D440="","",(VLOOKUP(D440,'ENTER your residents names, etc'!$B$7:$C$256,2,FALSE)))</f>
        <v/>
      </c>
      <c r="F440" s="115"/>
      <c r="G440" s="116" t="str">
        <f t="shared" si="38"/>
        <v/>
      </c>
      <c r="H440" s="117" t="str">
        <f t="shared" si="34"/>
        <v/>
      </c>
      <c r="I440" s="118" t="str">
        <f t="shared" si="37"/>
        <v/>
      </c>
      <c r="J440" s="119" t="str">
        <f>IF('Falls Diary'!F440="","",IF(AND('Falls Diary'!F440&gt;=Graphs!$C$13,'Falls Diary'!F440&lt;=Graphs!$C$14),"yes","no"))</f>
        <v/>
      </c>
      <c r="K440" s="119" t="str">
        <f>IF('Falls Diary'!F440="","",(IF(Graphs!$C$15="all","yes",(IF(Graphs!$C$15=Table6[[#This Row],[Resident''s name]],"yes","no")))))</f>
        <v/>
      </c>
      <c r="L440" s="119" t="str">
        <f t="shared" si="35"/>
        <v/>
      </c>
      <c r="M440" s="120"/>
      <c r="N440" s="121" t="str">
        <f t="shared" si="36"/>
        <v/>
      </c>
      <c r="O440" s="113"/>
      <c r="P440" s="128"/>
      <c r="Q440" s="125"/>
      <c r="R440" s="83"/>
      <c r="S440" s="125"/>
      <c r="T440" s="83"/>
      <c r="U440" s="83"/>
      <c r="V440" s="83"/>
      <c r="W440" s="125"/>
      <c r="X440" s="63"/>
      <c r="Y440" s="125"/>
      <c r="Z440" s="125"/>
      <c r="AA440" s="126"/>
    </row>
    <row r="441" spans="1:27" x14ac:dyDescent="0.25">
      <c r="A441" s="112"/>
      <c r="B441" s="83"/>
      <c r="C441" s="83"/>
      <c r="D441" s="191" t="s">
        <v>150</v>
      </c>
      <c r="E441" s="114" t="str">
        <f>IF(D441="","",(VLOOKUP(D441,'ENTER your residents names, etc'!$B$7:$C$256,2,FALSE)))</f>
        <v/>
      </c>
      <c r="F441" s="115"/>
      <c r="G441" s="116" t="str">
        <f t="shared" si="38"/>
        <v/>
      </c>
      <c r="H441" s="117" t="str">
        <f t="shared" si="34"/>
        <v/>
      </c>
      <c r="I441" s="118" t="str">
        <f t="shared" si="37"/>
        <v/>
      </c>
      <c r="J441" s="119" t="str">
        <f>IF('Falls Diary'!F441="","",IF(AND('Falls Diary'!F441&gt;=Graphs!$C$13,'Falls Diary'!F441&lt;=Graphs!$C$14),"yes","no"))</f>
        <v/>
      </c>
      <c r="K441" s="119" t="str">
        <f>IF('Falls Diary'!F441="","",(IF(Graphs!$C$15="all","yes",(IF(Graphs!$C$15=Table6[[#This Row],[Resident''s name]],"yes","no")))))</f>
        <v/>
      </c>
      <c r="L441" s="119" t="str">
        <f t="shared" si="35"/>
        <v/>
      </c>
      <c r="M441" s="120"/>
      <c r="N441" s="121" t="str">
        <f t="shared" si="36"/>
        <v/>
      </c>
      <c r="O441" s="113"/>
      <c r="P441" s="128"/>
      <c r="Q441" s="125"/>
      <c r="R441" s="83"/>
      <c r="S441" s="125"/>
      <c r="T441" s="83"/>
      <c r="U441" s="83"/>
      <c r="V441" s="83"/>
      <c r="W441" s="125"/>
      <c r="X441" s="63"/>
      <c r="Y441" s="125"/>
      <c r="Z441" s="125"/>
      <c r="AA441" s="126"/>
    </row>
    <row r="442" spans="1:27" x14ac:dyDescent="0.25">
      <c r="A442" s="112"/>
      <c r="B442" s="83"/>
      <c r="C442" s="83"/>
      <c r="D442" s="191" t="s">
        <v>150</v>
      </c>
      <c r="E442" s="114" t="str">
        <f>IF(D442="","",(VLOOKUP(D442,'ENTER your residents names, etc'!$B$7:$C$256,2,FALSE)))</f>
        <v/>
      </c>
      <c r="F442" s="115"/>
      <c r="G442" s="116" t="str">
        <f t="shared" si="38"/>
        <v/>
      </c>
      <c r="H442" s="117" t="str">
        <f t="shared" si="34"/>
        <v/>
      </c>
      <c r="I442" s="118" t="str">
        <f t="shared" si="37"/>
        <v/>
      </c>
      <c r="J442" s="119" t="str">
        <f>IF('Falls Diary'!F442="","",IF(AND('Falls Diary'!F442&gt;=Graphs!$C$13,'Falls Diary'!F442&lt;=Graphs!$C$14),"yes","no"))</f>
        <v/>
      </c>
      <c r="K442" s="119" t="str">
        <f>IF('Falls Diary'!F442="","",(IF(Graphs!$C$15="all","yes",(IF(Graphs!$C$15=Table6[[#This Row],[Resident''s name]],"yes","no")))))</f>
        <v/>
      </c>
      <c r="L442" s="119" t="str">
        <f t="shared" si="35"/>
        <v/>
      </c>
      <c r="M442" s="120"/>
      <c r="N442" s="121" t="str">
        <f t="shared" si="36"/>
        <v/>
      </c>
      <c r="O442" s="113"/>
      <c r="P442" s="128"/>
      <c r="Q442" s="125"/>
      <c r="R442" s="83"/>
      <c r="S442" s="125"/>
      <c r="T442" s="83"/>
      <c r="U442" s="83"/>
      <c r="V442" s="83"/>
      <c r="W442" s="125"/>
      <c r="X442" s="63"/>
      <c r="Y442" s="125"/>
      <c r="Z442" s="125"/>
      <c r="AA442" s="126"/>
    </row>
    <row r="443" spans="1:27" x14ac:dyDescent="0.25">
      <c r="A443" s="112"/>
      <c r="B443" s="83"/>
      <c r="C443" s="83"/>
      <c r="D443" s="191" t="s">
        <v>150</v>
      </c>
      <c r="E443" s="114" t="str">
        <f>IF(D443="","",(VLOOKUP(D443,'ENTER your residents names, etc'!$B$7:$C$256,2,FALSE)))</f>
        <v/>
      </c>
      <c r="F443" s="115"/>
      <c r="G443" s="116" t="str">
        <f t="shared" si="38"/>
        <v/>
      </c>
      <c r="H443" s="117" t="str">
        <f t="shared" si="34"/>
        <v/>
      </c>
      <c r="I443" s="118" t="str">
        <f t="shared" si="37"/>
        <v/>
      </c>
      <c r="J443" s="119" t="str">
        <f>IF('Falls Diary'!F443="","",IF(AND('Falls Diary'!F443&gt;=Graphs!$C$13,'Falls Diary'!F443&lt;=Graphs!$C$14),"yes","no"))</f>
        <v/>
      </c>
      <c r="K443" s="119" t="str">
        <f>IF('Falls Diary'!F443="","",(IF(Graphs!$C$15="all","yes",(IF(Graphs!$C$15=Table6[[#This Row],[Resident''s name]],"yes","no")))))</f>
        <v/>
      </c>
      <c r="L443" s="119" t="str">
        <f t="shared" si="35"/>
        <v/>
      </c>
      <c r="M443" s="120"/>
      <c r="N443" s="121" t="str">
        <f t="shared" si="36"/>
        <v/>
      </c>
      <c r="O443" s="113"/>
      <c r="P443" s="128"/>
      <c r="Q443" s="125"/>
      <c r="R443" s="83"/>
      <c r="S443" s="125"/>
      <c r="T443" s="83"/>
      <c r="U443" s="83"/>
      <c r="V443" s="83"/>
      <c r="W443" s="125"/>
      <c r="X443" s="63"/>
      <c r="Y443" s="125"/>
      <c r="Z443" s="125"/>
      <c r="AA443" s="126"/>
    </row>
    <row r="444" spans="1:27" x14ac:dyDescent="0.25">
      <c r="A444" s="112"/>
      <c r="B444" s="83"/>
      <c r="C444" s="83"/>
      <c r="D444" s="191" t="s">
        <v>150</v>
      </c>
      <c r="E444" s="114" t="str">
        <f>IF(D444="","",(VLOOKUP(D444,'ENTER your residents names, etc'!$B$7:$C$256,2,FALSE)))</f>
        <v/>
      </c>
      <c r="F444" s="115"/>
      <c r="G444" s="116" t="str">
        <f t="shared" si="38"/>
        <v/>
      </c>
      <c r="H444" s="117" t="str">
        <f t="shared" si="34"/>
        <v/>
      </c>
      <c r="I444" s="118" t="str">
        <f t="shared" si="37"/>
        <v/>
      </c>
      <c r="J444" s="119" t="str">
        <f>IF('Falls Diary'!F444="","",IF(AND('Falls Diary'!F444&gt;=Graphs!$C$13,'Falls Diary'!F444&lt;=Graphs!$C$14),"yes","no"))</f>
        <v/>
      </c>
      <c r="K444" s="119" t="str">
        <f>IF('Falls Diary'!F444="","",(IF(Graphs!$C$15="all","yes",(IF(Graphs!$C$15=Table6[[#This Row],[Resident''s name]],"yes","no")))))</f>
        <v/>
      </c>
      <c r="L444" s="119" t="str">
        <f t="shared" si="35"/>
        <v/>
      </c>
      <c r="M444" s="120"/>
      <c r="N444" s="121" t="str">
        <f t="shared" si="36"/>
        <v/>
      </c>
      <c r="O444" s="113"/>
      <c r="P444" s="128"/>
      <c r="Q444" s="125"/>
      <c r="R444" s="83"/>
      <c r="S444" s="125"/>
      <c r="T444" s="83"/>
      <c r="U444" s="83"/>
      <c r="V444" s="83"/>
      <c r="W444" s="125"/>
      <c r="X444" s="63"/>
      <c r="Y444" s="125"/>
      <c r="Z444" s="125"/>
      <c r="AA444" s="126"/>
    </row>
    <row r="445" spans="1:27" x14ac:dyDescent="0.25">
      <c r="A445" s="112"/>
      <c r="B445" s="83"/>
      <c r="C445" s="83"/>
      <c r="D445" s="191" t="s">
        <v>150</v>
      </c>
      <c r="E445" s="114" t="str">
        <f>IF(D445="","",(VLOOKUP(D445,'ENTER your residents names, etc'!$B$7:$C$256,2,FALSE)))</f>
        <v/>
      </c>
      <c r="F445" s="115"/>
      <c r="G445" s="116" t="str">
        <f t="shared" si="38"/>
        <v/>
      </c>
      <c r="H445" s="117" t="str">
        <f t="shared" si="34"/>
        <v/>
      </c>
      <c r="I445" s="118" t="str">
        <f t="shared" si="37"/>
        <v/>
      </c>
      <c r="J445" s="119" t="str">
        <f>IF('Falls Diary'!F445="","",IF(AND('Falls Diary'!F445&gt;=Graphs!$C$13,'Falls Diary'!F445&lt;=Graphs!$C$14),"yes","no"))</f>
        <v/>
      </c>
      <c r="K445" s="119" t="str">
        <f>IF('Falls Diary'!F445="","",(IF(Graphs!$C$15="all","yes",(IF(Graphs!$C$15=Table6[[#This Row],[Resident''s name]],"yes","no")))))</f>
        <v/>
      </c>
      <c r="L445" s="119" t="str">
        <f t="shared" si="35"/>
        <v/>
      </c>
      <c r="M445" s="120"/>
      <c r="N445" s="121" t="str">
        <f t="shared" si="36"/>
        <v/>
      </c>
      <c r="O445" s="113"/>
      <c r="P445" s="128"/>
      <c r="Q445" s="125"/>
      <c r="R445" s="83"/>
      <c r="S445" s="125"/>
      <c r="T445" s="83"/>
      <c r="U445" s="83"/>
      <c r="V445" s="83"/>
      <c r="W445" s="125"/>
      <c r="X445" s="63"/>
      <c r="Y445" s="125"/>
      <c r="Z445" s="125"/>
      <c r="AA445" s="126"/>
    </row>
    <row r="446" spans="1:27" x14ac:dyDescent="0.25">
      <c r="A446" s="112"/>
      <c r="B446" s="83"/>
      <c r="C446" s="83"/>
      <c r="D446" s="191" t="s">
        <v>150</v>
      </c>
      <c r="E446" s="114" t="str">
        <f>IF(D446="","",(VLOOKUP(D446,'ENTER your residents names, etc'!$B$7:$C$256,2,FALSE)))</f>
        <v/>
      </c>
      <c r="F446" s="115"/>
      <c r="G446" s="116" t="str">
        <f t="shared" si="38"/>
        <v/>
      </c>
      <c r="H446" s="117" t="str">
        <f t="shared" si="34"/>
        <v/>
      </c>
      <c r="I446" s="118" t="str">
        <f t="shared" si="37"/>
        <v/>
      </c>
      <c r="J446" s="119" t="str">
        <f>IF('Falls Diary'!F446="","",IF(AND('Falls Diary'!F446&gt;=Graphs!$C$13,'Falls Diary'!F446&lt;=Graphs!$C$14),"yes","no"))</f>
        <v/>
      </c>
      <c r="K446" s="119" t="str">
        <f>IF('Falls Diary'!F446="","",(IF(Graphs!$C$15="all","yes",(IF(Graphs!$C$15=Table6[[#This Row],[Resident''s name]],"yes","no")))))</f>
        <v/>
      </c>
      <c r="L446" s="119" t="str">
        <f t="shared" si="35"/>
        <v/>
      </c>
      <c r="M446" s="120"/>
      <c r="N446" s="121" t="str">
        <f t="shared" si="36"/>
        <v/>
      </c>
      <c r="O446" s="113"/>
      <c r="P446" s="128"/>
      <c r="Q446" s="125"/>
      <c r="R446" s="83"/>
      <c r="S446" s="125"/>
      <c r="T446" s="83"/>
      <c r="U446" s="83"/>
      <c r="V446" s="83"/>
      <c r="W446" s="125"/>
      <c r="X446" s="63"/>
      <c r="Y446" s="125"/>
      <c r="Z446" s="125"/>
      <c r="AA446" s="126"/>
    </row>
    <row r="447" spans="1:27" x14ac:dyDescent="0.25">
      <c r="A447" s="112"/>
      <c r="B447" s="83"/>
      <c r="C447" s="83"/>
      <c r="D447" s="191" t="s">
        <v>150</v>
      </c>
      <c r="E447" s="114" t="str">
        <f>IF(D447="","",(VLOOKUP(D447,'ENTER your residents names, etc'!$B$7:$C$256,2,FALSE)))</f>
        <v/>
      </c>
      <c r="F447" s="115"/>
      <c r="G447" s="116" t="str">
        <f t="shared" si="38"/>
        <v/>
      </c>
      <c r="H447" s="117" t="str">
        <f t="shared" si="34"/>
        <v/>
      </c>
      <c r="I447" s="118" t="str">
        <f t="shared" si="37"/>
        <v/>
      </c>
      <c r="J447" s="119" t="str">
        <f>IF('Falls Diary'!F447="","",IF(AND('Falls Diary'!F447&gt;=Graphs!$C$13,'Falls Diary'!F447&lt;=Graphs!$C$14),"yes","no"))</f>
        <v/>
      </c>
      <c r="K447" s="119" t="str">
        <f>IF('Falls Diary'!F447="","",(IF(Graphs!$C$15="all","yes",(IF(Graphs!$C$15=Table6[[#This Row],[Resident''s name]],"yes","no")))))</f>
        <v/>
      </c>
      <c r="L447" s="119" t="str">
        <f t="shared" si="35"/>
        <v/>
      </c>
      <c r="M447" s="120"/>
      <c r="N447" s="121" t="str">
        <f t="shared" si="36"/>
        <v/>
      </c>
      <c r="O447" s="113"/>
      <c r="P447" s="128"/>
      <c r="Q447" s="125"/>
      <c r="R447" s="83"/>
      <c r="S447" s="125"/>
      <c r="T447" s="83"/>
      <c r="U447" s="83"/>
      <c r="V447" s="83"/>
      <c r="W447" s="125"/>
      <c r="X447" s="63"/>
      <c r="Y447" s="125"/>
      <c r="Z447" s="125"/>
      <c r="AA447" s="126"/>
    </row>
    <row r="448" spans="1:27" x14ac:dyDescent="0.25">
      <c r="A448" s="112"/>
      <c r="B448" s="83"/>
      <c r="C448" s="83"/>
      <c r="D448" s="191" t="s">
        <v>150</v>
      </c>
      <c r="E448" s="114" t="str">
        <f>IF(D448="","",(VLOOKUP(D448,'ENTER your residents names, etc'!$B$7:$C$256,2,FALSE)))</f>
        <v/>
      </c>
      <c r="F448" s="115"/>
      <c r="G448" s="116" t="str">
        <f t="shared" si="38"/>
        <v/>
      </c>
      <c r="H448" s="117" t="str">
        <f t="shared" si="34"/>
        <v/>
      </c>
      <c r="I448" s="118" t="str">
        <f t="shared" si="37"/>
        <v/>
      </c>
      <c r="J448" s="119" t="str">
        <f>IF('Falls Diary'!F448="","",IF(AND('Falls Diary'!F448&gt;=Graphs!$C$13,'Falls Diary'!F448&lt;=Graphs!$C$14),"yes","no"))</f>
        <v/>
      </c>
      <c r="K448" s="119" t="str">
        <f>IF('Falls Diary'!F448="","",(IF(Graphs!$C$15="all","yes",(IF(Graphs!$C$15=Table6[[#This Row],[Resident''s name]],"yes","no")))))</f>
        <v/>
      </c>
      <c r="L448" s="119" t="str">
        <f t="shared" si="35"/>
        <v/>
      </c>
      <c r="M448" s="120"/>
      <c r="N448" s="121" t="str">
        <f t="shared" si="36"/>
        <v/>
      </c>
      <c r="O448" s="113"/>
      <c r="P448" s="128"/>
      <c r="Q448" s="125"/>
      <c r="R448" s="83"/>
      <c r="S448" s="125"/>
      <c r="T448" s="83"/>
      <c r="U448" s="83"/>
      <c r="V448" s="83"/>
      <c r="W448" s="125"/>
      <c r="X448" s="63"/>
      <c r="Y448" s="125"/>
      <c r="Z448" s="125"/>
      <c r="AA448" s="126"/>
    </row>
    <row r="449" spans="1:27" x14ac:dyDescent="0.25">
      <c r="A449" s="112"/>
      <c r="B449" s="83"/>
      <c r="C449" s="83"/>
      <c r="D449" s="191" t="s">
        <v>150</v>
      </c>
      <c r="E449" s="114" t="str">
        <f>IF(D449="","",(VLOOKUP(D449,'ENTER your residents names, etc'!$B$7:$C$256,2,FALSE)))</f>
        <v/>
      </c>
      <c r="F449" s="115"/>
      <c r="G449" s="116" t="str">
        <f t="shared" si="38"/>
        <v/>
      </c>
      <c r="H449" s="117" t="str">
        <f t="shared" si="34"/>
        <v/>
      </c>
      <c r="I449" s="118" t="str">
        <f t="shared" si="37"/>
        <v/>
      </c>
      <c r="J449" s="119" t="str">
        <f>IF('Falls Diary'!F449="","",IF(AND('Falls Diary'!F449&gt;=Graphs!$C$13,'Falls Diary'!F449&lt;=Graphs!$C$14),"yes","no"))</f>
        <v/>
      </c>
      <c r="K449" s="119" t="str">
        <f>IF('Falls Diary'!F449="","",(IF(Graphs!$C$15="all","yes",(IF(Graphs!$C$15=Table6[[#This Row],[Resident''s name]],"yes","no")))))</f>
        <v/>
      </c>
      <c r="L449" s="119" t="str">
        <f t="shared" si="35"/>
        <v/>
      </c>
      <c r="M449" s="120"/>
      <c r="N449" s="121" t="str">
        <f t="shared" si="36"/>
        <v/>
      </c>
      <c r="O449" s="113"/>
      <c r="P449" s="128"/>
      <c r="Q449" s="125"/>
      <c r="R449" s="83"/>
      <c r="S449" s="125"/>
      <c r="T449" s="83"/>
      <c r="U449" s="83"/>
      <c r="V449" s="83"/>
      <c r="W449" s="125"/>
      <c r="X449" s="63"/>
      <c r="Y449" s="125"/>
      <c r="Z449" s="125"/>
      <c r="AA449" s="126"/>
    </row>
    <row r="450" spans="1:27" x14ac:dyDescent="0.25">
      <c r="A450" s="112"/>
      <c r="B450" s="83"/>
      <c r="C450" s="83"/>
      <c r="D450" s="191" t="s">
        <v>150</v>
      </c>
      <c r="E450" s="114" t="str">
        <f>IF(D450="","",(VLOOKUP(D450,'ENTER your residents names, etc'!$B$7:$C$256,2,FALSE)))</f>
        <v/>
      </c>
      <c r="F450" s="115"/>
      <c r="G450" s="116" t="str">
        <f t="shared" si="38"/>
        <v/>
      </c>
      <c r="H450" s="117" t="str">
        <f t="shared" ref="H450:H513" si="39">IF(F450="","",F450-WEEKDAY(F450,3))</f>
        <v/>
      </c>
      <c r="I450" s="118" t="str">
        <f t="shared" si="37"/>
        <v/>
      </c>
      <c r="J450" s="119" t="str">
        <f>IF('Falls Diary'!F450="","",IF(AND('Falls Diary'!F450&gt;=Graphs!$C$13,'Falls Diary'!F450&lt;=Graphs!$C$14),"yes","no"))</f>
        <v/>
      </c>
      <c r="K450" s="119" t="str">
        <f>IF('Falls Diary'!F450="","",(IF(Graphs!$C$15="all","yes",(IF(Graphs!$C$15=Table6[[#This Row],[Resident''s name]],"yes","no")))))</f>
        <v/>
      </c>
      <c r="L450" s="119" t="str">
        <f t="shared" ref="L450:L513" si="40">IF(J450="","",IF(AND(J450="yes",K450="yes"), "yes", "no"))</f>
        <v/>
      </c>
      <c r="M450" s="120"/>
      <c r="N450" s="121" t="str">
        <f t="shared" ref="N450:N513" si="41">IF(M450="","",IF(AND($AF$22&lt;=M450,M450&lt;$AG$22),$AH$22,IF(AND($AF$24&lt;=M450,M450&lt;$AG$24),$AH$24,IF(AND($AF$26&lt;=M450,M450&lt;$AG$26),$AH$26,IF(AND($AF$28&lt;=M450,M450&lt;$AG$28),$AH$28,IF(AND($AF$30&lt;=M450,M450&lt;$AG$30),$AH$30,0))))))</f>
        <v/>
      </c>
      <c r="O450" s="113"/>
      <c r="P450" s="128"/>
      <c r="Q450" s="125"/>
      <c r="R450" s="83"/>
      <c r="S450" s="125"/>
      <c r="T450" s="83"/>
      <c r="U450" s="83"/>
      <c r="V450" s="83"/>
      <c r="W450" s="125"/>
      <c r="X450" s="63"/>
      <c r="Y450" s="125"/>
      <c r="Z450" s="125"/>
      <c r="AA450" s="126"/>
    </row>
    <row r="451" spans="1:27" x14ac:dyDescent="0.25">
      <c r="A451" s="112"/>
      <c r="B451" s="83"/>
      <c r="C451" s="83"/>
      <c r="D451" s="191" t="s">
        <v>150</v>
      </c>
      <c r="E451" s="114" t="str">
        <f>IF(D451="","",(VLOOKUP(D451,'ENTER your residents names, etc'!$B$7:$C$256,2,FALSE)))</f>
        <v/>
      </c>
      <c r="F451" s="115"/>
      <c r="G451" s="116" t="str">
        <f t="shared" si="38"/>
        <v/>
      </c>
      <c r="H451" s="117" t="str">
        <f t="shared" si="39"/>
        <v/>
      </c>
      <c r="I451" s="118" t="str">
        <f t="shared" ref="I451:I514" si="42">IF(F451="","",DATE(YEAR(F451),MONTH(F451),1))</f>
        <v/>
      </c>
      <c r="J451" s="119" t="str">
        <f>IF('Falls Diary'!F451="","",IF(AND('Falls Diary'!F451&gt;=Graphs!$C$13,'Falls Diary'!F451&lt;=Graphs!$C$14),"yes","no"))</f>
        <v/>
      </c>
      <c r="K451" s="119" t="str">
        <f>IF('Falls Diary'!F451="","",(IF(Graphs!$C$15="all","yes",(IF(Graphs!$C$15=Table6[[#This Row],[Resident''s name]],"yes","no")))))</f>
        <v/>
      </c>
      <c r="L451" s="119" t="str">
        <f t="shared" si="40"/>
        <v/>
      </c>
      <c r="M451" s="120"/>
      <c r="N451" s="121" t="str">
        <f t="shared" si="41"/>
        <v/>
      </c>
      <c r="O451" s="113"/>
      <c r="P451" s="128"/>
      <c r="Q451" s="125"/>
      <c r="R451" s="83"/>
      <c r="S451" s="125"/>
      <c r="T451" s="83"/>
      <c r="U451" s="83"/>
      <c r="V451" s="83"/>
      <c r="W451" s="125"/>
      <c r="X451" s="63"/>
      <c r="Y451" s="125"/>
      <c r="Z451" s="125"/>
      <c r="AA451" s="126"/>
    </row>
    <row r="452" spans="1:27" x14ac:dyDescent="0.25">
      <c r="A452" s="112"/>
      <c r="B452" s="83"/>
      <c r="C452" s="83"/>
      <c r="D452" s="191" t="s">
        <v>150</v>
      </c>
      <c r="E452" s="114" t="str">
        <f>IF(D452="","",(VLOOKUP(D452,'ENTER your residents names, etc'!$B$7:$C$256,2,FALSE)))</f>
        <v/>
      </c>
      <c r="F452" s="115"/>
      <c r="G452" s="116" t="str">
        <f t="shared" si="38"/>
        <v/>
      </c>
      <c r="H452" s="117" t="str">
        <f t="shared" si="39"/>
        <v/>
      </c>
      <c r="I452" s="118" t="str">
        <f t="shared" si="42"/>
        <v/>
      </c>
      <c r="J452" s="119" t="str">
        <f>IF('Falls Diary'!F452="","",IF(AND('Falls Diary'!F452&gt;=Graphs!$C$13,'Falls Diary'!F452&lt;=Graphs!$C$14),"yes","no"))</f>
        <v/>
      </c>
      <c r="K452" s="119" t="str">
        <f>IF('Falls Diary'!F452="","",(IF(Graphs!$C$15="all","yes",(IF(Graphs!$C$15=Table6[[#This Row],[Resident''s name]],"yes","no")))))</f>
        <v/>
      </c>
      <c r="L452" s="119" t="str">
        <f t="shared" si="40"/>
        <v/>
      </c>
      <c r="M452" s="120"/>
      <c r="N452" s="121" t="str">
        <f t="shared" si="41"/>
        <v/>
      </c>
      <c r="O452" s="113"/>
      <c r="P452" s="128"/>
      <c r="Q452" s="125"/>
      <c r="R452" s="83"/>
      <c r="S452" s="125"/>
      <c r="T452" s="83"/>
      <c r="U452" s="83"/>
      <c r="V452" s="83"/>
      <c r="W452" s="125"/>
      <c r="X452" s="63"/>
      <c r="Y452" s="125"/>
      <c r="Z452" s="125"/>
      <c r="AA452" s="126"/>
    </row>
    <row r="453" spans="1:27" x14ac:dyDescent="0.25">
      <c r="A453" s="112"/>
      <c r="B453" s="83"/>
      <c r="C453" s="83"/>
      <c r="D453" s="191" t="s">
        <v>150</v>
      </c>
      <c r="E453" s="114" t="str">
        <f>IF(D453="","",(VLOOKUP(D453,'ENTER your residents names, etc'!$B$7:$C$256,2,FALSE)))</f>
        <v/>
      </c>
      <c r="F453" s="115"/>
      <c r="G453" s="116" t="str">
        <f t="shared" si="38"/>
        <v/>
      </c>
      <c r="H453" s="117" t="str">
        <f t="shared" si="39"/>
        <v/>
      </c>
      <c r="I453" s="118" t="str">
        <f t="shared" si="42"/>
        <v/>
      </c>
      <c r="J453" s="119" t="str">
        <f>IF('Falls Diary'!F453="","",IF(AND('Falls Diary'!F453&gt;=Graphs!$C$13,'Falls Diary'!F453&lt;=Graphs!$C$14),"yes","no"))</f>
        <v/>
      </c>
      <c r="K453" s="119" t="str">
        <f>IF('Falls Diary'!F453="","",(IF(Graphs!$C$15="all","yes",(IF(Graphs!$C$15=Table6[[#This Row],[Resident''s name]],"yes","no")))))</f>
        <v/>
      </c>
      <c r="L453" s="119" t="str">
        <f t="shared" si="40"/>
        <v/>
      </c>
      <c r="M453" s="120"/>
      <c r="N453" s="121" t="str">
        <f t="shared" si="41"/>
        <v/>
      </c>
      <c r="O453" s="113"/>
      <c r="P453" s="128"/>
      <c r="Q453" s="125"/>
      <c r="R453" s="83"/>
      <c r="S453" s="125"/>
      <c r="T453" s="83"/>
      <c r="U453" s="83"/>
      <c r="V453" s="83"/>
      <c r="W453" s="125"/>
      <c r="X453" s="63"/>
      <c r="Y453" s="125"/>
      <c r="Z453" s="125"/>
      <c r="AA453" s="126"/>
    </row>
    <row r="454" spans="1:27" x14ac:dyDescent="0.25">
      <c r="A454" s="112"/>
      <c r="B454" s="83"/>
      <c r="C454" s="83"/>
      <c r="D454" s="191" t="s">
        <v>150</v>
      </c>
      <c r="E454" s="114" t="str">
        <f>IF(D454="","",(VLOOKUP(D454,'ENTER your residents names, etc'!$B$7:$C$256,2,FALSE)))</f>
        <v/>
      </c>
      <c r="F454" s="115"/>
      <c r="G454" s="116" t="str">
        <f t="shared" si="38"/>
        <v/>
      </c>
      <c r="H454" s="117" t="str">
        <f t="shared" si="39"/>
        <v/>
      </c>
      <c r="I454" s="118" t="str">
        <f t="shared" si="42"/>
        <v/>
      </c>
      <c r="J454" s="119" t="str">
        <f>IF('Falls Diary'!F454="","",IF(AND('Falls Diary'!F454&gt;=Graphs!$C$13,'Falls Diary'!F454&lt;=Graphs!$C$14),"yes","no"))</f>
        <v/>
      </c>
      <c r="K454" s="119" t="str">
        <f>IF('Falls Diary'!F454="","",(IF(Graphs!$C$15="all","yes",(IF(Graphs!$C$15=Table6[[#This Row],[Resident''s name]],"yes","no")))))</f>
        <v/>
      </c>
      <c r="L454" s="119" t="str">
        <f t="shared" si="40"/>
        <v/>
      </c>
      <c r="M454" s="120"/>
      <c r="N454" s="121" t="str">
        <f t="shared" si="41"/>
        <v/>
      </c>
      <c r="O454" s="113"/>
      <c r="P454" s="128"/>
      <c r="Q454" s="125"/>
      <c r="R454" s="83"/>
      <c r="S454" s="125"/>
      <c r="T454" s="83"/>
      <c r="U454" s="83"/>
      <c r="V454" s="83"/>
      <c r="W454" s="125"/>
      <c r="X454" s="63"/>
      <c r="Y454" s="125"/>
      <c r="Z454" s="125"/>
      <c r="AA454" s="126"/>
    </row>
    <row r="455" spans="1:27" x14ac:dyDescent="0.25">
      <c r="A455" s="112"/>
      <c r="B455" s="83"/>
      <c r="C455" s="83"/>
      <c r="D455" s="191" t="s">
        <v>150</v>
      </c>
      <c r="E455" s="114" t="str">
        <f>IF(D455="","",(VLOOKUP(D455,'ENTER your residents names, etc'!$B$7:$C$256,2,FALSE)))</f>
        <v/>
      </c>
      <c r="F455" s="115"/>
      <c r="G455" s="116" t="str">
        <f t="shared" si="38"/>
        <v/>
      </c>
      <c r="H455" s="117" t="str">
        <f t="shared" si="39"/>
        <v/>
      </c>
      <c r="I455" s="118" t="str">
        <f t="shared" si="42"/>
        <v/>
      </c>
      <c r="J455" s="119" t="str">
        <f>IF('Falls Diary'!F455="","",IF(AND('Falls Diary'!F455&gt;=Graphs!$C$13,'Falls Diary'!F455&lt;=Graphs!$C$14),"yes","no"))</f>
        <v/>
      </c>
      <c r="K455" s="119" t="str">
        <f>IF('Falls Diary'!F455="","",(IF(Graphs!$C$15="all","yes",(IF(Graphs!$C$15=Table6[[#This Row],[Resident''s name]],"yes","no")))))</f>
        <v/>
      </c>
      <c r="L455" s="119" t="str">
        <f t="shared" si="40"/>
        <v/>
      </c>
      <c r="M455" s="120"/>
      <c r="N455" s="121" t="str">
        <f t="shared" si="41"/>
        <v/>
      </c>
      <c r="O455" s="113"/>
      <c r="P455" s="128"/>
      <c r="Q455" s="125"/>
      <c r="R455" s="83"/>
      <c r="S455" s="125"/>
      <c r="T455" s="83"/>
      <c r="U455" s="83"/>
      <c r="V455" s="83"/>
      <c r="W455" s="125"/>
      <c r="X455" s="63"/>
      <c r="Y455" s="125"/>
      <c r="Z455" s="125"/>
      <c r="AA455" s="126"/>
    </row>
    <row r="456" spans="1:27" x14ac:dyDescent="0.25">
      <c r="A456" s="112"/>
      <c r="B456" s="83"/>
      <c r="C456" s="83"/>
      <c r="D456" s="191" t="s">
        <v>150</v>
      </c>
      <c r="E456" s="114" t="str">
        <f>IF(D456="","",(VLOOKUP(D456,'ENTER your residents names, etc'!$B$7:$C$256,2,FALSE)))</f>
        <v/>
      </c>
      <c r="F456" s="115"/>
      <c r="G456" s="116" t="str">
        <f t="shared" si="38"/>
        <v/>
      </c>
      <c r="H456" s="117" t="str">
        <f t="shared" si="39"/>
        <v/>
      </c>
      <c r="I456" s="118" t="str">
        <f t="shared" si="42"/>
        <v/>
      </c>
      <c r="J456" s="119" t="str">
        <f>IF('Falls Diary'!F456="","",IF(AND('Falls Diary'!F456&gt;=Graphs!$C$13,'Falls Diary'!F456&lt;=Graphs!$C$14),"yes","no"))</f>
        <v/>
      </c>
      <c r="K456" s="119" t="str">
        <f>IF('Falls Diary'!F456="","",(IF(Graphs!$C$15="all","yes",(IF(Graphs!$C$15=Table6[[#This Row],[Resident''s name]],"yes","no")))))</f>
        <v/>
      </c>
      <c r="L456" s="119" t="str">
        <f t="shared" si="40"/>
        <v/>
      </c>
      <c r="M456" s="120"/>
      <c r="N456" s="121" t="str">
        <f t="shared" si="41"/>
        <v/>
      </c>
      <c r="O456" s="113"/>
      <c r="P456" s="128"/>
      <c r="Q456" s="125"/>
      <c r="R456" s="83"/>
      <c r="S456" s="125"/>
      <c r="T456" s="83"/>
      <c r="U456" s="83"/>
      <c r="V456" s="83"/>
      <c r="W456" s="125"/>
      <c r="X456" s="63"/>
      <c r="Y456" s="125"/>
      <c r="Z456" s="125"/>
      <c r="AA456" s="126"/>
    </row>
    <row r="457" spans="1:27" x14ac:dyDescent="0.25">
      <c r="A457" s="112"/>
      <c r="B457" s="83"/>
      <c r="C457" s="83"/>
      <c r="D457" s="191" t="s">
        <v>150</v>
      </c>
      <c r="E457" s="114" t="str">
        <f>IF(D457="","",(VLOOKUP(D457,'ENTER your residents names, etc'!$B$7:$C$256,2,FALSE)))</f>
        <v/>
      </c>
      <c r="F457" s="115"/>
      <c r="G457" s="116" t="str">
        <f t="shared" si="38"/>
        <v/>
      </c>
      <c r="H457" s="117" t="str">
        <f t="shared" si="39"/>
        <v/>
      </c>
      <c r="I457" s="118" t="str">
        <f t="shared" si="42"/>
        <v/>
      </c>
      <c r="J457" s="119" t="str">
        <f>IF('Falls Diary'!F457="","",IF(AND('Falls Diary'!F457&gt;=Graphs!$C$13,'Falls Diary'!F457&lt;=Graphs!$C$14),"yes","no"))</f>
        <v/>
      </c>
      <c r="K457" s="119" t="str">
        <f>IF('Falls Diary'!F457="","",(IF(Graphs!$C$15="all","yes",(IF(Graphs!$C$15=Table6[[#This Row],[Resident''s name]],"yes","no")))))</f>
        <v/>
      </c>
      <c r="L457" s="119" t="str">
        <f t="shared" si="40"/>
        <v/>
      </c>
      <c r="M457" s="120"/>
      <c r="N457" s="121" t="str">
        <f t="shared" si="41"/>
        <v/>
      </c>
      <c r="O457" s="113"/>
      <c r="P457" s="128"/>
      <c r="Q457" s="125"/>
      <c r="R457" s="83"/>
      <c r="S457" s="125"/>
      <c r="T457" s="83"/>
      <c r="U457" s="83"/>
      <c r="V457" s="83"/>
      <c r="W457" s="125"/>
      <c r="X457" s="63"/>
      <c r="Y457" s="125"/>
      <c r="Z457" s="125"/>
      <c r="AA457" s="126"/>
    </row>
    <row r="458" spans="1:27" x14ac:dyDescent="0.25">
      <c r="A458" s="112"/>
      <c r="B458" s="83"/>
      <c r="C458" s="83"/>
      <c r="D458" s="191" t="s">
        <v>150</v>
      </c>
      <c r="E458" s="114" t="str">
        <f>IF(D458="","",(VLOOKUP(D458,'ENTER your residents names, etc'!$B$7:$C$256,2,FALSE)))</f>
        <v/>
      </c>
      <c r="F458" s="115"/>
      <c r="G458" s="116" t="str">
        <f t="shared" si="38"/>
        <v/>
      </c>
      <c r="H458" s="117" t="str">
        <f t="shared" si="39"/>
        <v/>
      </c>
      <c r="I458" s="118" t="str">
        <f t="shared" si="42"/>
        <v/>
      </c>
      <c r="J458" s="119" t="str">
        <f>IF('Falls Diary'!F458="","",IF(AND('Falls Diary'!F458&gt;=Graphs!$C$13,'Falls Diary'!F458&lt;=Graphs!$C$14),"yes","no"))</f>
        <v/>
      </c>
      <c r="K458" s="119" t="str">
        <f>IF('Falls Diary'!F458="","",(IF(Graphs!$C$15="all","yes",(IF(Graphs!$C$15=Table6[[#This Row],[Resident''s name]],"yes","no")))))</f>
        <v/>
      </c>
      <c r="L458" s="119" t="str">
        <f t="shared" si="40"/>
        <v/>
      </c>
      <c r="M458" s="120"/>
      <c r="N458" s="121" t="str">
        <f t="shared" si="41"/>
        <v/>
      </c>
      <c r="O458" s="113"/>
      <c r="P458" s="128"/>
      <c r="Q458" s="125"/>
      <c r="R458" s="83"/>
      <c r="S458" s="125"/>
      <c r="T458" s="83"/>
      <c r="U458" s="83"/>
      <c r="V458" s="83"/>
      <c r="W458" s="125"/>
      <c r="X458" s="63"/>
      <c r="Y458" s="125"/>
      <c r="Z458" s="125"/>
      <c r="AA458" s="126"/>
    </row>
    <row r="459" spans="1:27" x14ac:dyDescent="0.25">
      <c r="A459" s="112"/>
      <c r="B459" s="83"/>
      <c r="C459" s="83"/>
      <c r="D459" s="191" t="s">
        <v>150</v>
      </c>
      <c r="E459" s="114" t="str">
        <f>IF(D459="","",(VLOOKUP(D459,'ENTER your residents names, etc'!$B$7:$C$256,2,FALSE)))</f>
        <v/>
      </c>
      <c r="F459" s="115"/>
      <c r="G459" s="116" t="str">
        <f t="shared" si="38"/>
        <v/>
      </c>
      <c r="H459" s="117" t="str">
        <f t="shared" si="39"/>
        <v/>
      </c>
      <c r="I459" s="118" t="str">
        <f t="shared" si="42"/>
        <v/>
      </c>
      <c r="J459" s="119" t="str">
        <f>IF('Falls Diary'!F459="","",IF(AND('Falls Diary'!F459&gt;=Graphs!$C$13,'Falls Diary'!F459&lt;=Graphs!$C$14),"yes","no"))</f>
        <v/>
      </c>
      <c r="K459" s="119" t="str">
        <f>IF('Falls Diary'!F459="","",(IF(Graphs!$C$15="all","yes",(IF(Graphs!$C$15=Table6[[#This Row],[Resident''s name]],"yes","no")))))</f>
        <v/>
      </c>
      <c r="L459" s="119" t="str">
        <f t="shared" si="40"/>
        <v/>
      </c>
      <c r="M459" s="120"/>
      <c r="N459" s="121" t="str">
        <f t="shared" si="41"/>
        <v/>
      </c>
      <c r="O459" s="113"/>
      <c r="P459" s="128"/>
      <c r="Q459" s="125"/>
      <c r="R459" s="83"/>
      <c r="S459" s="125"/>
      <c r="T459" s="83"/>
      <c r="U459" s="83"/>
      <c r="V459" s="83"/>
      <c r="W459" s="125"/>
      <c r="X459" s="63"/>
      <c r="Y459" s="125"/>
      <c r="Z459" s="125"/>
      <c r="AA459" s="126"/>
    </row>
    <row r="460" spans="1:27" x14ac:dyDescent="0.25">
      <c r="A460" s="112"/>
      <c r="B460" s="83"/>
      <c r="C460" s="83"/>
      <c r="D460" s="191" t="s">
        <v>150</v>
      </c>
      <c r="E460" s="114" t="str">
        <f>IF(D460="","",(VLOOKUP(D460,'ENTER your residents names, etc'!$B$7:$C$256,2,FALSE)))</f>
        <v/>
      </c>
      <c r="F460" s="115"/>
      <c r="G460" s="116" t="str">
        <f t="shared" si="38"/>
        <v/>
      </c>
      <c r="H460" s="117" t="str">
        <f t="shared" si="39"/>
        <v/>
      </c>
      <c r="I460" s="118" t="str">
        <f t="shared" si="42"/>
        <v/>
      </c>
      <c r="J460" s="119" t="str">
        <f>IF('Falls Diary'!F460="","",IF(AND('Falls Diary'!F460&gt;=Graphs!$C$13,'Falls Diary'!F460&lt;=Graphs!$C$14),"yes","no"))</f>
        <v/>
      </c>
      <c r="K460" s="119" t="str">
        <f>IF('Falls Diary'!F460="","",(IF(Graphs!$C$15="all","yes",(IF(Graphs!$C$15=Table6[[#This Row],[Resident''s name]],"yes","no")))))</f>
        <v/>
      </c>
      <c r="L460" s="119" t="str">
        <f t="shared" si="40"/>
        <v/>
      </c>
      <c r="M460" s="120"/>
      <c r="N460" s="121" t="str">
        <f t="shared" si="41"/>
        <v/>
      </c>
      <c r="O460" s="113"/>
      <c r="P460" s="128"/>
      <c r="Q460" s="125"/>
      <c r="R460" s="83"/>
      <c r="S460" s="125"/>
      <c r="T460" s="83"/>
      <c r="U460" s="83"/>
      <c r="V460" s="83"/>
      <c r="W460" s="125"/>
      <c r="X460" s="63"/>
      <c r="Y460" s="125"/>
      <c r="Z460" s="125"/>
      <c r="AA460" s="126"/>
    </row>
    <row r="461" spans="1:27" x14ac:dyDescent="0.25">
      <c r="A461" s="112"/>
      <c r="B461" s="83"/>
      <c r="C461" s="83"/>
      <c r="D461" s="191" t="s">
        <v>150</v>
      </c>
      <c r="E461" s="114" t="str">
        <f>IF(D461="","",(VLOOKUP(D461,'ENTER your residents names, etc'!$B$7:$C$256,2,FALSE)))</f>
        <v/>
      </c>
      <c r="F461" s="115"/>
      <c r="G461" s="116" t="str">
        <f t="shared" si="38"/>
        <v/>
      </c>
      <c r="H461" s="117" t="str">
        <f t="shared" si="39"/>
        <v/>
      </c>
      <c r="I461" s="118" t="str">
        <f t="shared" si="42"/>
        <v/>
      </c>
      <c r="J461" s="119" t="str">
        <f>IF('Falls Diary'!F461="","",IF(AND('Falls Diary'!F461&gt;=Graphs!$C$13,'Falls Diary'!F461&lt;=Graphs!$C$14),"yes","no"))</f>
        <v/>
      </c>
      <c r="K461" s="119" t="str">
        <f>IF('Falls Diary'!F461="","",(IF(Graphs!$C$15="all","yes",(IF(Graphs!$C$15=Table6[[#This Row],[Resident''s name]],"yes","no")))))</f>
        <v/>
      </c>
      <c r="L461" s="119" t="str">
        <f t="shared" si="40"/>
        <v/>
      </c>
      <c r="M461" s="120"/>
      <c r="N461" s="121" t="str">
        <f t="shared" si="41"/>
        <v/>
      </c>
      <c r="O461" s="113"/>
      <c r="P461" s="128"/>
      <c r="Q461" s="125"/>
      <c r="R461" s="83"/>
      <c r="S461" s="125"/>
      <c r="T461" s="83"/>
      <c r="U461" s="83"/>
      <c r="V461" s="83"/>
      <c r="W461" s="125"/>
      <c r="X461" s="63"/>
      <c r="Y461" s="125"/>
      <c r="Z461" s="125"/>
      <c r="AA461" s="126"/>
    </row>
    <row r="462" spans="1:27" x14ac:dyDescent="0.25">
      <c r="A462" s="112"/>
      <c r="B462" s="83"/>
      <c r="C462" s="83"/>
      <c r="D462" s="191" t="s">
        <v>150</v>
      </c>
      <c r="E462" s="114" t="str">
        <f>IF(D462="","",(VLOOKUP(D462,'ENTER your residents names, etc'!$B$7:$C$256,2,FALSE)))</f>
        <v/>
      </c>
      <c r="F462" s="115"/>
      <c r="G462" s="116" t="str">
        <f t="shared" si="38"/>
        <v/>
      </c>
      <c r="H462" s="117" t="str">
        <f t="shared" si="39"/>
        <v/>
      </c>
      <c r="I462" s="118" t="str">
        <f t="shared" si="42"/>
        <v/>
      </c>
      <c r="J462" s="119" t="str">
        <f>IF('Falls Diary'!F462="","",IF(AND('Falls Diary'!F462&gt;=Graphs!$C$13,'Falls Diary'!F462&lt;=Graphs!$C$14),"yes","no"))</f>
        <v/>
      </c>
      <c r="K462" s="119" t="str">
        <f>IF('Falls Diary'!F462="","",(IF(Graphs!$C$15="all","yes",(IF(Graphs!$C$15=Table6[[#This Row],[Resident''s name]],"yes","no")))))</f>
        <v/>
      </c>
      <c r="L462" s="119" t="str">
        <f t="shared" si="40"/>
        <v/>
      </c>
      <c r="M462" s="120"/>
      <c r="N462" s="121" t="str">
        <f t="shared" si="41"/>
        <v/>
      </c>
      <c r="O462" s="113"/>
      <c r="P462" s="128"/>
      <c r="Q462" s="125"/>
      <c r="R462" s="83"/>
      <c r="S462" s="125"/>
      <c r="T462" s="83"/>
      <c r="U462" s="83"/>
      <c r="V462" s="83"/>
      <c r="W462" s="125"/>
      <c r="X462" s="63"/>
      <c r="Y462" s="125"/>
      <c r="Z462" s="125"/>
      <c r="AA462" s="126"/>
    </row>
    <row r="463" spans="1:27" x14ac:dyDescent="0.25">
      <c r="A463" s="112"/>
      <c r="B463" s="83"/>
      <c r="C463" s="83"/>
      <c r="D463" s="191" t="s">
        <v>150</v>
      </c>
      <c r="E463" s="114" t="str">
        <f>IF(D463="","",(VLOOKUP(D463,'ENTER your residents names, etc'!$B$7:$C$256,2,FALSE)))</f>
        <v/>
      </c>
      <c r="F463" s="115"/>
      <c r="G463" s="116" t="str">
        <f t="shared" si="38"/>
        <v/>
      </c>
      <c r="H463" s="117" t="str">
        <f t="shared" si="39"/>
        <v/>
      </c>
      <c r="I463" s="118" t="str">
        <f t="shared" si="42"/>
        <v/>
      </c>
      <c r="J463" s="119" t="str">
        <f>IF('Falls Diary'!F463="","",IF(AND('Falls Diary'!F463&gt;=Graphs!$C$13,'Falls Diary'!F463&lt;=Graphs!$C$14),"yes","no"))</f>
        <v/>
      </c>
      <c r="K463" s="119" t="str">
        <f>IF('Falls Diary'!F463="","",(IF(Graphs!$C$15="all","yes",(IF(Graphs!$C$15=Table6[[#This Row],[Resident''s name]],"yes","no")))))</f>
        <v/>
      </c>
      <c r="L463" s="119" t="str">
        <f t="shared" si="40"/>
        <v/>
      </c>
      <c r="M463" s="120"/>
      <c r="N463" s="121" t="str">
        <f t="shared" si="41"/>
        <v/>
      </c>
      <c r="O463" s="113"/>
      <c r="P463" s="128"/>
      <c r="Q463" s="125"/>
      <c r="R463" s="83"/>
      <c r="S463" s="125"/>
      <c r="T463" s="83"/>
      <c r="U463" s="83"/>
      <c r="V463" s="83"/>
      <c r="W463" s="125"/>
      <c r="X463" s="63"/>
      <c r="Y463" s="125"/>
      <c r="Z463" s="125"/>
      <c r="AA463" s="126"/>
    </row>
    <row r="464" spans="1:27" x14ac:dyDescent="0.25">
      <c r="A464" s="112"/>
      <c r="B464" s="83"/>
      <c r="C464" s="83"/>
      <c r="D464" s="191" t="s">
        <v>150</v>
      </c>
      <c r="E464" s="114" t="str">
        <f>IF(D464="","",(VLOOKUP(D464,'ENTER your residents names, etc'!$B$7:$C$256,2,FALSE)))</f>
        <v/>
      </c>
      <c r="F464" s="115"/>
      <c r="G464" s="116" t="str">
        <f t="shared" si="38"/>
        <v/>
      </c>
      <c r="H464" s="117" t="str">
        <f t="shared" si="39"/>
        <v/>
      </c>
      <c r="I464" s="118" t="str">
        <f t="shared" si="42"/>
        <v/>
      </c>
      <c r="J464" s="119" t="str">
        <f>IF('Falls Diary'!F464="","",IF(AND('Falls Diary'!F464&gt;=Graphs!$C$13,'Falls Diary'!F464&lt;=Graphs!$C$14),"yes","no"))</f>
        <v/>
      </c>
      <c r="K464" s="119" t="str">
        <f>IF('Falls Diary'!F464="","",(IF(Graphs!$C$15="all","yes",(IF(Graphs!$C$15=Table6[[#This Row],[Resident''s name]],"yes","no")))))</f>
        <v/>
      </c>
      <c r="L464" s="119" t="str">
        <f t="shared" si="40"/>
        <v/>
      </c>
      <c r="M464" s="120"/>
      <c r="N464" s="121" t="str">
        <f t="shared" si="41"/>
        <v/>
      </c>
      <c r="O464" s="113"/>
      <c r="P464" s="128"/>
      <c r="Q464" s="125"/>
      <c r="R464" s="83"/>
      <c r="S464" s="125"/>
      <c r="T464" s="83"/>
      <c r="U464" s="83"/>
      <c r="V464" s="83"/>
      <c r="W464" s="125"/>
      <c r="X464" s="63"/>
      <c r="Y464" s="125"/>
      <c r="Z464" s="125"/>
      <c r="AA464" s="126"/>
    </row>
    <row r="465" spans="1:27" x14ac:dyDescent="0.25">
      <c r="A465" s="112"/>
      <c r="B465" s="83"/>
      <c r="C465" s="83"/>
      <c r="D465" s="191" t="s">
        <v>150</v>
      </c>
      <c r="E465" s="114" t="str">
        <f>IF(D465="","",(VLOOKUP(D465,'ENTER your residents names, etc'!$B$7:$C$256,2,FALSE)))</f>
        <v/>
      </c>
      <c r="F465" s="115"/>
      <c r="G465" s="116" t="str">
        <f t="shared" si="38"/>
        <v/>
      </c>
      <c r="H465" s="117" t="str">
        <f t="shared" si="39"/>
        <v/>
      </c>
      <c r="I465" s="118" t="str">
        <f t="shared" si="42"/>
        <v/>
      </c>
      <c r="J465" s="119" t="str">
        <f>IF('Falls Diary'!F465="","",IF(AND('Falls Diary'!F465&gt;=Graphs!$C$13,'Falls Diary'!F465&lt;=Graphs!$C$14),"yes","no"))</f>
        <v/>
      </c>
      <c r="K465" s="119" t="str">
        <f>IF('Falls Diary'!F465="","",(IF(Graphs!$C$15="all","yes",(IF(Graphs!$C$15=Table6[[#This Row],[Resident''s name]],"yes","no")))))</f>
        <v/>
      </c>
      <c r="L465" s="119" t="str">
        <f t="shared" si="40"/>
        <v/>
      </c>
      <c r="M465" s="120"/>
      <c r="N465" s="121" t="str">
        <f t="shared" si="41"/>
        <v/>
      </c>
      <c r="O465" s="113"/>
      <c r="P465" s="128"/>
      <c r="Q465" s="125"/>
      <c r="R465" s="83"/>
      <c r="S465" s="125"/>
      <c r="T465" s="83"/>
      <c r="U465" s="83"/>
      <c r="V465" s="83"/>
      <c r="W465" s="125"/>
      <c r="X465" s="63"/>
      <c r="Y465" s="125"/>
      <c r="Z465" s="125"/>
      <c r="AA465" s="126"/>
    </row>
    <row r="466" spans="1:27" x14ac:dyDescent="0.25">
      <c r="A466" s="112"/>
      <c r="B466" s="83"/>
      <c r="C466" s="83"/>
      <c r="D466" s="191" t="s">
        <v>150</v>
      </c>
      <c r="E466" s="114" t="str">
        <f>IF(D466="","",(VLOOKUP(D466,'ENTER your residents names, etc'!$B$7:$C$256,2,FALSE)))</f>
        <v/>
      </c>
      <c r="F466" s="115"/>
      <c r="G466" s="116" t="str">
        <f t="shared" si="38"/>
        <v/>
      </c>
      <c r="H466" s="117" t="str">
        <f t="shared" si="39"/>
        <v/>
      </c>
      <c r="I466" s="118" t="str">
        <f t="shared" si="42"/>
        <v/>
      </c>
      <c r="J466" s="119" t="str">
        <f>IF('Falls Diary'!F466="","",IF(AND('Falls Diary'!F466&gt;=Graphs!$C$13,'Falls Diary'!F466&lt;=Graphs!$C$14),"yes","no"))</f>
        <v/>
      </c>
      <c r="K466" s="119" t="str">
        <f>IF('Falls Diary'!F466="","",(IF(Graphs!$C$15="all","yes",(IF(Graphs!$C$15=Table6[[#This Row],[Resident''s name]],"yes","no")))))</f>
        <v/>
      </c>
      <c r="L466" s="119" t="str">
        <f t="shared" si="40"/>
        <v/>
      </c>
      <c r="M466" s="120"/>
      <c r="N466" s="121" t="str">
        <f t="shared" si="41"/>
        <v/>
      </c>
      <c r="O466" s="113"/>
      <c r="P466" s="128"/>
      <c r="Q466" s="125"/>
      <c r="R466" s="83"/>
      <c r="S466" s="125"/>
      <c r="T466" s="83"/>
      <c r="U466" s="83"/>
      <c r="V466" s="83"/>
      <c r="W466" s="125"/>
      <c r="X466" s="63"/>
      <c r="Y466" s="125"/>
      <c r="Z466" s="125"/>
      <c r="AA466" s="126"/>
    </row>
    <row r="467" spans="1:27" x14ac:dyDescent="0.25">
      <c r="A467" s="112"/>
      <c r="B467" s="83"/>
      <c r="C467" s="83"/>
      <c r="D467" s="191" t="s">
        <v>150</v>
      </c>
      <c r="E467" s="114" t="str">
        <f>IF(D467="","",(VLOOKUP(D467,'ENTER your residents names, etc'!$B$7:$C$256,2,FALSE)))</f>
        <v/>
      </c>
      <c r="F467" s="115"/>
      <c r="G467" s="116" t="str">
        <f t="shared" si="38"/>
        <v/>
      </c>
      <c r="H467" s="117" t="str">
        <f t="shared" si="39"/>
        <v/>
      </c>
      <c r="I467" s="118" t="str">
        <f t="shared" si="42"/>
        <v/>
      </c>
      <c r="J467" s="119" t="str">
        <f>IF('Falls Diary'!F467="","",IF(AND('Falls Diary'!F467&gt;=Graphs!$C$13,'Falls Diary'!F467&lt;=Graphs!$C$14),"yes","no"))</f>
        <v/>
      </c>
      <c r="K467" s="119" t="str">
        <f>IF('Falls Diary'!F467="","",(IF(Graphs!$C$15="all","yes",(IF(Graphs!$C$15=Table6[[#This Row],[Resident''s name]],"yes","no")))))</f>
        <v/>
      </c>
      <c r="L467" s="119" t="str">
        <f t="shared" si="40"/>
        <v/>
      </c>
      <c r="M467" s="120"/>
      <c r="N467" s="121" t="str">
        <f t="shared" si="41"/>
        <v/>
      </c>
      <c r="O467" s="113"/>
      <c r="P467" s="128"/>
      <c r="Q467" s="125"/>
      <c r="R467" s="83"/>
      <c r="S467" s="125"/>
      <c r="T467" s="83"/>
      <c r="U467" s="83"/>
      <c r="V467" s="83"/>
      <c r="W467" s="125"/>
      <c r="X467" s="63"/>
      <c r="Y467" s="125"/>
      <c r="Z467" s="125"/>
      <c r="AA467" s="126"/>
    </row>
    <row r="468" spans="1:27" x14ac:dyDescent="0.25">
      <c r="A468" s="112"/>
      <c r="B468" s="83"/>
      <c r="C468" s="83"/>
      <c r="D468" s="191" t="s">
        <v>150</v>
      </c>
      <c r="E468" s="114" t="str">
        <f>IF(D468="","",(VLOOKUP(D468,'ENTER your residents names, etc'!$B$7:$C$256,2,FALSE)))</f>
        <v/>
      </c>
      <c r="F468" s="115"/>
      <c r="G468" s="116" t="str">
        <f t="shared" si="38"/>
        <v/>
      </c>
      <c r="H468" s="117" t="str">
        <f t="shared" si="39"/>
        <v/>
      </c>
      <c r="I468" s="118" t="str">
        <f t="shared" si="42"/>
        <v/>
      </c>
      <c r="J468" s="119" t="str">
        <f>IF('Falls Diary'!F468="","",IF(AND('Falls Diary'!F468&gt;=Graphs!$C$13,'Falls Diary'!F468&lt;=Graphs!$C$14),"yes","no"))</f>
        <v/>
      </c>
      <c r="K468" s="119" t="str">
        <f>IF('Falls Diary'!F468="","",(IF(Graphs!$C$15="all","yes",(IF(Graphs!$C$15=Table6[[#This Row],[Resident''s name]],"yes","no")))))</f>
        <v/>
      </c>
      <c r="L468" s="119" t="str">
        <f t="shared" si="40"/>
        <v/>
      </c>
      <c r="M468" s="120"/>
      <c r="N468" s="121" t="str">
        <f t="shared" si="41"/>
        <v/>
      </c>
      <c r="O468" s="113"/>
      <c r="P468" s="128"/>
      <c r="Q468" s="125"/>
      <c r="R468" s="83"/>
      <c r="S468" s="125"/>
      <c r="T468" s="83"/>
      <c r="U468" s="83"/>
      <c r="V468" s="83"/>
      <c r="W468" s="125"/>
      <c r="X468" s="63"/>
      <c r="Y468" s="125"/>
      <c r="Z468" s="125"/>
      <c r="AA468" s="126"/>
    </row>
    <row r="469" spans="1:27" x14ac:dyDescent="0.25">
      <c r="A469" s="112"/>
      <c r="B469" s="83"/>
      <c r="C469" s="83"/>
      <c r="D469" s="191" t="s">
        <v>150</v>
      </c>
      <c r="E469" s="114" t="str">
        <f>IF(D469="","",(VLOOKUP(D469,'ENTER your residents names, etc'!$B$7:$C$256,2,FALSE)))</f>
        <v/>
      </c>
      <c r="F469" s="115"/>
      <c r="G469" s="116" t="str">
        <f t="shared" si="38"/>
        <v/>
      </c>
      <c r="H469" s="117" t="str">
        <f t="shared" si="39"/>
        <v/>
      </c>
      <c r="I469" s="118" t="str">
        <f t="shared" si="42"/>
        <v/>
      </c>
      <c r="J469" s="119" t="str">
        <f>IF('Falls Diary'!F469="","",IF(AND('Falls Diary'!F469&gt;=Graphs!$C$13,'Falls Diary'!F469&lt;=Graphs!$C$14),"yes","no"))</f>
        <v/>
      </c>
      <c r="K469" s="119" t="str">
        <f>IF('Falls Diary'!F469="","",(IF(Graphs!$C$15="all","yes",(IF(Graphs!$C$15=Table6[[#This Row],[Resident''s name]],"yes","no")))))</f>
        <v/>
      </c>
      <c r="L469" s="119" t="str">
        <f t="shared" si="40"/>
        <v/>
      </c>
      <c r="M469" s="120"/>
      <c r="N469" s="121" t="str">
        <f t="shared" si="41"/>
        <v/>
      </c>
      <c r="O469" s="113"/>
      <c r="P469" s="128"/>
      <c r="Q469" s="125"/>
      <c r="R469" s="83"/>
      <c r="S469" s="125"/>
      <c r="T469" s="83"/>
      <c r="U469" s="83"/>
      <c r="V469" s="83"/>
      <c r="W469" s="125"/>
      <c r="X469" s="63"/>
      <c r="Y469" s="125"/>
      <c r="Z469" s="125"/>
      <c r="AA469" s="126"/>
    </row>
    <row r="470" spans="1:27" x14ac:dyDescent="0.25">
      <c r="A470" s="112"/>
      <c r="B470" s="83"/>
      <c r="C470" s="83"/>
      <c r="D470" s="191" t="s">
        <v>150</v>
      </c>
      <c r="E470" s="114" t="str">
        <f>IF(D470="","",(VLOOKUP(D470,'ENTER your residents names, etc'!$B$7:$C$256,2,FALSE)))</f>
        <v/>
      </c>
      <c r="F470" s="115"/>
      <c r="G470" s="116" t="str">
        <f t="shared" si="38"/>
        <v/>
      </c>
      <c r="H470" s="117" t="str">
        <f t="shared" si="39"/>
        <v/>
      </c>
      <c r="I470" s="118" t="str">
        <f t="shared" si="42"/>
        <v/>
      </c>
      <c r="J470" s="119" t="str">
        <f>IF('Falls Diary'!F470="","",IF(AND('Falls Diary'!F470&gt;=Graphs!$C$13,'Falls Diary'!F470&lt;=Graphs!$C$14),"yes","no"))</f>
        <v/>
      </c>
      <c r="K470" s="119" t="str">
        <f>IF('Falls Diary'!F470="","",(IF(Graphs!$C$15="all","yes",(IF(Graphs!$C$15=Table6[[#This Row],[Resident''s name]],"yes","no")))))</f>
        <v/>
      </c>
      <c r="L470" s="119" t="str">
        <f t="shared" si="40"/>
        <v/>
      </c>
      <c r="M470" s="120"/>
      <c r="N470" s="121" t="str">
        <f t="shared" si="41"/>
        <v/>
      </c>
      <c r="O470" s="113"/>
      <c r="P470" s="128"/>
      <c r="Q470" s="125"/>
      <c r="R470" s="83"/>
      <c r="S470" s="125"/>
      <c r="T470" s="83"/>
      <c r="U470" s="83"/>
      <c r="V470" s="83"/>
      <c r="W470" s="125"/>
      <c r="X470" s="63"/>
      <c r="Y470" s="125"/>
      <c r="Z470" s="125"/>
      <c r="AA470" s="126"/>
    </row>
    <row r="471" spans="1:27" x14ac:dyDescent="0.25">
      <c r="A471" s="112"/>
      <c r="B471" s="83"/>
      <c r="C471" s="83"/>
      <c r="D471" s="191" t="s">
        <v>150</v>
      </c>
      <c r="E471" s="114" t="str">
        <f>IF(D471="","",(VLOOKUP(D471,'ENTER your residents names, etc'!$B$7:$C$256,2,FALSE)))</f>
        <v/>
      </c>
      <c r="F471" s="115"/>
      <c r="G471" s="116" t="str">
        <f t="shared" si="38"/>
        <v/>
      </c>
      <c r="H471" s="117" t="str">
        <f t="shared" si="39"/>
        <v/>
      </c>
      <c r="I471" s="118" t="str">
        <f t="shared" si="42"/>
        <v/>
      </c>
      <c r="J471" s="119" t="str">
        <f>IF('Falls Diary'!F471="","",IF(AND('Falls Diary'!F471&gt;=Graphs!$C$13,'Falls Diary'!F471&lt;=Graphs!$C$14),"yes","no"))</f>
        <v/>
      </c>
      <c r="K471" s="119" t="str">
        <f>IF('Falls Diary'!F471="","",(IF(Graphs!$C$15="all","yes",(IF(Graphs!$C$15=Table6[[#This Row],[Resident''s name]],"yes","no")))))</f>
        <v/>
      </c>
      <c r="L471" s="119" t="str">
        <f t="shared" si="40"/>
        <v/>
      </c>
      <c r="M471" s="120"/>
      <c r="N471" s="121" t="str">
        <f t="shared" si="41"/>
        <v/>
      </c>
      <c r="O471" s="113"/>
      <c r="P471" s="128"/>
      <c r="Q471" s="125"/>
      <c r="R471" s="83"/>
      <c r="S471" s="125"/>
      <c r="T471" s="83"/>
      <c r="U471" s="83"/>
      <c r="V471" s="83"/>
      <c r="W471" s="125"/>
      <c r="X471" s="63"/>
      <c r="Y471" s="125"/>
      <c r="Z471" s="125"/>
      <c r="AA471" s="126"/>
    </row>
    <row r="472" spans="1:27" x14ac:dyDescent="0.25">
      <c r="A472" s="112"/>
      <c r="B472" s="83"/>
      <c r="C472" s="83"/>
      <c r="D472" s="191" t="s">
        <v>150</v>
      </c>
      <c r="E472" s="114" t="str">
        <f>IF(D472="","",(VLOOKUP(D472,'ENTER your residents names, etc'!$B$7:$C$256,2,FALSE)))</f>
        <v/>
      </c>
      <c r="F472" s="115"/>
      <c r="G472" s="116" t="str">
        <f t="shared" si="38"/>
        <v/>
      </c>
      <c r="H472" s="117" t="str">
        <f t="shared" si="39"/>
        <v/>
      </c>
      <c r="I472" s="118" t="str">
        <f t="shared" si="42"/>
        <v/>
      </c>
      <c r="J472" s="119" t="str">
        <f>IF('Falls Diary'!F472="","",IF(AND('Falls Diary'!F472&gt;=Graphs!$C$13,'Falls Diary'!F472&lt;=Graphs!$C$14),"yes","no"))</f>
        <v/>
      </c>
      <c r="K472" s="119" t="str">
        <f>IF('Falls Diary'!F472="","",(IF(Graphs!$C$15="all","yes",(IF(Graphs!$C$15=Table6[[#This Row],[Resident''s name]],"yes","no")))))</f>
        <v/>
      </c>
      <c r="L472" s="119" t="str">
        <f t="shared" si="40"/>
        <v/>
      </c>
      <c r="M472" s="120"/>
      <c r="N472" s="121" t="str">
        <f t="shared" si="41"/>
        <v/>
      </c>
      <c r="O472" s="113"/>
      <c r="P472" s="128"/>
      <c r="Q472" s="125"/>
      <c r="R472" s="83"/>
      <c r="S472" s="125"/>
      <c r="T472" s="83"/>
      <c r="U472" s="83"/>
      <c r="V472" s="83"/>
      <c r="W472" s="125"/>
      <c r="X472" s="63"/>
      <c r="Y472" s="125"/>
      <c r="Z472" s="125"/>
      <c r="AA472" s="126"/>
    </row>
    <row r="473" spans="1:27" x14ac:dyDescent="0.25">
      <c r="A473" s="112"/>
      <c r="B473" s="83"/>
      <c r="C473" s="83"/>
      <c r="D473" s="191" t="s">
        <v>150</v>
      </c>
      <c r="E473" s="114" t="str">
        <f>IF(D473="","",(VLOOKUP(D473,'ENTER your residents names, etc'!$B$7:$C$256,2,FALSE)))</f>
        <v/>
      </c>
      <c r="F473" s="115"/>
      <c r="G473" s="116" t="str">
        <f t="shared" si="38"/>
        <v/>
      </c>
      <c r="H473" s="117" t="str">
        <f t="shared" si="39"/>
        <v/>
      </c>
      <c r="I473" s="118" t="str">
        <f t="shared" si="42"/>
        <v/>
      </c>
      <c r="J473" s="119" t="str">
        <f>IF('Falls Diary'!F473="","",IF(AND('Falls Diary'!F473&gt;=Graphs!$C$13,'Falls Diary'!F473&lt;=Graphs!$C$14),"yes","no"))</f>
        <v/>
      </c>
      <c r="K473" s="119" t="str">
        <f>IF('Falls Diary'!F473="","",(IF(Graphs!$C$15="all","yes",(IF(Graphs!$C$15=Table6[[#This Row],[Resident''s name]],"yes","no")))))</f>
        <v/>
      </c>
      <c r="L473" s="119" t="str">
        <f t="shared" si="40"/>
        <v/>
      </c>
      <c r="M473" s="120"/>
      <c r="N473" s="121" t="str">
        <f t="shared" si="41"/>
        <v/>
      </c>
      <c r="O473" s="113"/>
      <c r="P473" s="128"/>
      <c r="Q473" s="125"/>
      <c r="R473" s="83"/>
      <c r="S473" s="125"/>
      <c r="T473" s="83"/>
      <c r="U473" s="83"/>
      <c r="V473" s="83"/>
      <c r="W473" s="125"/>
      <c r="X473" s="63"/>
      <c r="Y473" s="125"/>
      <c r="Z473" s="125"/>
      <c r="AA473" s="126"/>
    </row>
    <row r="474" spans="1:27" x14ac:dyDescent="0.25">
      <c r="A474" s="112"/>
      <c r="B474" s="83"/>
      <c r="C474" s="83"/>
      <c r="D474" s="191" t="s">
        <v>150</v>
      </c>
      <c r="E474" s="114" t="str">
        <f>IF(D474="","",(VLOOKUP(D474,'ENTER your residents names, etc'!$B$7:$C$256,2,FALSE)))</f>
        <v/>
      </c>
      <c r="F474" s="115"/>
      <c r="G474" s="116" t="str">
        <f t="shared" si="38"/>
        <v/>
      </c>
      <c r="H474" s="117" t="str">
        <f t="shared" si="39"/>
        <v/>
      </c>
      <c r="I474" s="118" t="str">
        <f t="shared" si="42"/>
        <v/>
      </c>
      <c r="J474" s="119" t="str">
        <f>IF('Falls Diary'!F474="","",IF(AND('Falls Diary'!F474&gt;=Graphs!$C$13,'Falls Diary'!F474&lt;=Graphs!$C$14),"yes","no"))</f>
        <v/>
      </c>
      <c r="K474" s="119" t="str">
        <f>IF('Falls Diary'!F474="","",(IF(Graphs!$C$15="all","yes",(IF(Graphs!$C$15=Table6[[#This Row],[Resident''s name]],"yes","no")))))</f>
        <v/>
      </c>
      <c r="L474" s="119" t="str">
        <f t="shared" si="40"/>
        <v/>
      </c>
      <c r="M474" s="120"/>
      <c r="N474" s="121" t="str">
        <f t="shared" si="41"/>
        <v/>
      </c>
      <c r="O474" s="113"/>
      <c r="P474" s="128"/>
      <c r="Q474" s="125"/>
      <c r="R474" s="83"/>
      <c r="S474" s="125"/>
      <c r="T474" s="83"/>
      <c r="U474" s="83"/>
      <c r="V474" s="83"/>
      <c r="W474" s="125"/>
      <c r="X474" s="63"/>
      <c r="Y474" s="125"/>
      <c r="Z474" s="125"/>
      <c r="AA474" s="126"/>
    </row>
    <row r="475" spans="1:27" x14ac:dyDescent="0.25">
      <c r="A475" s="112"/>
      <c r="B475" s="83"/>
      <c r="C475" s="83"/>
      <c r="D475" s="191" t="s">
        <v>150</v>
      </c>
      <c r="E475" s="114" t="str">
        <f>IF(D475="","",(VLOOKUP(D475,'ENTER your residents names, etc'!$B$7:$C$256,2,FALSE)))</f>
        <v/>
      </c>
      <c r="F475" s="115"/>
      <c r="G475" s="116" t="str">
        <f t="shared" si="38"/>
        <v/>
      </c>
      <c r="H475" s="117" t="str">
        <f t="shared" si="39"/>
        <v/>
      </c>
      <c r="I475" s="118" t="str">
        <f t="shared" si="42"/>
        <v/>
      </c>
      <c r="J475" s="119" t="str">
        <f>IF('Falls Diary'!F475="","",IF(AND('Falls Diary'!F475&gt;=Graphs!$C$13,'Falls Diary'!F475&lt;=Graphs!$C$14),"yes","no"))</f>
        <v/>
      </c>
      <c r="K475" s="119" t="str">
        <f>IF('Falls Diary'!F475="","",(IF(Graphs!$C$15="all","yes",(IF(Graphs!$C$15=Table6[[#This Row],[Resident''s name]],"yes","no")))))</f>
        <v/>
      </c>
      <c r="L475" s="119" t="str">
        <f t="shared" si="40"/>
        <v/>
      </c>
      <c r="M475" s="120"/>
      <c r="N475" s="121" t="str">
        <f t="shared" si="41"/>
        <v/>
      </c>
      <c r="O475" s="113"/>
      <c r="P475" s="128"/>
      <c r="Q475" s="125"/>
      <c r="R475" s="83"/>
      <c r="S475" s="125"/>
      <c r="T475" s="83"/>
      <c r="U475" s="83"/>
      <c r="V475" s="83"/>
      <c r="W475" s="125"/>
      <c r="X475" s="63"/>
      <c r="Y475" s="125"/>
      <c r="Z475" s="125"/>
      <c r="AA475" s="126"/>
    </row>
    <row r="476" spans="1:27" x14ac:dyDescent="0.25">
      <c r="A476" s="112"/>
      <c r="B476" s="83"/>
      <c r="C476" s="83"/>
      <c r="D476" s="191" t="s">
        <v>150</v>
      </c>
      <c r="E476" s="114" t="str">
        <f>IF(D476="","",(VLOOKUP(D476,'ENTER your residents names, etc'!$B$7:$C$256,2,FALSE)))</f>
        <v/>
      </c>
      <c r="F476" s="115"/>
      <c r="G476" s="116" t="str">
        <f t="shared" si="38"/>
        <v/>
      </c>
      <c r="H476" s="117" t="str">
        <f t="shared" si="39"/>
        <v/>
      </c>
      <c r="I476" s="118" t="str">
        <f t="shared" si="42"/>
        <v/>
      </c>
      <c r="J476" s="119" t="str">
        <f>IF('Falls Diary'!F476="","",IF(AND('Falls Diary'!F476&gt;=Graphs!$C$13,'Falls Diary'!F476&lt;=Graphs!$C$14),"yes","no"))</f>
        <v/>
      </c>
      <c r="K476" s="119" t="str">
        <f>IF('Falls Diary'!F476="","",(IF(Graphs!$C$15="all","yes",(IF(Graphs!$C$15=Table6[[#This Row],[Resident''s name]],"yes","no")))))</f>
        <v/>
      </c>
      <c r="L476" s="119" t="str">
        <f t="shared" si="40"/>
        <v/>
      </c>
      <c r="M476" s="120"/>
      <c r="N476" s="121" t="str">
        <f t="shared" si="41"/>
        <v/>
      </c>
      <c r="O476" s="113"/>
      <c r="P476" s="128"/>
      <c r="Q476" s="125"/>
      <c r="R476" s="83"/>
      <c r="S476" s="125"/>
      <c r="T476" s="83"/>
      <c r="U476" s="83"/>
      <c r="V476" s="83"/>
      <c r="W476" s="125"/>
      <c r="X476" s="63"/>
      <c r="Y476" s="125"/>
      <c r="Z476" s="125"/>
      <c r="AA476" s="126"/>
    </row>
    <row r="477" spans="1:27" x14ac:dyDescent="0.25">
      <c r="A477" s="112"/>
      <c r="B477" s="83"/>
      <c r="C477" s="83"/>
      <c r="D477" s="191" t="s">
        <v>150</v>
      </c>
      <c r="E477" s="114" t="str">
        <f>IF(D477="","",(VLOOKUP(D477,'ENTER your residents names, etc'!$B$7:$C$256,2,FALSE)))</f>
        <v/>
      </c>
      <c r="F477" s="115"/>
      <c r="G477" s="116" t="str">
        <f t="shared" si="38"/>
        <v/>
      </c>
      <c r="H477" s="117" t="str">
        <f t="shared" si="39"/>
        <v/>
      </c>
      <c r="I477" s="118" t="str">
        <f t="shared" si="42"/>
        <v/>
      </c>
      <c r="J477" s="119" t="str">
        <f>IF('Falls Diary'!F477="","",IF(AND('Falls Diary'!F477&gt;=Graphs!$C$13,'Falls Diary'!F477&lt;=Graphs!$C$14),"yes","no"))</f>
        <v/>
      </c>
      <c r="K477" s="119" t="str">
        <f>IF('Falls Diary'!F477="","",(IF(Graphs!$C$15="all","yes",(IF(Graphs!$C$15=Table6[[#This Row],[Resident''s name]],"yes","no")))))</f>
        <v/>
      </c>
      <c r="L477" s="119" t="str">
        <f t="shared" si="40"/>
        <v/>
      </c>
      <c r="M477" s="120"/>
      <c r="N477" s="121" t="str">
        <f t="shared" si="41"/>
        <v/>
      </c>
      <c r="O477" s="113"/>
      <c r="P477" s="128"/>
      <c r="Q477" s="125"/>
      <c r="R477" s="83"/>
      <c r="S477" s="125"/>
      <c r="T477" s="83"/>
      <c r="U477" s="83"/>
      <c r="V477" s="83"/>
      <c r="W477" s="125"/>
      <c r="X477" s="63"/>
      <c r="Y477" s="125"/>
      <c r="Z477" s="125"/>
      <c r="AA477" s="126"/>
    </row>
    <row r="478" spans="1:27" x14ac:dyDescent="0.25">
      <c r="A478" s="112"/>
      <c r="B478" s="83"/>
      <c r="C478" s="83"/>
      <c r="D478" s="191" t="s">
        <v>150</v>
      </c>
      <c r="E478" s="114" t="str">
        <f>IF(D478="","",(VLOOKUP(D478,'ENTER your residents names, etc'!$B$7:$C$256,2,FALSE)))</f>
        <v/>
      </c>
      <c r="F478" s="115"/>
      <c r="G478" s="116" t="str">
        <f t="shared" si="38"/>
        <v/>
      </c>
      <c r="H478" s="117" t="str">
        <f t="shared" si="39"/>
        <v/>
      </c>
      <c r="I478" s="118" t="str">
        <f t="shared" si="42"/>
        <v/>
      </c>
      <c r="J478" s="119" t="str">
        <f>IF('Falls Diary'!F478="","",IF(AND('Falls Diary'!F478&gt;=Graphs!$C$13,'Falls Diary'!F478&lt;=Graphs!$C$14),"yes","no"))</f>
        <v/>
      </c>
      <c r="K478" s="119" t="str">
        <f>IF('Falls Diary'!F478="","",(IF(Graphs!$C$15="all","yes",(IF(Graphs!$C$15=Table6[[#This Row],[Resident''s name]],"yes","no")))))</f>
        <v/>
      </c>
      <c r="L478" s="119" t="str">
        <f t="shared" si="40"/>
        <v/>
      </c>
      <c r="M478" s="120"/>
      <c r="N478" s="121" t="str">
        <f t="shared" si="41"/>
        <v/>
      </c>
      <c r="O478" s="113"/>
      <c r="P478" s="128"/>
      <c r="Q478" s="125"/>
      <c r="R478" s="83"/>
      <c r="S478" s="125"/>
      <c r="T478" s="83"/>
      <c r="U478" s="83"/>
      <c r="V478" s="83"/>
      <c r="W478" s="125"/>
      <c r="X478" s="63"/>
      <c r="Y478" s="125"/>
      <c r="Z478" s="125"/>
      <c r="AA478" s="126"/>
    </row>
    <row r="479" spans="1:27" x14ac:dyDescent="0.25">
      <c r="A479" s="112"/>
      <c r="B479" s="83"/>
      <c r="C479" s="83"/>
      <c r="D479" s="191" t="s">
        <v>150</v>
      </c>
      <c r="E479" s="114" t="str">
        <f>IF(D479="","",(VLOOKUP(D479,'ENTER your residents names, etc'!$B$7:$C$256,2,FALSE)))</f>
        <v/>
      </c>
      <c r="F479" s="115"/>
      <c r="G479" s="116" t="str">
        <f t="shared" si="38"/>
        <v/>
      </c>
      <c r="H479" s="117" t="str">
        <f t="shared" si="39"/>
        <v/>
      </c>
      <c r="I479" s="118" t="str">
        <f t="shared" si="42"/>
        <v/>
      </c>
      <c r="J479" s="119" t="str">
        <f>IF('Falls Diary'!F479="","",IF(AND('Falls Diary'!F479&gt;=Graphs!$C$13,'Falls Diary'!F479&lt;=Graphs!$C$14),"yes","no"))</f>
        <v/>
      </c>
      <c r="K479" s="119" t="str">
        <f>IF('Falls Diary'!F479="","",(IF(Graphs!$C$15="all","yes",(IF(Graphs!$C$15=Table6[[#This Row],[Resident''s name]],"yes","no")))))</f>
        <v/>
      </c>
      <c r="L479" s="119" t="str">
        <f t="shared" si="40"/>
        <v/>
      </c>
      <c r="M479" s="120"/>
      <c r="N479" s="121" t="str">
        <f t="shared" si="41"/>
        <v/>
      </c>
      <c r="O479" s="113"/>
      <c r="P479" s="128"/>
      <c r="Q479" s="125"/>
      <c r="R479" s="83"/>
      <c r="S479" s="125"/>
      <c r="T479" s="83"/>
      <c r="U479" s="83"/>
      <c r="V479" s="83"/>
      <c r="W479" s="125"/>
      <c r="X479" s="63"/>
      <c r="Y479" s="125"/>
      <c r="Z479" s="125"/>
      <c r="AA479" s="126"/>
    </row>
    <row r="480" spans="1:27" x14ac:dyDescent="0.25">
      <c r="A480" s="112"/>
      <c r="B480" s="83"/>
      <c r="C480" s="83"/>
      <c r="D480" s="191" t="s">
        <v>150</v>
      </c>
      <c r="E480" s="114" t="str">
        <f>IF(D480="","",(VLOOKUP(D480,'ENTER your residents names, etc'!$B$7:$C$256,2,FALSE)))</f>
        <v/>
      </c>
      <c r="F480" s="115"/>
      <c r="G480" s="116" t="str">
        <f t="shared" si="38"/>
        <v/>
      </c>
      <c r="H480" s="117" t="str">
        <f t="shared" si="39"/>
        <v/>
      </c>
      <c r="I480" s="118" t="str">
        <f t="shared" si="42"/>
        <v/>
      </c>
      <c r="J480" s="119" t="str">
        <f>IF('Falls Diary'!F480="","",IF(AND('Falls Diary'!F480&gt;=Graphs!$C$13,'Falls Diary'!F480&lt;=Graphs!$C$14),"yes","no"))</f>
        <v/>
      </c>
      <c r="K480" s="119" t="str">
        <f>IF('Falls Diary'!F480="","",(IF(Graphs!$C$15="all","yes",(IF(Graphs!$C$15=Table6[[#This Row],[Resident''s name]],"yes","no")))))</f>
        <v/>
      </c>
      <c r="L480" s="119" t="str">
        <f t="shared" si="40"/>
        <v/>
      </c>
      <c r="M480" s="120"/>
      <c r="N480" s="121" t="str">
        <f t="shared" si="41"/>
        <v/>
      </c>
      <c r="O480" s="113"/>
      <c r="P480" s="128"/>
      <c r="Q480" s="125"/>
      <c r="R480" s="83"/>
      <c r="S480" s="125"/>
      <c r="T480" s="83"/>
      <c r="U480" s="83"/>
      <c r="V480" s="83"/>
      <c r="W480" s="125"/>
      <c r="X480" s="63"/>
      <c r="Y480" s="125"/>
      <c r="Z480" s="125"/>
      <c r="AA480" s="126"/>
    </row>
    <row r="481" spans="1:27" x14ac:dyDescent="0.25">
      <c r="A481" s="112"/>
      <c r="B481" s="83"/>
      <c r="C481" s="83"/>
      <c r="D481" s="191" t="s">
        <v>150</v>
      </c>
      <c r="E481" s="114" t="str">
        <f>IF(D481="","",(VLOOKUP(D481,'ENTER your residents names, etc'!$B$7:$C$256,2,FALSE)))</f>
        <v/>
      </c>
      <c r="F481" s="115"/>
      <c r="G481" s="116" t="str">
        <f t="shared" si="38"/>
        <v/>
      </c>
      <c r="H481" s="117" t="str">
        <f t="shared" si="39"/>
        <v/>
      </c>
      <c r="I481" s="118" t="str">
        <f t="shared" si="42"/>
        <v/>
      </c>
      <c r="J481" s="119" t="str">
        <f>IF('Falls Diary'!F481="","",IF(AND('Falls Diary'!F481&gt;=Graphs!$C$13,'Falls Diary'!F481&lt;=Graphs!$C$14),"yes","no"))</f>
        <v/>
      </c>
      <c r="K481" s="119" t="str">
        <f>IF('Falls Diary'!F481="","",(IF(Graphs!$C$15="all","yes",(IF(Graphs!$C$15=Table6[[#This Row],[Resident''s name]],"yes","no")))))</f>
        <v/>
      </c>
      <c r="L481" s="119" t="str">
        <f t="shared" si="40"/>
        <v/>
      </c>
      <c r="M481" s="120"/>
      <c r="N481" s="121" t="str">
        <f t="shared" si="41"/>
        <v/>
      </c>
      <c r="O481" s="113"/>
      <c r="P481" s="128"/>
      <c r="Q481" s="125"/>
      <c r="R481" s="83"/>
      <c r="S481" s="125"/>
      <c r="T481" s="83"/>
      <c r="U481" s="83"/>
      <c r="V481" s="83"/>
      <c r="W481" s="125"/>
      <c r="X481" s="63"/>
      <c r="Y481" s="125"/>
      <c r="Z481" s="125"/>
      <c r="AA481" s="126"/>
    </row>
    <row r="482" spans="1:27" x14ac:dyDescent="0.25">
      <c r="A482" s="112"/>
      <c r="B482" s="83"/>
      <c r="C482" s="83"/>
      <c r="D482" s="191" t="s">
        <v>150</v>
      </c>
      <c r="E482" s="114" t="str">
        <f>IF(D482="","",(VLOOKUP(D482,'ENTER your residents names, etc'!$B$7:$C$256,2,FALSE)))</f>
        <v/>
      </c>
      <c r="F482" s="115"/>
      <c r="G482" s="116" t="str">
        <f t="shared" si="38"/>
        <v/>
      </c>
      <c r="H482" s="117" t="str">
        <f t="shared" si="39"/>
        <v/>
      </c>
      <c r="I482" s="118" t="str">
        <f t="shared" si="42"/>
        <v/>
      </c>
      <c r="J482" s="119" t="str">
        <f>IF('Falls Diary'!F482="","",IF(AND('Falls Diary'!F482&gt;=Graphs!$C$13,'Falls Diary'!F482&lt;=Graphs!$C$14),"yes","no"))</f>
        <v/>
      </c>
      <c r="K482" s="119" t="str">
        <f>IF('Falls Diary'!F482="","",(IF(Graphs!$C$15="all","yes",(IF(Graphs!$C$15=Table6[[#This Row],[Resident''s name]],"yes","no")))))</f>
        <v/>
      </c>
      <c r="L482" s="119" t="str">
        <f t="shared" si="40"/>
        <v/>
      </c>
      <c r="M482" s="120"/>
      <c r="N482" s="121" t="str">
        <f t="shared" si="41"/>
        <v/>
      </c>
      <c r="O482" s="113"/>
      <c r="P482" s="128"/>
      <c r="Q482" s="125"/>
      <c r="R482" s="83"/>
      <c r="S482" s="125"/>
      <c r="T482" s="83"/>
      <c r="U482" s="83"/>
      <c r="V482" s="83"/>
      <c r="W482" s="125"/>
      <c r="X482" s="63"/>
      <c r="Y482" s="125"/>
      <c r="Z482" s="125"/>
      <c r="AA482" s="126"/>
    </row>
    <row r="483" spans="1:27" x14ac:dyDescent="0.25">
      <c r="A483" s="112"/>
      <c r="B483" s="83"/>
      <c r="C483" s="83"/>
      <c r="D483" s="191" t="s">
        <v>150</v>
      </c>
      <c r="E483" s="114" t="str">
        <f>IF(D483="","",(VLOOKUP(D483,'ENTER your residents names, etc'!$B$7:$C$256,2,FALSE)))</f>
        <v/>
      </c>
      <c r="F483" s="115"/>
      <c r="G483" s="116" t="str">
        <f t="shared" si="38"/>
        <v/>
      </c>
      <c r="H483" s="117" t="str">
        <f t="shared" si="39"/>
        <v/>
      </c>
      <c r="I483" s="118" t="str">
        <f t="shared" si="42"/>
        <v/>
      </c>
      <c r="J483" s="119" t="str">
        <f>IF('Falls Diary'!F483="","",IF(AND('Falls Diary'!F483&gt;=Graphs!$C$13,'Falls Diary'!F483&lt;=Graphs!$C$14),"yes","no"))</f>
        <v/>
      </c>
      <c r="K483" s="119" t="str">
        <f>IF('Falls Diary'!F483="","",(IF(Graphs!$C$15="all","yes",(IF(Graphs!$C$15=Table6[[#This Row],[Resident''s name]],"yes","no")))))</f>
        <v/>
      </c>
      <c r="L483" s="119" t="str">
        <f t="shared" si="40"/>
        <v/>
      </c>
      <c r="M483" s="120"/>
      <c r="N483" s="121" t="str">
        <f t="shared" si="41"/>
        <v/>
      </c>
      <c r="O483" s="113"/>
      <c r="P483" s="128"/>
      <c r="Q483" s="125"/>
      <c r="R483" s="83"/>
      <c r="S483" s="125"/>
      <c r="T483" s="83"/>
      <c r="U483" s="83"/>
      <c r="V483" s="83"/>
      <c r="W483" s="125"/>
      <c r="X483" s="63"/>
      <c r="Y483" s="125"/>
      <c r="Z483" s="125"/>
      <c r="AA483" s="126"/>
    </row>
    <row r="484" spans="1:27" x14ac:dyDescent="0.25">
      <c r="A484" s="112"/>
      <c r="B484" s="83"/>
      <c r="C484" s="83"/>
      <c r="D484" s="191" t="s">
        <v>150</v>
      </c>
      <c r="E484" s="114" t="str">
        <f>IF(D484="","",(VLOOKUP(D484,'ENTER your residents names, etc'!$B$7:$C$256,2,FALSE)))</f>
        <v/>
      </c>
      <c r="F484" s="115"/>
      <c r="G484" s="116" t="str">
        <f t="shared" si="38"/>
        <v/>
      </c>
      <c r="H484" s="117" t="str">
        <f t="shared" si="39"/>
        <v/>
      </c>
      <c r="I484" s="118" t="str">
        <f t="shared" si="42"/>
        <v/>
      </c>
      <c r="J484" s="119" t="str">
        <f>IF('Falls Diary'!F484="","",IF(AND('Falls Diary'!F484&gt;=Graphs!$C$13,'Falls Diary'!F484&lt;=Graphs!$C$14),"yes","no"))</f>
        <v/>
      </c>
      <c r="K484" s="119" t="str">
        <f>IF('Falls Diary'!F484="","",(IF(Graphs!$C$15="all","yes",(IF(Graphs!$C$15=Table6[[#This Row],[Resident''s name]],"yes","no")))))</f>
        <v/>
      </c>
      <c r="L484" s="119" t="str">
        <f t="shared" si="40"/>
        <v/>
      </c>
      <c r="M484" s="120"/>
      <c r="N484" s="121" t="str">
        <f t="shared" si="41"/>
        <v/>
      </c>
      <c r="O484" s="113"/>
      <c r="P484" s="128"/>
      <c r="Q484" s="125"/>
      <c r="R484" s="83"/>
      <c r="S484" s="125"/>
      <c r="T484" s="83"/>
      <c r="U484" s="83"/>
      <c r="V484" s="83"/>
      <c r="W484" s="125"/>
      <c r="X484" s="63"/>
      <c r="Y484" s="125"/>
      <c r="Z484" s="125"/>
      <c r="AA484" s="126"/>
    </row>
    <row r="485" spans="1:27" x14ac:dyDescent="0.25">
      <c r="A485" s="112"/>
      <c r="B485" s="83"/>
      <c r="C485" s="83"/>
      <c r="D485" s="191" t="s">
        <v>150</v>
      </c>
      <c r="E485" s="114" t="str">
        <f>IF(D485="","",(VLOOKUP(D485,'ENTER your residents names, etc'!$B$7:$C$256,2,FALSE)))</f>
        <v/>
      </c>
      <c r="F485" s="115"/>
      <c r="G485" s="116" t="str">
        <f t="shared" si="38"/>
        <v/>
      </c>
      <c r="H485" s="117" t="str">
        <f t="shared" si="39"/>
        <v/>
      </c>
      <c r="I485" s="118" t="str">
        <f t="shared" si="42"/>
        <v/>
      </c>
      <c r="J485" s="119" t="str">
        <f>IF('Falls Diary'!F485="","",IF(AND('Falls Diary'!F485&gt;=Graphs!$C$13,'Falls Diary'!F485&lt;=Graphs!$C$14),"yes","no"))</f>
        <v/>
      </c>
      <c r="K485" s="119" t="str">
        <f>IF('Falls Diary'!F485="","",(IF(Graphs!$C$15="all","yes",(IF(Graphs!$C$15=Table6[[#This Row],[Resident''s name]],"yes","no")))))</f>
        <v/>
      </c>
      <c r="L485" s="119" t="str">
        <f t="shared" si="40"/>
        <v/>
      </c>
      <c r="M485" s="120"/>
      <c r="N485" s="121" t="str">
        <f t="shared" si="41"/>
        <v/>
      </c>
      <c r="O485" s="113"/>
      <c r="P485" s="128"/>
      <c r="Q485" s="125"/>
      <c r="R485" s="83"/>
      <c r="S485" s="125"/>
      <c r="T485" s="83"/>
      <c r="U485" s="83"/>
      <c r="V485" s="83"/>
      <c r="W485" s="125"/>
      <c r="X485" s="63"/>
      <c r="Y485" s="125"/>
      <c r="Z485" s="125"/>
      <c r="AA485" s="126"/>
    </row>
    <row r="486" spans="1:27" x14ac:dyDescent="0.25">
      <c r="A486" s="112"/>
      <c r="B486" s="83"/>
      <c r="C486" s="83"/>
      <c r="D486" s="191" t="s">
        <v>150</v>
      </c>
      <c r="E486" s="114" t="str">
        <f>IF(D486="","",(VLOOKUP(D486,'ENTER your residents names, etc'!$B$7:$C$256,2,FALSE)))</f>
        <v/>
      </c>
      <c r="F486" s="115"/>
      <c r="G486" s="116" t="str">
        <f t="shared" si="38"/>
        <v/>
      </c>
      <c r="H486" s="117" t="str">
        <f t="shared" si="39"/>
        <v/>
      </c>
      <c r="I486" s="118" t="str">
        <f t="shared" si="42"/>
        <v/>
      </c>
      <c r="J486" s="119" t="str">
        <f>IF('Falls Diary'!F486="","",IF(AND('Falls Diary'!F486&gt;=Graphs!$C$13,'Falls Diary'!F486&lt;=Graphs!$C$14),"yes","no"))</f>
        <v/>
      </c>
      <c r="K486" s="119" t="str">
        <f>IF('Falls Diary'!F486="","",(IF(Graphs!$C$15="all","yes",(IF(Graphs!$C$15=Table6[[#This Row],[Resident''s name]],"yes","no")))))</f>
        <v/>
      </c>
      <c r="L486" s="119" t="str">
        <f t="shared" si="40"/>
        <v/>
      </c>
      <c r="M486" s="120"/>
      <c r="N486" s="121" t="str">
        <f t="shared" si="41"/>
        <v/>
      </c>
      <c r="O486" s="113"/>
      <c r="P486" s="128"/>
      <c r="Q486" s="125"/>
      <c r="R486" s="83"/>
      <c r="S486" s="125"/>
      <c r="T486" s="83"/>
      <c r="U486" s="83"/>
      <c r="V486" s="83"/>
      <c r="W486" s="125"/>
      <c r="X486" s="63"/>
      <c r="Y486" s="125"/>
      <c r="Z486" s="125"/>
      <c r="AA486" s="126"/>
    </row>
    <row r="487" spans="1:27" x14ac:dyDescent="0.25">
      <c r="A487" s="112"/>
      <c r="B487" s="83"/>
      <c r="C487" s="83"/>
      <c r="D487" s="191" t="s">
        <v>150</v>
      </c>
      <c r="E487" s="114" t="str">
        <f>IF(D487="","",(VLOOKUP(D487,'ENTER your residents names, etc'!$B$7:$C$256,2,FALSE)))</f>
        <v/>
      </c>
      <c r="F487" s="115"/>
      <c r="G487" s="116" t="str">
        <f t="shared" si="38"/>
        <v/>
      </c>
      <c r="H487" s="117" t="str">
        <f t="shared" si="39"/>
        <v/>
      </c>
      <c r="I487" s="118" t="str">
        <f t="shared" si="42"/>
        <v/>
      </c>
      <c r="J487" s="119" t="str">
        <f>IF('Falls Diary'!F487="","",IF(AND('Falls Diary'!F487&gt;=Graphs!$C$13,'Falls Diary'!F487&lt;=Graphs!$C$14),"yes","no"))</f>
        <v/>
      </c>
      <c r="K487" s="119" t="str">
        <f>IF('Falls Diary'!F487="","",(IF(Graphs!$C$15="all","yes",(IF(Graphs!$C$15=Table6[[#This Row],[Resident''s name]],"yes","no")))))</f>
        <v/>
      </c>
      <c r="L487" s="119" t="str">
        <f t="shared" si="40"/>
        <v/>
      </c>
      <c r="M487" s="120"/>
      <c r="N487" s="121" t="str">
        <f t="shared" si="41"/>
        <v/>
      </c>
      <c r="O487" s="113"/>
      <c r="P487" s="128"/>
      <c r="Q487" s="125"/>
      <c r="R487" s="83"/>
      <c r="S487" s="125"/>
      <c r="T487" s="83"/>
      <c r="U487" s="83"/>
      <c r="V487" s="83"/>
      <c r="W487" s="125"/>
      <c r="X487" s="63"/>
      <c r="Y487" s="125"/>
      <c r="Z487" s="125"/>
      <c r="AA487" s="126"/>
    </row>
    <row r="488" spans="1:27" x14ac:dyDescent="0.25">
      <c r="A488" s="112"/>
      <c r="B488" s="83"/>
      <c r="C488" s="83"/>
      <c r="D488" s="191" t="s">
        <v>150</v>
      </c>
      <c r="E488" s="114" t="str">
        <f>IF(D488="","",(VLOOKUP(D488,'ENTER your residents names, etc'!$B$7:$C$256,2,FALSE)))</f>
        <v/>
      </c>
      <c r="F488" s="115"/>
      <c r="G488" s="116" t="str">
        <f t="shared" si="38"/>
        <v/>
      </c>
      <c r="H488" s="117" t="str">
        <f t="shared" si="39"/>
        <v/>
      </c>
      <c r="I488" s="118" t="str">
        <f t="shared" si="42"/>
        <v/>
      </c>
      <c r="J488" s="119" t="str">
        <f>IF('Falls Diary'!F488="","",IF(AND('Falls Diary'!F488&gt;=Graphs!$C$13,'Falls Diary'!F488&lt;=Graphs!$C$14),"yes","no"))</f>
        <v/>
      </c>
      <c r="K488" s="119" t="str">
        <f>IF('Falls Diary'!F488="","",(IF(Graphs!$C$15="all","yes",(IF(Graphs!$C$15=Table6[[#This Row],[Resident''s name]],"yes","no")))))</f>
        <v/>
      </c>
      <c r="L488" s="119" t="str">
        <f t="shared" si="40"/>
        <v/>
      </c>
      <c r="M488" s="120"/>
      <c r="N488" s="121" t="str">
        <f t="shared" si="41"/>
        <v/>
      </c>
      <c r="O488" s="113"/>
      <c r="P488" s="128"/>
      <c r="Q488" s="125"/>
      <c r="R488" s="83"/>
      <c r="S488" s="125"/>
      <c r="T488" s="83"/>
      <c r="U488" s="83"/>
      <c r="V488" s="83"/>
      <c r="W488" s="125"/>
      <c r="X488" s="63"/>
      <c r="Y488" s="125"/>
      <c r="Z488" s="125"/>
      <c r="AA488" s="126"/>
    </row>
    <row r="489" spans="1:27" x14ac:dyDescent="0.25">
      <c r="A489" s="112"/>
      <c r="B489" s="83"/>
      <c r="C489" s="83"/>
      <c r="D489" s="191" t="s">
        <v>150</v>
      </c>
      <c r="E489" s="114" t="str">
        <f>IF(D489="","",(VLOOKUP(D489,'ENTER your residents names, etc'!$B$7:$C$256,2,FALSE)))</f>
        <v/>
      </c>
      <c r="F489" s="115"/>
      <c r="G489" s="116" t="str">
        <f t="shared" si="38"/>
        <v/>
      </c>
      <c r="H489" s="117" t="str">
        <f t="shared" si="39"/>
        <v/>
      </c>
      <c r="I489" s="118" t="str">
        <f t="shared" si="42"/>
        <v/>
      </c>
      <c r="J489" s="119" t="str">
        <f>IF('Falls Diary'!F489="","",IF(AND('Falls Diary'!F489&gt;=Graphs!$C$13,'Falls Diary'!F489&lt;=Graphs!$C$14),"yes","no"))</f>
        <v/>
      </c>
      <c r="K489" s="119" t="str">
        <f>IF('Falls Diary'!F489="","",(IF(Graphs!$C$15="all","yes",(IF(Graphs!$C$15=Table6[[#This Row],[Resident''s name]],"yes","no")))))</f>
        <v/>
      </c>
      <c r="L489" s="119" t="str">
        <f t="shared" si="40"/>
        <v/>
      </c>
      <c r="M489" s="120"/>
      <c r="N489" s="121" t="str">
        <f t="shared" si="41"/>
        <v/>
      </c>
      <c r="O489" s="113"/>
      <c r="P489" s="128"/>
      <c r="Q489" s="125"/>
      <c r="R489" s="83"/>
      <c r="S489" s="125"/>
      <c r="T489" s="83"/>
      <c r="U489" s="83"/>
      <c r="V489" s="83"/>
      <c r="W489" s="125"/>
      <c r="X489" s="63"/>
      <c r="Y489" s="125"/>
      <c r="Z489" s="125"/>
      <c r="AA489" s="126"/>
    </row>
    <row r="490" spans="1:27" x14ac:dyDescent="0.25">
      <c r="A490" s="112"/>
      <c r="B490" s="83"/>
      <c r="C490" s="83"/>
      <c r="D490" s="191" t="s">
        <v>150</v>
      </c>
      <c r="E490" s="114" t="str">
        <f>IF(D490="","",(VLOOKUP(D490,'ENTER your residents names, etc'!$B$7:$C$256,2,FALSE)))</f>
        <v/>
      </c>
      <c r="F490" s="115"/>
      <c r="G490" s="116" t="str">
        <f t="shared" si="38"/>
        <v/>
      </c>
      <c r="H490" s="117" t="str">
        <f t="shared" si="39"/>
        <v/>
      </c>
      <c r="I490" s="118" t="str">
        <f t="shared" si="42"/>
        <v/>
      </c>
      <c r="J490" s="119" t="str">
        <f>IF('Falls Diary'!F490="","",IF(AND('Falls Diary'!F490&gt;=Graphs!$C$13,'Falls Diary'!F490&lt;=Graphs!$C$14),"yes","no"))</f>
        <v/>
      </c>
      <c r="K490" s="119" t="str">
        <f>IF('Falls Diary'!F490="","",(IF(Graphs!$C$15="all","yes",(IF(Graphs!$C$15=Table6[[#This Row],[Resident''s name]],"yes","no")))))</f>
        <v/>
      </c>
      <c r="L490" s="119" t="str">
        <f t="shared" si="40"/>
        <v/>
      </c>
      <c r="M490" s="120"/>
      <c r="N490" s="121" t="str">
        <f t="shared" si="41"/>
        <v/>
      </c>
      <c r="O490" s="113"/>
      <c r="P490" s="128"/>
      <c r="Q490" s="125"/>
      <c r="R490" s="83"/>
      <c r="S490" s="125"/>
      <c r="T490" s="83"/>
      <c r="U490" s="83"/>
      <c r="V490" s="83"/>
      <c r="W490" s="125"/>
      <c r="X490" s="63"/>
      <c r="Y490" s="125"/>
      <c r="Z490" s="125"/>
      <c r="AA490" s="126"/>
    </row>
    <row r="491" spans="1:27" x14ac:dyDescent="0.25">
      <c r="A491" s="112"/>
      <c r="B491" s="83"/>
      <c r="C491" s="83"/>
      <c r="D491" s="191" t="s">
        <v>150</v>
      </c>
      <c r="E491" s="114" t="str">
        <f>IF(D491="","",(VLOOKUP(D491,'ENTER your residents names, etc'!$B$7:$C$256,2,FALSE)))</f>
        <v/>
      </c>
      <c r="F491" s="115"/>
      <c r="G491" s="116" t="str">
        <f t="shared" si="38"/>
        <v/>
      </c>
      <c r="H491" s="117" t="str">
        <f t="shared" si="39"/>
        <v/>
      </c>
      <c r="I491" s="118" t="str">
        <f t="shared" si="42"/>
        <v/>
      </c>
      <c r="J491" s="119" t="str">
        <f>IF('Falls Diary'!F491="","",IF(AND('Falls Diary'!F491&gt;=Graphs!$C$13,'Falls Diary'!F491&lt;=Graphs!$C$14),"yes","no"))</f>
        <v/>
      </c>
      <c r="K491" s="119" t="str">
        <f>IF('Falls Diary'!F491="","",(IF(Graphs!$C$15="all","yes",(IF(Graphs!$C$15=Table6[[#This Row],[Resident''s name]],"yes","no")))))</f>
        <v/>
      </c>
      <c r="L491" s="119" t="str">
        <f t="shared" si="40"/>
        <v/>
      </c>
      <c r="M491" s="120"/>
      <c r="N491" s="121" t="str">
        <f t="shared" si="41"/>
        <v/>
      </c>
      <c r="O491" s="113"/>
      <c r="P491" s="128"/>
      <c r="Q491" s="125"/>
      <c r="R491" s="83"/>
      <c r="S491" s="125"/>
      <c r="T491" s="83"/>
      <c r="U491" s="83"/>
      <c r="V491" s="83"/>
      <c r="W491" s="125"/>
      <c r="X491" s="63"/>
      <c r="Y491" s="125"/>
      <c r="Z491" s="125"/>
      <c r="AA491" s="126"/>
    </row>
    <row r="492" spans="1:27" x14ac:dyDescent="0.25">
      <c r="A492" s="112"/>
      <c r="B492" s="83"/>
      <c r="C492" s="83"/>
      <c r="D492" s="191" t="s">
        <v>150</v>
      </c>
      <c r="E492" s="114" t="str">
        <f>IF(D492="","",(VLOOKUP(D492,'ENTER your residents names, etc'!$B$7:$C$256,2,FALSE)))</f>
        <v/>
      </c>
      <c r="F492" s="115"/>
      <c r="G492" s="116" t="str">
        <f t="shared" si="38"/>
        <v/>
      </c>
      <c r="H492" s="117" t="str">
        <f t="shared" si="39"/>
        <v/>
      </c>
      <c r="I492" s="118" t="str">
        <f t="shared" si="42"/>
        <v/>
      </c>
      <c r="J492" s="119" t="str">
        <f>IF('Falls Diary'!F492="","",IF(AND('Falls Diary'!F492&gt;=Graphs!$C$13,'Falls Diary'!F492&lt;=Graphs!$C$14),"yes","no"))</f>
        <v/>
      </c>
      <c r="K492" s="119" t="str">
        <f>IF('Falls Diary'!F492="","",(IF(Graphs!$C$15="all","yes",(IF(Graphs!$C$15=Table6[[#This Row],[Resident''s name]],"yes","no")))))</f>
        <v/>
      </c>
      <c r="L492" s="119" t="str">
        <f t="shared" si="40"/>
        <v/>
      </c>
      <c r="M492" s="120"/>
      <c r="N492" s="121" t="str">
        <f t="shared" si="41"/>
        <v/>
      </c>
      <c r="O492" s="113"/>
      <c r="P492" s="128"/>
      <c r="Q492" s="125"/>
      <c r="R492" s="83"/>
      <c r="S492" s="125"/>
      <c r="T492" s="83"/>
      <c r="U492" s="83"/>
      <c r="V492" s="83"/>
      <c r="W492" s="125"/>
      <c r="X492" s="63"/>
      <c r="Y492" s="125"/>
      <c r="Z492" s="125"/>
      <c r="AA492" s="126"/>
    </row>
    <row r="493" spans="1:27" x14ac:dyDescent="0.25">
      <c r="A493" s="112"/>
      <c r="B493" s="83"/>
      <c r="C493" s="83"/>
      <c r="D493" s="191" t="s">
        <v>150</v>
      </c>
      <c r="E493" s="114" t="str">
        <f>IF(D493="","",(VLOOKUP(D493,'ENTER your residents names, etc'!$B$7:$C$256,2,FALSE)))</f>
        <v/>
      </c>
      <c r="F493" s="115"/>
      <c r="G493" s="116" t="str">
        <f t="shared" si="38"/>
        <v/>
      </c>
      <c r="H493" s="117" t="str">
        <f t="shared" si="39"/>
        <v/>
      </c>
      <c r="I493" s="118" t="str">
        <f t="shared" si="42"/>
        <v/>
      </c>
      <c r="J493" s="119" t="str">
        <f>IF('Falls Diary'!F493="","",IF(AND('Falls Diary'!F493&gt;=Graphs!$C$13,'Falls Diary'!F493&lt;=Graphs!$C$14),"yes","no"))</f>
        <v/>
      </c>
      <c r="K493" s="119" t="str">
        <f>IF('Falls Diary'!F493="","",(IF(Graphs!$C$15="all","yes",(IF(Graphs!$C$15=Table6[[#This Row],[Resident''s name]],"yes","no")))))</f>
        <v/>
      </c>
      <c r="L493" s="119" t="str">
        <f t="shared" si="40"/>
        <v/>
      </c>
      <c r="M493" s="120"/>
      <c r="N493" s="121" t="str">
        <f t="shared" si="41"/>
        <v/>
      </c>
      <c r="O493" s="113"/>
      <c r="P493" s="128"/>
      <c r="Q493" s="125"/>
      <c r="R493" s="83"/>
      <c r="S493" s="125"/>
      <c r="T493" s="83"/>
      <c r="U493" s="83"/>
      <c r="V493" s="83"/>
      <c r="W493" s="125"/>
      <c r="X493" s="63"/>
      <c r="Y493" s="125"/>
      <c r="Z493" s="125"/>
      <c r="AA493" s="126"/>
    </row>
    <row r="494" spans="1:27" x14ac:dyDescent="0.25">
      <c r="A494" s="112"/>
      <c r="B494" s="83"/>
      <c r="C494" s="83"/>
      <c r="D494" s="191" t="s">
        <v>150</v>
      </c>
      <c r="E494" s="114" t="str">
        <f>IF(D494="","",(VLOOKUP(D494,'ENTER your residents names, etc'!$B$7:$C$256,2,FALSE)))</f>
        <v/>
      </c>
      <c r="F494" s="115"/>
      <c r="G494" s="116" t="str">
        <f t="shared" si="38"/>
        <v/>
      </c>
      <c r="H494" s="117" t="str">
        <f t="shared" si="39"/>
        <v/>
      </c>
      <c r="I494" s="118" t="str">
        <f t="shared" si="42"/>
        <v/>
      </c>
      <c r="J494" s="119" t="str">
        <f>IF('Falls Diary'!F494="","",IF(AND('Falls Diary'!F494&gt;=Graphs!$C$13,'Falls Diary'!F494&lt;=Graphs!$C$14),"yes","no"))</f>
        <v/>
      </c>
      <c r="K494" s="119" t="str">
        <f>IF('Falls Diary'!F494="","",(IF(Graphs!$C$15="all","yes",(IF(Graphs!$C$15=Table6[[#This Row],[Resident''s name]],"yes","no")))))</f>
        <v/>
      </c>
      <c r="L494" s="119" t="str">
        <f t="shared" si="40"/>
        <v/>
      </c>
      <c r="M494" s="120"/>
      <c r="N494" s="121" t="str">
        <f t="shared" si="41"/>
        <v/>
      </c>
      <c r="O494" s="113"/>
      <c r="P494" s="128"/>
      <c r="Q494" s="125"/>
      <c r="R494" s="83"/>
      <c r="S494" s="125"/>
      <c r="T494" s="83"/>
      <c r="U494" s="83"/>
      <c r="V494" s="83"/>
      <c r="W494" s="125"/>
      <c r="X494" s="63"/>
      <c r="Y494" s="125"/>
      <c r="Z494" s="125"/>
      <c r="AA494" s="126"/>
    </row>
    <row r="495" spans="1:27" x14ac:dyDescent="0.25">
      <c r="A495" s="112"/>
      <c r="B495" s="83"/>
      <c r="C495" s="83"/>
      <c r="D495" s="191" t="s">
        <v>150</v>
      </c>
      <c r="E495" s="114" t="str">
        <f>IF(D495="","",(VLOOKUP(D495,'ENTER your residents names, etc'!$B$7:$C$256,2,FALSE)))</f>
        <v/>
      </c>
      <c r="F495" s="115"/>
      <c r="G495" s="116" t="str">
        <f t="shared" si="38"/>
        <v/>
      </c>
      <c r="H495" s="117" t="str">
        <f t="shared" si="39"/>
        <v/>
      </c>
      <c r="I495" s="118" t="str">
        <f t="shared" si="42"/>
        <v/>
      </c>
      <c r="J495" s="119" t="str">
        <f>IF('Falls Diary'!F495="","",IF(AND('Falls Diary'!F495&gt;=Graphs!$C$13,'Falls Diary'!F495&lt;=Graphs!$C$14),"yes","no"))</f>
        <v/>
      </c>
      <c r="K495" s="119" t="str">
        <f>IF('Falls Diary'!F495="","",(IF(Graphs!$C$15="all","yes",(IF(Graphs!$C$15=Table6[[#This Row],[Resident''s name]],"yes","no")))))</f>
        <v/>
      </c>
      <c r="L495" s="119" t="str">
        <f t="shared" si="40"/>
        <v/>
      </c>
      <c r="M495" s="120"/>
      <c r="N495" s="121" t="str">
        <f t="shared" si="41"/>
        <v/>
      </c>
      <c r="O495" s="113"/>
      <c r="P495" s="128"/>
      <c r="Q495" s="125"/>
      <c r="R495" s="83"/>
      <c r="S495" s="125"/>
      <c r="T495" s="83"/>
      <c r="U495" s="83"/>
      <c r="V495" s="83"/>
      <c r="W495" s="125"/>
      <c r="X495" s="63"/>
      <c r="Y495" s="125"/>
      <c r="Z495" s="125"/>
      <c r="AA495" s="126"/>
    </row>
    <row r="496" spans="1:27" x14ac:dyDescent="0.25">
      <c r="A496" s="112"/>
      <c r="B496" s="83"/>
      <c r="C496" s="83"/>
      <c r="D496" s="191" t="s">
        <v>150</v>
      </c>
      <c r="E496" s="114" t="str">
        <f>IF(D496="","",(VLOOKUP(D496,'ENTER your residents names, etc'!$B$7:$C$256,2,FALSE)))</f>
        <v/>
      </c>
      <c r="F496" s="115"/>
      <c r="G496" s="116" t="str">
        <f t="shared" si="38"/>
        <v/>
      </c>
      <c r="H496" s="117" t="str">
        <f t="shared" si="39"/>
        <v/>
      </c>
      <c r="I496" s="118" t="str">
        <f t="shared" si="42"/>
        <v/>
      </c>
      <c r="J496" s="119" t="str">
        <f>IF('Falls Diary'!F496="","",IF(AND('Falls Diary'!F496&gt;=Graphs!$C$13,'Falls Diary'!F496&lt;=Graphs!$C$14),"yes","no"))</f>
        <v/>
      </c>
      <c r="K496" s="119" t="str">
        <f>IF('Falls Diary'!F496="","",(IF(Graphs!$C$15="all","yes",(IF(Graphs!$C$15=Table6[[#This Row],[Resident''s name]],"yes","no")))))</f>
        <v/>
      </c>
      <c r="L496" s="119" t="str">
        <f t="shared" si="40"/>
        <v/>
      </c>
      <c r="M496" s="120"/>
      <c r="N496" s="121" t="str">
        <f t="shared" si="41"/>
        <v/>
      </c>
      <c r="O496" s="113"/>
      <c r="P496" s="128"/>
      <c r="Q496" s="125"/>
      <c r="R496" s="83"/>
      <c r="S496" s="125"/>
      <c r="T496" s="83"/>
      <c r="U496" s="83"/>
      <c r="V496" s="83"/>
      <c r="W496" s="125"/>
      <c r="X496" s="63"/>
      <c r="Y496" s="125"/>
      <c r="Z496" s="125"/>
      <c r="AA496" s="126"/>
    </row>
    <row r="497" spans="1:27" x14ac:dyDescent="0.25">
      <c r="A497" s="112"/>
      <c r="B497" s="83"/>
      <c r="C497" s="83"/>
      <c r="D497" s="191" t="s">
        <v>150</v>
      </c>
      <c r="E497" s="114" t="str">
        <f>IF(D497="","",(VLOOKUP(D497,'ENTER your residents names, etc'!$B$7:$C$256,2,FALSE)))</f>
        <v/>
      </c>
      <c r="F497" s="115"/>
      <c r="G497" s="116" t="str">
        <f t="shared" si="38"/>
        <v/>
      </c>
      <c r="H497" s="117" t="str">
        <f t="shared" si="39"/>
        <v/>
      </c>
      <c r="I497" s="118" t="str">
        <f t="shared" si="42"/>
        <v/>
      </c>
      <c r="J497" s="119" t="str">
        <f>IF('Falls Diary'!F497="","",IF(AND('Falls Diary'!F497&gt;=Graphs!$C$13,'Falls Diary'!F497&lt;=Graphs!$C$14),"yes","no"))</f>
        <v/>
      </c>
      <c r="K497" s="119" t="str">
        <f>IF('Falls Diary'!F497="","",(IF(Graphs!$C$15="all","yes",(IF(Graphs!$C$15=Table6[[#This Row],[Resident''s name]],"yes","no")))))</f>
        <v/>
      </c>
      <c r="L497" s="119" t="str">
        <f t="shared" si="40"/>
        <v/>
      </c>
      <c r="M497" s="120"/>
      <c r="N497" s="121" t="str">
        <f t="shared" si="41"/>
        <v/>
      </c>
      <c r="O497" s="113"/>
      <c r="P497" s="128"/>
      <c r="Q497" s="125"/>
      <c r="R497" s="83"/>
      <c r="S497" s="125"/>
      <c r="T497" s="83"/>
      <c r="U497" s="83"/>
      <c r="V497" s="83"/>
      <c r="W497" s="125"/>
      <c r="X497" s="63"/>
      <c r="Y497" s="125"/>
      <c r="Z497" s="125"/>
      <c r="AA497" s="126"/>
    </row>
    <row r="498" spans="1:27" x14ac:dyDescent="0.25">
      <c r="A498" s="112"/>
      <c r="B498" s="83"/>
      <c r="C498" s="83"/>
      <c r="D498" s="191" t="s">
        <v>150</v>
      </c>
      <c r="E498" s="114" t="str">
        <f>IF(D498="","",(VLOOKUP(D498,'ENTER your residents names, etc'!$B$7:$C$256,2,FALSE)))</f>
        <v/>
      </c>
      <c r="F498" s="115"/>
      <c r="G498" s="116" t="str">
        <f t="shared" si="38"/>
        <v/>
      </c>
      <c r="H498" s="117" t="str">
        <f t="shared" si="39"/>
        <v/>
      </c>
      <c r="I498" s="118" t="str">
        <f t="shared" si="42"/>
        <v/>
      </c>
      <c r="J498" s="119" t="str">
        <f>IF('Falls Diary'!F498="","",IF(AND('Falls Diary'!F498&gt;=Graphs!$C$13,'Falls Diary'!F498&lt;=Graphs!$C$14),"yes","no"))</f>
        <v/>
      </c>
      <c r="K498" s="119" t="str">
        <f>IF('Falls Diary'!F498="","",(IF(Graphs!$C$15="all","yes",(IF(Graphs!$C$15=Table6[[#This Row],[Resident''s name]],"yes","no")))))</f>
        <v/>
      </c>
      <c r="L498" s="119" t="str">
        <f t="shared" si="40"/>
        <v/>
      </c>
      <c r="M498" s="120"/>
      <c r="N498" s="121" t="str">
        <f t="shared" si="41"/>
        <v/>
      </c>
      <c r="O498" s="113"/>
      <c r="P498" s="128"/>
      <c r="Q498" s="125"/>
      <c r="R498" s="83"/>
      <c r="S498" s="125"/>
      <c r="T498" s="83"/>
      <c r="U498" s="83"/>
      <c r="V498" s="83"/>
      <c r="W498" s="125"/>
      <c r="X498" s="63"/>
      <c r="Y498" s="125"/>
      <c r="Z498" s="125"/>
      <c r="AA498" s="126"/>
    </row>
    <row r="499" spans="1:27" x14ac:dyDescent="0.25">
      <c r="A499" s="112"/>
      <c r="B499" s="83"/>
      <c r="C499" s="83"/>
      <c r="D499" s="191" t="s">
        <v>150</v>
      </c>
      <c r="E499" s="114" t="str">
        <f>IF(D499="","",(VLOOKUP(D499,'ENTER your residents names, etc'!$B$7:$C$256,2,FALSE)))</f>
        <v/>
      </c>
      <c r="F499" s="115"/>
      <c r="G499" s="116" t="str">
        <f t="shared" si="38"/>
        <v/>
      </c>
      <c r="H499" s="117" t="str">
        <f t="shared" si="39"/>
        <v/>
      </c>
      <c r="I499" s="118" t="str">
        <f t="shared" si="42"/>
        <v/>
      </c>
      <c r="J499" s="119" t="str">
        <f>IF('Falls Diary'!F499="","",IF(AND('Falls Diary'!F499&gt;=Graphs!$C$13,'Falls Diary'!F499&lt;=Graphs!$C$14),"yes","no"))</f>
        <v/>
      </c>
      <c r="K499" s="119" t="str">
        <f>IF('Falls Diary'!F499="","",(IF(Graphs!$C$15="all","yes",(IF(Graphs!$C$15=Table6[[#This Row],[Resident''s name]],"yes","no")))))</f>
        <v/>
      </c>
      <c r="L499" s="119" t="str">
        <f t="shared" si="40"/>
        <v/>
      </c>
      <c r="M499" s="120"/>
      <c r="N499" s="121" t="str">
        <f t="shared" si="41"/>
        <v/>
      </c>
      <c r="O499" s="113"/>
      <c r="P499" s="128"/>
      <c r="Q499" s="125"/>
      <c r="R499" s="83"/>
      <c r="S499" s="125"/>
      <c r="T499" s="83"/>
      <c r="U499" s="83"/>
      <c r="V499" s="83"/>
      <c r="W499" s="125"/>
      <c r="X499" s="63"/>
      <c r="Y499" s="125"/>
      <c r="Z499" s="125"/>
      <c r="AA499" s="126"/>
    </row>
    <row r="500" spans="1:27" x14ac:dyDescent="0.25">
      <c r="A500" s="112"/>
      <c r="B500" s="83"/>
      <c r="C500" s="83"/>
      <c r="D500" s="191" t="s">
        <v>150</v>
      </c>
      <c r="E500" s="114" t="str">
        <f>IF(D500="","",(VLOOKUP(D500,'ENTER your residents names, etc'!$B$7:$C$256,2,FALSE)))</f>
        <v/>
      </c>
      <c r="F500" s="115"/>
      <c r="G500" s="116" t="str">
        <f t="shared" ref="G500:G563" si="43">IF(F500="","",CHOOSE(WEEKDAY(F500),"Sunday","Monday","Tuesday","Wednesday","Thursday","Friday","Saturday"))</f>
        <v/>
      </c>
      <c r="H500" s="117" t="str">
        <f t="shared" si="39"/>
        <v/>
      </c>
      <c r="I500" s="118" t="str">
        <f t="shared" si="42"/>
        <v/>
      </c>
      <c r="J500" s="119" t="str">
        <f>IF('Falls Diary'!F500="","",IF(AND('Falls Diary'!F500&gt;=Graphs!$C$13,'Falls Diary'!F500&lt;=Graphs!$C$14),"yes","no"))</f>
        <v/>
      </c>
      <c r="K500" s="119" t="str">
        <f>IF('Falls Diary'!F500="","",(IF(Graphs!$C$15="all","yes",(IF(Graphs!$C$15=Table6[[#This Row],[Resident''s name]],"yes","no")))))</f>
        <v/>
      </c>
      <c r="L500" s="119" t="str">
        <f t="shared" si="40"/>
        <v/>
      </c>
      <c r="M500" s="120"/>
      <c r="N500" s="121" t="str">
        <f t="shared" si="41"/>
        <v/>
      </c>
      <c r="O500" s="113"/>
      <c r="P500" s="128"/>
      <c r="Q500" s="125"/>
      <c r="R500" s="83"/>
      <c r="S500" s="125"/>
      <c r="T500" s="83"/>
      <c r="U500" s="83"/>
      <c r="V500" s="83"/>
      <c r="W500" s="125"/>
      <c r="X500" s="63"/>
      <c r="Y500" s="125"/>
      <c r="Z500" s="125"/>
      <c r="AA500" s="126"/>
    </row>
    <row r="501" spans="1:27" x14ac:dyDescent="0.25">
      <c r="A501" s="112"/>
      <c r="B501" s="83"/>
      <c r="C501" s="83"/>
      <c r="D501" s="191" t="s">
        <v>150</v>
      </c>
      <c r="E501" s="114" t="str">
        <f>IF(D501="","",(VLOOKUP(D501,'ENTER your residents names, etc'!$B$7:$C$256,2,FALSE)))</f>
        <v/>
      </c>
      <c r="F501" s="115"/>
      <c r="G501" s="116" t="str">
        <f t="shared" si="43"/>
        <v/>
      </c>
      <c r="H501" s="117" t="str">
        <f t="shared" si="39"/>
        <v/>
      </c>
      <c r="I501" s="118" t="str">
        <f t="shared" si="42"/>
        <v/>
      </c>
      <c r="J501" s="119" t="str">
        <f>IF('Falls Diary'!F501="","",IF(AND('Falls Diary'!F501&gt;=Graphs!$C$13,'Falls Diary'!F501&lt;=Graphs!$C$14),"yes","no"))</f>
        <v/>
      </c>
      <c r="K501" s="119" t="str">
        <f>IF('Falls Diary'!F501="","",(IF(Graphs!$C$15="all","yes",(IF(Graphs!$C$15=Table6[[#This Row],[Resident''s name]],"yes","no")))))</f>
        <v/>
      </c>
      <c r="L501" s="119" t="str">
        <f t="shared" si="40"/>
        <v/>
      </c>
      <c r="M501" s="120"/>
      <c r="N501" s="121" t="str">
        <f t="shared" si="41"/>
        <v/>
      </c>
      <c r="O501" s="113"/>
      <c r="P501" s="128"/>
      <c r="Q501" s="125"/>
      <c r="R501" s="83"/>
      <c r="S501" s="125"/>
      <c r="T501" s="83"/>
      <c r="U501" s="83"/>
      <c r="V501" s="83"/>
      <c r="W501" s="125"/>
      <c r="X501" s="63"/>
      <c r="Y501" s="125"/>
      <c r="Z501" s="125"/>
      <c r="AA501" s="126"/>
    </row>
    <row r="502" spans="1:27" x14ac:dyDescent="0.25">
      <c r="A502" s="112"/>
      <c r="B502" s="83"/>
      <c r="C502" s="83"/>
      <c r="D502" s="191" t="s">
        <v>150</v>
      </c>
      <c r="E502" s="114" t="str">
        <f>IF(D502="","",(VLOOKUP(D502,'ENTER your residents names, etc'!$B$7:$C$256,2,FALSE)))</f>
        <v/>
      </c>
      <c r="F502" s="115"/>
      <c r="G502" s="116" t="str">
        <f t="shared" si="43"/>
        <v/>
      </c>
      <c r="H502" s="117" t="str">
        <f t="shared" si="39"/>
        <v/>
      </c>
      <c r="I502" s="118" t="str">
        <f t="shared" si="42"/>
        <v/>
      </c>
      <c r="J502" s="119" t="str">
        <f>IF('Falls Diary'!F502="","",IF(AND('Falls Diary'!F502&gt;=Graphs!$C$13,'Falls Diary'!F502&lt;=Graphs!$C$14),"yes","no"))</f>
        <v/>
      </c>
      <c r="K502" s="119" t="str">
        <f>IF('Falls Diary'!F502="","",(IF(Graphs!$C$15="all","yes",(IF(Graphs!$C$15=Table6[[#This Row],[Resident''s name]],"yes","no")))))</f>
        <v/>
      </c>
      <c r="L502" s="119" t="str">
        <f t="shared" si="40"/>
        <v/>
      </c>
      <c r="M502" s="120"/>
      <c r="N502" s="121" t="str">
        <f t="shared" si="41"/>
        <v/>
      </c>
      <c r="O502" s="113"/>
      <c r="P502" s="128"/>
      <c r="Q502" s="125"/>
      <c r="R502" s="83"/>
      <c r="S502" s="125"/>
      <c r="T502" s="83"/>
      <c r="U502" s="83"/>
      <c r="V502" s="83"/>
      <c r="W502" s="125"/>
      <c r="X502" s="63"/>
      <c r="Y502" s="125"/>
      <c r="Z502" s="125"/>
      <c r="AA502" s="126"/>
    </row>
    <row r="503" spans="1:27" x14ac:dyDescent="0.25">
      <c r="A503" s="112"/>
      <c r="B503" s="83"/>
      <c r="C503" s="83"/>
      <c r="D503" s="191" t="s">
        <v>150</v>
      </c>
      <c r="E503" s="114" t="str">
        <f>IF(D503="","",(VLOOKUP(D503,'ENTER your residents names, etc'!$B$7:$C$256,2,FALSE)))</f>
        <v/>
      </c>
      <c r="F503" s="115"/>
      <c r="G503" s="116" t="str">
        <f t="shared" si="43"/>
        <v/>
      </c>
      <c r="H503" s="117" t="str">
        <f t="shared" si="39"/>
        <v/>
      </c>
      <c r="I503" s="118" t="str">
        <f t="shared" si="42"/>
        <v/>
      </c>
      <c r="J503" s="119" t="str">
        <f>IF('Falls Diary'!F503="","",IF(AND('Falls Diary'!F503&gt;=Graphs!$C$13,'Falls Diary'!F503&lt;=Graphs!$C$14),"yes","no"))</f>
        <v/>
      </c>
      <c r="K503" s="119" t="str">
        <f>IF('Falls Diary'!F503="","",(IF(Graphs!$C$15="all","yes",(IF(Graphs!$C$15=Table6[[#This Row],[Resident''s name]],"yes","no")))))</f>
        <v/>
      </c>
      <c r="L503" s="119" t="str">
        <f t="shared" si="40"/>
        <v/>
      </c>
      <c r="M503" s="120"/>
      <c r="N503" s="121" t="str">
        <f t="shared" si="41"/>
        <v/>
      </c>
      <c r="O503" s="113"/>
      <c r="P503" s="128"/>
      <c r="Q503" s="125"/>
      <c r="R503" s="83"/>
      <c r="S503" s="125"/>
      <c r="T503" s="83"/>
      <c r="U503" s="83"/>
      <c r="V503" s="83"/>
      <c r="W503" s="125"/>
      <c r="X503" s="63"/>
      <c r="Y503" s="125"/>
      <c r="Z503" s="125"/>
      <c r="AA503" s="126"/>
    </row>
    <row r="504" spans="1:27" x14ac:dyDescent="0.25">
      <c r="A504" s="112"/>
      <c r="B504" s="83"/>
      <c r="C504" s="83"/>
      <c r="D504" s="191" t="s">
        <v>150</v>
      </c>
      <c r="E504" s="114" t="str">
        <f>IF(D504="","",(VLOOKUP(D504,'ENTER your residents names, etc'!$B$7:$C$256,2,FALSE)))</f>
        <v/>
      </c>
      <c r="F504" s="115"/>
      <c r="G504" s="116" t="str">
        <f t="shared" si="43"/>
        <v/>
      </c>
      <c r="H504" s="117" t="str">
        <f t="shared" si="39"/>
        <v/>
      </c>
      <c r="I504" s="118" t="str">
        <f t="shared" si="42"/>
        <v/>
      </c>
      <c r="J504" s="119" t="str">
        <f>IF('Falls Diary'!F504="","",IF(AND('Falls Diary'!F504&gt;=Graphs!$C$13,'Falls Diary'!F504&lt;=Graphs!$C$14),"yes","no"))</f>
        <v/>
      </c>
      <c r="K504" s="119" t="str">
        <f>IF('Falls Diary'!F504="","",(IF(Graphs!$C$15="all","yes",(IF(Graphs!$C$15=Table6[[#This Row],[Resident''s name]],"yes","no")))))</f>
        <v/>
      </c>
      <c r="L504" s="119" t="str">
        <f t="shared" si="40"/>
        <v/>
      </c>
      <c r="M504" s="120"/>
      <c r="N504" s="121" t="str">
        <f t="shared" si="41"/>
        <v/>
      </c>
      <c r="O504" s="113"/>
      <c r="P504" s="128"/>
      <c r="Q504" s="125"/>
      <c r="R504" s="83"/>
      <c r="S504" s="125"/>
      <c r="T504" s="83"/>
      <c r="U504" s="83"/>
      <c r="V504" s="83"/>
      <c r="W504" s="125"/>
      <c r="X504" s="63"/>
      <c r="Y504" s="125"/>
      <c r="Z504" s="125"/>
      <c r="AA504" s="126"/>
    </row>
    <row r="505" spans="1:27" x14ac:dyDescent="0.25">
      <c r="A505" s="112"/>
      <c r="B505" s="83"/>
      <c r="C505" s="83"/>
      <c r="D505" s="191" t="s">
        <v>150</v>
      </c>
      <c r="E505" s="114" t="str">
        <f>IF(D505="","",(VLOOKUP(D505,'ENTER your residents names, etc'!$B$7:$C$256,2,FALSE)))</f>
        <v/>
      </c>
      <c r="F505" s="115"/>
      <c r="G505" s="116" t="str">
        <f t="shared" si="43"/>
        <v/>
      </c>
      <c r="H505" s="117" t="str">
        <f t="shared" si="39"/>
        <v/>
      </c>
      <c r="I505" s="118" t="str">
        <f t="shared" si="42"/>
        <v/>
      </c>
      <c r="J505" s="119" t="str">
        <f>IF('Falls Diary'!F505="","",IF(AND('Falls Diary'!F505&gt;=Graphs!$C$13,'Falls Diary'!F505&lt;=Graphs!$C$14),"yes","no"))</f>
        <v/>
      </c>
      <c r="K505" s="119" t="str">
        <f>IF('Falls Diary'!F505="","",(IF(Graphs!$C$15="all","yes",(IF(Graphs!$C$15=Table6[[#This Row],[Resident''s name]],"yes","no")))))</f>
        <v/>
      </c>
      <c r="L505" s="119" t="str">
        <f t="shared" si="40"/>
        <v/>
      </c>
      <c r="M505" s="120"/>
      <c r="N505" s="121" t="str">
        <f t="shared" si="41"/>
        <v/>
      </c>
      <c r="O505" s="113"/>
      <c r="P505" s="128"/>
      <c r="Q505" s="125"/>
      <c r="R505" s="83"/>
      <c r="S505" s="125"/>
      <c r="T505" s="83"/>
      <c r="U505" s="83"/>
      <c r="V505" s="83"/>
      <c r="W505" s="125"/>
      <c r="X505" s="63"/>
      <c r="Y505" s="125"/>
      <c r="Z505" s="125"/>
      <c r="AA505" s="126"/>
    </row>
    <row r="506" spans="1:27" x14ac:dyDescent="0.25">
      <c r="A506" s="112"/>
      <c r="B506" s="83"/>
      <c r="C506" s="83"/>
      <c r="D506" s="191" t="s">
        <v>150</v>
      </c>
      <c r="E506" s="114" t="str">
        <f>IF(D506="","",(VLOOKUP(D506,'ENTER your residents names, etc'!$B$7:$C$256,2,FALSE)))</f>
        <v/>
      </c>
      <c r="F506" s="115"/>
      <c r="G506" s="116" t="str">
        <f t="shared" si="43"/>
        <v/>
      </c>
      <c r="H506" s="117" t="str">
        <f t="shared" si="39"/>
        <v/>
      </c>
      <c r="I506" s="118" t="str">
        <f t="shared" si="42"/>
        <v/>
      </c>
      <c r="J506" s="119" t="str">
        <f>IF('Falls Diary'!F506="","",IF(AND('Falls Diary'!F506&gt;=Graphs!$C$13,'Falls Diary'!F506&lt;=Graphs!$C$14),"yes","no"))</f>
        <v/>
      </c>
      <c r="K506" s="119" t="str">
        <f>IF('Falls Diary'!F506="","",(IF(Graphs!$C$15="all","yes",(IF(Graphs!$C$15=Table6[[#This Row],[Resident''s name]],"yes","no")))))</f>
        <v/>
      </c>
      <c r="L506" s="119" t="str">
        <f t="shared" si="40"/>
        <v/>
      </c>
      <c r="M506" s="120"/>
      <c r="N506" s="121" t="str">
        <f t="shared" si="41"/>
        <v/>
      </c>
      <c r="O506" s="113"/>
      <c r="P506" s="128"/>
      <c r="Q506" s="125"/>
      <c r="R506" s="83"/>
      <c r="S506" s="125"/>
      <c r="T506" s="83"/>
      <c r="U506" s="83"/>
      <c r="V506" s="83"/>
      <c r="W506" s="125"/>
      <c r="X506" s="63"/>
      <c r="Y506" s="125"/>
      <c r="Z506" s="125"/>
      <c r="AA506" s="126"/>
    </row>
    <row r="507" spans="1:27" x14ac:dyDescent="0.25">
      <c r="A507" s="112"/>
      <c r="B507" s="83"/>
      <c r="C507" s="83"/>
      <c r="D507" s="191" t="s">
        <v>150</v>
      </c>
      <c r="E507" s="114" t="str">
        <f>IF(D507="","",(VLOOKUP(D507,'ENTER your residents names, etc'!$B$7:$C$256,2,FALSE)))</f>
        <v/>
      </c>
      <c r="F507" s="115"/>
      <c r="G507" s="116" t="str">
        <f t="shared" si="43"/>
        <v/>
      </c>
      <c r="H507" s="117" t="str">
        <f t="shared" si="39"/>
        <v/>
      </c>
      <c r="I507" s="118" t="str">
        <f t="shared" si="42"/>
        <v/>
      </c>
      <c r="J507" s="119" t="str">
        <f>IF('Falls Diary'!F507="","",IF(AND('Falls Diary'!F507&gt;=Graphs!$C$13,'Falls Diary'!F507&lt;=Graphs!$C$14),"yes","no"))</f>
        <v/>
      </c>
      <c r="K507" s="119" t="str">
        <f>IF('Falls Diary'!F507="","",(IF(Graphs!$C$15="all","yes",(IF(Graphs!$C$15=Table6[[#This Row],[Resident''s name]],"yes","no")))))</f>
        <v/>
      </c>
      <c r="L507" s="119" t="str">
        <f t="shared" si="40"/>
        <v/>
      </c>
      <c r="M507" s="120"/>
      <c r="N507" s="121" t="str">
        <f t="shared" si="41"/>
        <v/>
      </c>
      <c r="O507" s="113"/>
      <c r="P507" s="128"/>
      <c r="Q507" s="125"/>
      <c r="R507" s="83"/>
      <c r="S507" s="125"/>
      <c r="T507" s="83"/>
      <c r="U507" s="83"/>
      <c r="V507" s="83"/>
      <c r="W507" s="125"/>
      <c r="X507" s="63"/>
      <c r="Y507" s="125"/>
      <c r="Z507" s="125"/>
      <c r="AA507" s="126"/>
    </row>
    <row r="508" spans="1:27" x14ac:dyDescent="0.25">
      <c r="A508" s="112"/>
      <c r="B508" s="83"/>
      <c r="C508" s="83"/>
      <c r="D508" s="191" t="s">
        <v>150</v>
      </c>
      <c r="E508" s="114" t="str">
        <f>IF(D508="","",(VLOOKUP(D508,'ENTER your residents names, etc'!$B$7:$C$256,2,FALSE)))</f>
        <v/>
      </c>
      <c r="F508" s="115"/>
      <c r="G508" s="116" t="str">
        <f t="shared" si="43"/>
        <v/>
      </c>
      <c r="H508" s="117" t="str">
        <f t="shared" si="39"/>
        <v/>
      </c>
      <c r="I508" s="118" t="str">
        <f t="shared" si="42"/>
        <v/>
      </c>
      <c r="J508" s="119" t="str">
        <f>IF('Falls Diary'!F508="","",IF(AND('Falls Diary'!F508&gt;=Graphs!$C$13,'Falls Diary'!F508&lt;=Graphs!$C$14),"yes","no"))</f>
        <v/>
      </c>
      <c r="K508" s="119" t="str">
        <f>IF('Falls Diary'!F508="","",(IF(Graphs!$C$15="all","yes",(IF(Graphs!$C$15=Table6[[#This Row],[Resident''s name]],"yes","no")))))</f>
        <v/>
      </c>
      <c r="L508" s="119" t="str">
        <f t="shared" si="40"/>
        <v/>
      </c>
      <c r="M508" s="120"/>
      <c r="N508" s="121" t="str">
        <f t="shared" si="41"/>
        <v/>
      </c>
      <c r="O508" s="113"/>
      <c r="P508" s="128"/>
      <c r="Q508" s="125"/>
      <c r="R508" s="83"/>
      <c r="S508" s="125"/>
      <c r="T508" s="83"/>
      <c r="U508" s="83"/>
      <c r="V508" s="83"/>
      <c r="W508" s="125"/>
      <c r="X508" s="63"/>
      <c r="Y508" s="125"/>
      <c r="Z508" s="125"/>
      <c r="AA508" s="126"/>
    </row>
    <row r="509" spans="1:27" x14ac:dyDescent="0.25">
      <c r="A509" s="112"/>
      <c r="B509" s="83"/>
      <c r="C509" s="83"/>
      <c r="D509" s="191" t="s">
        <v>150</v>
      </c>
      <c r="E509" s="114" t="str">
        <f>IF(D509="","",(VLOOKUP(D509,'ENTER your residents names, etc'!$B$7:$C$256,2,FALSE)))</f>
        <v/>
      </c>
      <c r="F509" s="115"/>
      <c r="G509" s="116" t="str">
        <f t="shared" si="43"/>
        <v/>
      </c>
      <c r="H509" s="117" t="str">
        <f t="shared" si="39"/>
        <v/>
      </c>
      <c r="I509" s="118" t="str">
        <f t="shared" si="42"/>
        <v/>
      </c>
      <c r="J509" s="119" t="str">
        <f>IF('Falls Diary'!F509="","",IF(AND('Falls Diary'!F509&gt;=Graphs!$C$13,'Falls Diary'!F509&lt;=Graphs!$C$14),"yes","no"))</f>
        <v/>
      </c>
      <c r="K509" s="119" t="str">
        <f>IF('Falls Diary'!F509="","",(IF(Graphs!$C$15="all","yes",(IF(Graphs!$C$15=Table6[[#This Row],[Resident''s name]],"yes","no")))))</f>
        <v/>
      </c>
      <c r="L509" s="119" t="str">
        <f t="shared" si="40"/>
        <v/>
      </c>
      <c r="M509" s="120"/>
      <c r="N509" s="121" t="str">
        <f t="shared" si="41"/>
        <v/>
      </c>
      <c r="O509" s="113"/>
      <c r="P509" s="128"/>
      <c r="Q509" s="125"/>
      <c r="R509" s="83"/>
      <c r="S509" s="125"/>
      <c r="T509" s="83"/>
      <c r="U509" s="83"/>
      <c r="V509" s="83"/>
      <c r="W509" s="125"/>
      <c r="X509" s="63"/>
      <c r="Y509" s="125"/>
      <c r="Z509" s="125"/>
      <c r="AA509" s="126"/>
    </row>
    <row r="510" spans="1:27" x14ac:dyDescent="0.25">
      <c r="A510" s="112"/>
      <c r="B510" s="83"/>
      <c r="C510" s="83"/>
      <c r="D510" s="191" t="s">
        <v>150</v>
      </c>
      <c r="E510" s="114" t="str">
        <f>IF(D510="","",(VLOOKUP(D510,'ENTER your residents names, etc'!$B$7:$C$256,2,FALSE)))</f>
        <v/>
      </c>
      <c r="F510" s="115"/>
      <c r="G510" s="116" t="str">
        <f t="shared" si="43"/>
        <v/>
      </c>
      <c r="H510" s="117" t="str">
        <f t="shared" si="39"/>
        <v/>
      </c>
      <c r="I510" s="118" t="str">
        <f t="shared" si="42"/>
        <v/>
      </c>
      <c r="J510" s="119" t="str">
        <f>IF('Falls Diary'!F510="","",IF(AND('Falls Diary'!F510&gt;=Graphs!$C$13,'Falls Diary'!F510&lt;=Graphs!$C$14),"yes","no"))</f>
        <v/>
      </c>
      <c r="K510" s="119" t="str">
        <f>IF('Falls Diary'!F510="","",(IF(Graphs!$C$15="all","yes",(IF(Graphs!$C$15=Table6[[#This Row],[Resident''s name]],"yes","no")))))</f>
        <v/>
      </c>
      <c r="L510" s="119" t="str">
        <f t="shared" si="40"/>
        <v/>
      </c>
      <c r="M510" s="120"/>
      <c r="N510" s="121" t="str">
        <f t="shared" si="41"/>
        <v/>
      </c>
      <c r="O510" s="113"/>
      <c r="P510" s="128"/>
      <c r="Q510" s="125"/>
      <c r="R510" s="83"/>
      <c r="S510" s="125"/>
      <c r="T510" s="83"/>
      <c r="U510" s="83"/>
      <c r="V510" s="83"/>
      <c r="W510" s="125"/>
      <c r="X510" s="63"/>
      <c r="Y510" s="125"/>
      <c r="Z510" s="125"/>
      <c r="AA510" s="126"/>
    </row>
    <row r="511" spans="1:27" x14ac:dyDescent="0.25">
      <c r="A511" s="112"/>
      <c r="B511" s="83"/>
      <c r="C511" s="83"/>
      <c r="D511" s="191" t="s">
        <v>150</v>
      </c>
      <c r="E511" s="114" t="str">
        <f>IF(D511="","",(VLOOKUP(D511,'ENTER your residents names, etc'!$B$7:$C$256,2,FALSE)))</f>
        <v/>
      </c>
      <c r="F511" s="115"/>
      <c r="G511" s="116" t="str">
        <f t="shared" si="43"/>
        <v/>
      </c>
      <c r="H511" s="117" t="str">
        <f t="shared" si="39"/>
        <v/>
      </c>
      <c r="I511" s="118" t="str">
        <f t="shared" si="42"/>
        <v/>
      </c>
      <c r="J511" s="119" t="str">
        <f>IF('Falls Diary'!F511="","",IF(AND('Falls Diary'!F511&gt;=Graphs!$C$13,'Falls Diary'!F511&lt;=Graphs!$C$14),"yes","no"))</f>
        <v/>
      </c>
      <c r="K511" s="119" t="str">
        <f>IF('Falls Diary'!F511="","",(IF(Graphs!$C$15="all","yes",(IF(Graphs!$C$15=Table6[[#This Row],[Resident''s name]],"yes","no")))))</f>
        <v/>
      </c>
      <c r="L511" s="119" t="str">
        <f t="shared" si="40"/>
        <v/>
      </c>
      <c r="M511" s="120"/>
      <c r="N511" s="121" t="str">
        <f t="shared" si="41"/>
        <v/>
      </c>
      <c r="O511" s="113"/>
      <c r="P511" s="128"/>
      <c r="Q511" s="125"/>
      <c r="R511" s="83"/>
      <c r="S511" s="125"/>
      <c r="T511" s="83"/>
      <c r="U511" s="83"/>
      <c r="V511" s="83"/>
      <c r="W511" s="125"/>
      <c r="X511" s="63"/>
      <c r="Y511" s="125"/>
      <c r="Z511" s="125"/>
      <c r="AA511" s="126"/>
    </row>
    <row r="512" spans="1:27" x14ac:dyDescent="0.25">
      <c r="A512" s="112"/>
      <c r="B512" s="83"/>
      <c r="C512" s="83"/>
      <c r="D512" s="191" t="s">
        <v>150</v>
      </c>
      <c r="E512" s="114" t="str">
        <f>IF(D512="","",(VLOOKUP(D512,'ENTER your residents names, etc'!$B$7:$C$256,2,FALSE)))</f>
        <v/>
      </c>
      <c r="F512" s="115"/>
      <c r="G512" s="116" t="str">
        <f t="shared" si="43"/>
        <v/>
      </c>
      <c r="H512" s="117" t="str">
        <f t="shared" si="39"/>
        <v/>
      </c>
      <c r="I512" s="118" t="str">
        <f t="shared" si="42"/>
        <v/>
      </c>
      <c r="J512" s="119" t="str">
        <f>IF('Falls Diary'!F512="","",IF(AND('Falls Diary'!F512&gt;=Graphs!$C$13,'Falls Diary'!F512&lt;=Graphs!$C$14),"yes","no"))</f>
        <v/>
      </c>
      <c r="K512" s="119" t="str">
        <f>IF('Falls Diary'!F512="","",(IF(Graphs!$C$15="all","yes",(IF(Graphs!$C$15=Table6[[#This Row],[Resident''s name]],"yes","no")))))</f>
        <v/>
      </c>
      <c r="L512" s="119" t="str">
        <f t="shared" si="40"/>
        <v/>
      </c>
      <c r="M512" s="120"/>
      <c r="N512" s="121" t="str">
        <f t="shared" si="41"/>
        <v/>
      </c>
      <c r="O512" s="113"/>
      <c r="P512" s="128"/>
      <c r="Q512" s="125"/>
      <c r="R512" s="83"/>
      <c r="S512" s="125"/>
      <c r="T512" s="83"/>
      <c r="U512" s="83"/>
      <c r="V512" s="83"/>
      <c r="W512" s="125"/>
      <c r="X512" s="63"/>
      <c r="Y512" s="125"/>
      <c r="Z512" s="125"/>
      <c r="AA512" s="126"/>
    </row>
    <row r="513" spans="1:27" x14ac:dyDescent="0.25">
      <c r="A513" s="112"/>
      <c r="B513" s="83"/>
      <c r="C513" s="83"/>
      <c r="D513" s="191" t="s">
        <v>150</v>
      </c>
      <c r="E513" s="114" t="str">
        <f>IF(D513="","",(VLOOKUP(D513,'ENTER your residents names, etc'!$B$7:$C$256,2,FALSE)))</f>
        <v/>
      </c>
      <c r="F513" s="115"/>
      <c r="G513" s="116" t="str">
        <f t="shared" si="43"/>
        <v/>
      </c>
      <c r="H513" s="117" t="str">
        <f t="shared" si="39"/>
        <v/>
      </c>
      <c r="I513" s="118" t="str">
        <f t="shared" si="42"/>
        <v/>
      </c>
      <c r="J513" s="119" t="str">
        <f>IF('Falls Diary'!F513="","",IF(AND('Falls Diary'!F513&gt;=Graphs!$C$13,'Falls Diary'!F513&lt;=Graphs!$C$14),"yes","no"))</f>
        <v/>
      </c>
      <c r="K513" s="119" t="str">
        <f>IF('Falls Diary'!F513="","",(IF(Graphs!$C$15="all","yes",(IF(Graphs!$C$15=Table6[[#This Row],[Resident''s name]],"yes","no")))))</f>
        <v/>
      </c>
      <c r="L513" s="119" t="str">
        <f t="shared" si="40"/>
        <v/>
      </c>
      <c r="M513" s="120"/>
      <c r="N513" s="121" t="str">
        <f t="shared" si="41"/>
        <v/>
      </c>
      <c r="O513" s="113"/>
      <c r="P513" s="128"/>
      <c r="Q513" s="125"/>
      <c r="R513" s="83"/>
      <c r="S513" s="125"/>
      <c r="T513" s="83"/>
      <c r="U513" s="83"/>
      <c r="V513" s="83"/>
      <c r="W513" s="125"/>
      <c r="X513" s="63"/>
      <c r="Y513" s="125"/>
      <c r="Z513" s="125"/>
      <c r="AA513" s="126"/>
    </row>
    <row r="514" spans="1:27" x14ac:dyDescent="0.25">
      <c r="A514" s="112"/>
      <c r="B514" s="83"/>
      <c r="C514" s="83"/>
      <c r="D514" s="191" t="s">
        <v>150</v>
      </c>
      <c r="E514" s="114" t="str">
        <f>IF(D514="","",(VLOOKUP(D514,'ENTER your residents names, etc'!$B$7:$C$256,2,FALSE)))</f>
        <v/>
      </c>
      <c r="F514" s="115"/>
      <c r="G514" s="116" t="str">
        <f t="shared" si="43"/>
        <v/>
      </c>
      <c r="H514" s="117" t="str">
        <f t="shared" ref="H514:H577" si="44">IF(F514="","",F514-WEEKDAY(F514,3))</f>
        <v/>
      </c>
      <c r="I514" s="118" t="str">
        <f t="shared" si="42"/>
        <v/>
      </c>
      <c r="J514" s="119" t="str">
        <f>IF('Falls Diary'!F514="","",IF(AND('Falls Diary'!F514&gt;=Graphs!$C$13,'Falls Diary'!F514&lt;=Graphs!$C$14),"yes","no"))</f>
        <v/>
      </c>
      <c r="K514" s="119" t="str">
        <f>IF('Falls Diary'!F514="","",(IF(Graphs!$C$15="all","yes",(IF(Graphs!$C$15=Table6[[#This Row],[Resident''s name]],"yes","no")))))</f>
        <v/>
      </c>
      <c r="L514" s="119" t="str">
        <f t="shared" ref="L514:L577" si="45">IF(J514="","",IF(AND(J514="yes",K514="yes"), "yes", "no"))</f>
        <v/>
      </c>
      <c r="M514" s="120"/>
      <c r="N514" s="121" t="str">
        <f t="shared" ref="N514:N577" si="46">IF(M514="","",IF(AND($AF$22&lt;=M514,M514&lt;$AG$22),$AH$22,IF(AND($AF$24&lt;=M514,M514&lt;$AG$24),$AH$24,IF(AND($AF$26&lt;=M514,M514&lt;$AG$26),$AH$26,IF(AND($AF$28&lt;=M514,M514&lt;$AG$28),$AH$28,IF(AND($AF$30&lt;=M514,M514&lt;$AG$30),$AH$30,0))))))</f>
        <v/>
      </c>
      <c r="O514" s="113"/>
      <c r="P514" s="128"/>
      <c r="Q514" s="125"/>
      <c r="R514" s="83"/>
      <c r="S514" s="125"/>
      <c r="T514" s="83"/>
      <c r="U514" s="83"/>
      <c r="V514" s="83"/>
      <c r="W514" s="125"/>
      <c r="X514" s="63"/>
      <c r="Y514" s="125"/>
      <c r="Z514" s="125"/>
      <c r="AA514" s="126"/>
    </row>
    <row r="515" spans="1:27" x14ac:dyDescent="0.25">
      <c r="A515" s="112"/>
      <c r="B515" s="83"/>
      <c r="C515" s="83"/>
      <c r="D515" s="191" t="s">
        <v>150</v>
      </c>
      <c r="E515" s="114" t="str">
        <f>IF(D515="","",(VLOOKUP(D515,'ENTER your residents names, etc'!$B$7:$C$256,2,FALSE)))</f>
        <v/>
      </c>
      <c r="F515" s="115"/>
      <c r="G515" s="116" t="str">
        <f t="shared" si="43"/>
        <v/>
      </c>
      <c r="H515" s="117" t="str">
        <f t="shared" si="44"/>
        <v/>
      </c>
      <c r="I515" s="118" t="str">
        <f t="shared" ref="I515:I578" si="47">IF(F515="","",DATE(YEAR(F515),MONTH(F515),1))</f>
        <v/>
      </c>
      <c r="J515" s="119" t="str">
        <f>IF('Falls Diary'!F515="","",IF(AND('Falls Diary'!F515&gt;=Graphs!$C$13,'Falls Diary'!F515&lt;=Graphs!$C$14),"yes","no"))</f>
        <v/>
      </c>
      <c r="K515" s="119" t="str">
        <f>IF('Falls Diary'!F515="","",(IF(Graphs!$C$15="all","yes",(IF(Graphs!$C$15=Table6[[#This Row],[Resident''s name]],"yes","no")))))</f>
        <v/>
      </c>
      <c r="L515" s="119" t="str">
        <f t="shared" si="45"/>
        <v/>
      </c>
      <c r="M515" s="120"/>
      <c r="N515" s="121" t="str">
        <f t="shared" si="46"/>
        <v/>
      </c>
      <c r="O515" s="113"/>
      <c r="P515" s="128"/>
      <c r="Q515" s="125"/>
      <c r="R515" s="83"/>
      <c r="S515" s="125"/>
      <c r="T515" s="83"/>
      <c r="U515" s="83"/>
      <c r="V515" s="83"/>
      <c r="W515" s="125"/>
      <c r="X515" s="63"/>
      <c r="Y515" s="125"/>
      <c r="Z515" s="125"/>
      <c r="AA515" s="126"/>
    </row>
    <row r="516" spans="1:27" x14ac:dyDescent="0.25">
      <c r="A516" s="112"/>
      <c r="B516" s="83"/>
      <c r="C516" s="83"/>
      <c r="D516" s="191" t="s">
        <v>150</v>
      </c>
      <c r="E516" s="114" t="str">
        <f>IF(D516="","",(VLOOKUP(D516,'ENTER your residents names, etc'!$B$7:$C$256,2,FALSE)))</f>
        <v/>
      </c>
      <c r="F516" s="115"/>
      <c r="G516" s="116" t="str">
        <f t="shared" si="43"/>
        <v/>
      </c>
      <c r="H516" s="117" t="str">
        <f t="shared" si="44"/>
        <v/>
      </c>
      <c r="I516" s="118" t="str">
        <f t="shared" si="47"/>
        <v/>
      </c>
      <c r="J516" s="119" t="str">
        <f>IF('Falls Diary'!F516="","",IF(AND('Falls Diary'!F516&gt;=Graphs!$C$13,'Falls Diary'!F516&lt;=Graphs!$C$14),"yes","no"))</f>
        <v/>
      </c>
      <c r="K516" s="119" t="str">
        <f>IF('Falls Diary'!F516="","",(IF(Graphs!$C$15="all","yes",(IF(Graphs!$C$15=Table6[[#This Row],[Resident''s name]],"yes","no")))))</f>
        <v/>
      </c>
      <c r="L516" s="119" t="str">
        <f t="shared" si="45"/>
        <v/>
      </c>
      <c r="M516" s="120"/>
      <c r="N516" s="121" t="str">
        <f t="shared" si="46"/>
        <v/>
      </c>
      <c r="O516" s="113"/>
      <c r="P516" s="128"/>
      <c r="Q516" s="125"/>
      <c r="R516" s="83"/>
      <c r="S516" s="125"/>
      <c r="T516" s="83"/>
      <c r="U516" s="83"/>
      <c r="V516" s="83"/>
      <c r="W516" s="125"/>
      <c r="X516" s="63"/>
      <c r="Y516" s="125"/>
      <c r="Z516" s="125"/>
      <c r="AA516" s="126"/>
    </row>
    <row r="517" spans="1:27" x14ac:dyDescent="0.25">
      <c r="A517" s="112"/>
      <c r="B517" s="83"/>
      <c r="C517" s="83"/>
      <c r="D517" s="191" t="s">
        <v>150</v>
      </c>
      <c r="E517" s="114" t="str">
        <f>IF(D517="","",(VLOOKUP(D517,'ENTER your residents names, etc'!$B$7:$C$256,2,FALSE)))</f>
        <v/>
      </c>
      <c r="F517" s="115"/>
      <c r="G517" s="116" t="str">
        <f t="shared" si="43"/>
        <v/>
      </c>
      <c r="H517" s="117" t="str">
        <f t="shared" si="44"/>
        <v/>
      </c>
      <c r="I517" s="118" t="str">
        <f t="shared" si="47"/>
        <v/>
      </c>
      <c r="J517" s="119" t="str">
        <f>IF('Falls Diary'!F517="","",IF(AND('Falls Diary'!F517&gt;=Graphs!$C$13,'Falls Diary'!F517&lt;=Graphs!$C$14),"yes","no"))</f>
        <v/>
      </c>
      <c r="K517" s="119" t="str">
        <f>IF('Falls Diary'!F517="","",(IF(Graphs!$C$15="all","yes",(IF(Graphs!$C$15=Table6[[#This Row],[Resident''s name]],"yes","no")))))</f>
        <v/>
      </c>
      <c r="L517" s="119" t="str">
        <f t="shared" si="45"/>
        <v/>
      </c>
      <c r="M517" s="120"/>
      <c r="N517" s="121" t="str">
        <f t="shared" si="46"/>
        <v/>
      </c>
      <c r="O517" s="113"/>
      <c r="P517" s="128"/>
      <c r="Q517" s="125"/>
      <c r="R517" s="83"/>
      <c r="S517" s="125"/>
      <c r="T517" s="83"/>
      <c r="U517" s="83"/>
      <c r="V517" s="83"/>
      <c r="W517" s="125"/>
      <c r="X517" s="63"/>
      <c r="Y517" s="125"/>
      <c r="Z517" s="125"/>
      <c r="AA517" s="126"/>
    </row>
    <row r="518" spans="1:27" x14ac:dyDescent="0.25">
      <c r="A518" s="112"/>
      <c r="B518" s="83"/>
      <c r="C518" s="83"/>
      <c r="D518" s="191" t="s">
        <v>150</v>
      </c>
      <c r="E518" s="114" t="str">
        <f>IF(D518="","",(VLOOKUP(D518,'ENTER your residents names, etc'!$B$7:$C$256,2,FALSE)))</f>
        <v/>
      </c>
      <c r="F518" s="115"/>
      <c r="G518" s="116" t="str">
        <f t="shared" si="43"/>
        <v/>
      </c>
      <c r="H518" s="117" t="str">
        <f t="shared" si="44"/>
        <v/>
      </c>
      <c r="I518" s="118" t="str">
        <f t="shared" si="47"/>
        <v/>
      </c>
      <c r="J518" s="119" t="str">
        <f>IF('Falls Diary'!F518="","",IF(AND('Falls Diary'!F518&gt;=Graphs!$C$13,'Falls Diary'!F518&lt;=Graphs!$C$14),"yes","no"))</f>
        <v/>
      </c>
      <c r="K518" s="119" t="str">
        <f>IF('Falls Diary'!F518="","",(IF(Graphs!$C$15="all","yes",(IF(Graphs!$C$15=Table6[[#This Row],[Resident''s name]],"yes","no")))))</f>
        <v/>
      </c>
      <c r="L518" s="119" t="str">
        <f t="shared" si="45"/>
        <v/>
      </c>
      <c r="M518" s="120"/>
      <c r="N518" s="121" t="str">
        <f t="shared" si="46"/>
        <v/>
      </c>
      <c r="O518" s="113"/>
      <c r="P518" s="128"/>
      <c r="Q518" s="125"/>
      <c r="R518" s="83"/>
      <c r="S518" s="125"/>
      <c r="T518" s="83"/>
      <c r="U518" s="83"/>
      <c r="V518" s="83"/>
      <c r="W518" s="125"/>
      <c r="X518" s="63"/>
      <c r="Y518" s="125"/>
      <c r="Z518" s="125"/>
      <c r="AA518" s="126"/>
    </row>
    <row r="519" spans="1:27" x14ac:dyDescent="0.25">
      <c r="A519" s="112"/>
      <c r="B519" s="83"/>
      <c r="C519" s="83"/>
      <c r="D519" s="191" t="s">
        <v>150</v>
      </c>
      <c r="E519" s="114" t="str">
        <f>IF(D519="","",(VLOOKUP(D519,'ENTER your residents names, etc'!$B$7:$C$256,2,FALSE)))</f>
        <v/>
      </c>
      <c r="F519" s="115"/>
      <c r="G519" s="116" t="str">
        <f t="shared" si="43"/>
        <v/>
      </c>
      <c r="H519" s="117" t="str">
        <f t="shared" si="44"/>
        <v/>
      </c>
      <c r="I519" s="118" t="str">
        <f t="shared" si="47"/>
        <v/>
      </c>
      <c r="J519" s="119" t="str">
        <f>IF('Falls Diary'!F519="","",IF(AND('Falls Diary'!F519&gt;=Graphs!$C$13,'Falls Diary'!F519&lt;=Graphs!$C$14),"yes","no"))</f>
        <v/>
      </c>
      <c r="K519" s="119" t="str">
        <f>IF('Falls Diary'!F519="","",(IF(Graphs!$C$15="all","yes",(IF(Graphs!$C$15=Table6[[#This Row],[Resident''s name]],"yes","no")))))</f>
        <v/>
      </c>
      <c r="L519" s="119" t="str">
        <f t="shared" si="45"/>
        <v/>
      </c>
      <c r="M519" s="120"/>
      <c r="N519" s="121" t="str">
        <f t="shared" si="46"/>
        <v/>
      </c>
      <c r="O519" s="113"/>
      <c r="P519" s="128"/>
      <c r="Q519" s="125"/>
      <c r="R519" s="83"/>
      <c r="S519" s="125"/>
      <c r="T519" s="83"/>
      <c r="U519" s="83"/>
      <c r="V519" s="83"/>
      <c r="W519" s="125"/>
      <c r="X519" s="63"/>
      <c r="Y519" s="125"/>
      <c r="Z519" s="125"/>
      <c r="AA519" s="126"/>
    </row>
    <row r="520" spans="1:27" x14ac:dyDescent="0.25">
      <c r="A520" s="112"/>
      <c r="B520" s="83"/>
      <c r="C520" s="83"/>
      <c r="D520" s="191" t="s">
        <v>150</v>
      </c>
      <c r="E520" s="114" t="str">
        <f>IF(D520="","",(VLOOKUP(D520,'ENTER your residents names, etc'!$B$7:$C$256,2,FALSE)))</f>
        <v/>
      </c>
      <c r="F520" s="115"/>
      <c r="G520" s="116" t="str">
        <f t="shared" si="43"/>
        <v/>
      </c>
      <c r="H520" s="117" t="str">
        <f t="shared" si="44"/>
        <v/>
      </c>
      <c r="I520" s="118" t="str">
        <f t="shared" si="47"/>
        <v/>
      </c>
      <c r="J520" s="119" t="str">
        <f>IF('Falls Diary'!F520="","",IF(AND('Falls Diary'!F520&gt;=Graphs!$C$13,'Falls Diary'!F520&lt;=Graphs!$C$14),"yes","no"))</f>
        <v/>
      </c>
      <c r="K520" s="119" t="str">
        <f>IF('Falls Diary'!F520="","",(IF(Graphs!$C$15="all","yes",(IF(Graphs!$C$15=Table6[[#This Row],[Resident''s name]],"yes","no")))))</f>
        <v/>
      </c>
      <c r="L520" s="119" t="str">
        <f t="shared" si="45"/>
        <v/>
      </c>
      <c r="M520" s="120"/>
      <c r="N520" s="121" t="str">
        <f t="shared" si="46"/>
        <v/>
      </c>
      <c r="O520" s="113"/>
      <c r="P520" s="128"/>
      <c r="Q520" s="125"/>
      <c r="R520" s="83"/>
      <c r="S520" s="125"/>
      <c r="T520" s="83"/>
      <c r="U520" s="83"/>
      <c r="V520" s="83"/>
      <c r="W520" s="125"/>
      <c r="X520" s="63"/>
      <c r="Y520" s="125"/>
      <c r="Z520" s="125"/>
      <c r="AA520" s="126"/>
    </row>
    <row r="521" spans="1:27" x14ac:dyDescent="0.25">
      <c r="A521" s="112"/>
      <c r="B521" s="83"/>
      <c r="C521" s="83"/>
      <c r="D521" s="191" t="s">
        <v>150</v>
      </c>
      <c r="E521" s="114" t="str">
        <f>IF(D521="","",(VLOOKUP(D521,'ENTER your residents names, etc'!$B$7:$C$256,2,FALSE)))</f>
        <v/>
      </c>
      <c r="F521" s="115"/>
      <c r="G521" s="116" t="str">
        <f t="shared" si="43"/>
        <v/>
      </c>
      <c r="H521" s="117" t="str">
        <f t="shared" si="44"/>
        <v/>
      </c>
      <c r="I521" s="118" t="str">
        <f t="shared" si="47"/>
        <v/>
      </c>
      <c r="J521" s="119" t="str">
        <f>IF('Falls Diary'!F521="","",IF(AND('Falls Diary'!F521&gt;=Graphs!$C$13,'Falls Diary'!F521&lt;=Graphs!$C$14),"yes","no"))</f>
        <v/>
      </c>
      <c r="K521" s="119" t="str">
        <f>IF('Falls Diary'!F521="","",(IF(Graphs!$C$15="all","yes",(IF(Graphs!$C$15=Table6[[#This Row],[Resident''s name]],"yes","no")))))</f>
        <v/>
      </c>
      <c r="L521" s="119" t="str">
        <f t="shared" si="45"/>
        <v/>
      </c>
      <c r="M521" s="120"/>
      <c r="N521" s="121" t="str">
        <f t="shared" si="46"/>
        <v/>
      </c>
      <c r="O521" s="113"/>
      <c r="P521" s="128"/>
      <c r="Q521" s="125"/>
      <c r="R521" s="83"/>
      <c r="S521" s="125"/>
      <c r="T521" s="83"/>
      <c r="U521" s="83"/>
      <c r="V521" s="83"/>
      <c r="W521" s="125"/>
      <c r="X521" s="63"/>
      <c r="Y521" s="125"/>
      <c r="Z521" s="125"/>
      <c r="AA521" s="126"/>
    </row>
    <row r="522" spans="1:27" x14ac:dyDescent="0.25">
      <c r="A522" s="112"/>
      <c r="B522" s="83"/>
      <c r="C522" s="83"/>
      <c r="D522" s="191" t="s">
        <v>150</v>
      </c>
      <c r="E522" s="114" t="str">
        <f>IF(D522="","",(VLOOKUP(D522,'ENTER your residents names, etc'!$B$7:$C$256,2,FALSE)))</f>
        <v/>
      </c>
      <c r="F522" s="115"/>
      <c r="G522" s="116" t="str">
        <f t="shared" si="43"/>
        <v/>
      </c>
      <c r="H522" s="117" t="str">
        <f t="shared" si="44"/>
        <v/>
      </c>
      <c r="I522" s="118" t="str">
        <f t="shared" si="47"/>
        <v/>
      </c>
      <c r="J522" s="119" t="str">
        <f>IF('Falls Diary'!F522="","",IF(AND('Falls Diary'!F522&gt;=Graphs!$C$13,'Falls Diary'!F522&lt;=Graphs!$C$14),"yes","no"))</f>
        <v/>
      </c>
      <c r="K522" s="119" t="str">
        <f>IF('Falls Diary'!F522="","",(IF(Graphs!$C$15="all","yes",(IF(Graphs!$C$15=Table6[[#This Row],[Resident''s name]],"yes","no")))))</f>
        <v/>
      </c>
      <c r="L522" s="119" t="str">
        <f t="shared" si="45"/>
        <v/>
      </c>
      <c r="M522" s="120"/>
      <c r="N522" s="121" t="str">
        <f t="shared" si="46"/>
        <v/>
      </c>
      <c r="O522" s="113"/>
      <c r="P522" s="128"/>
      <c r="Q522" s="125"/>
      <c r="R522" s="83"/>
      <c r="S522" s="125"/>
      <c r="T522" s="83"/>
      <c r="U522" s="83"/>
      <c r="V522" s="83"/>
      <c r="W522" s="125"/>
      <c r="X522" s="63"/>
      <c r="Y522" s="125"/>
      <c r="Z522" s="125"/>
      <c r="AA522" s="126"/>
    </row>
    <row r="523" spans="1:27" x14ac:dyDescent="0.25">
      <c r="A523" s="112"/>
      <c r="B523" s="83"/>
      <c r="C523" s="83"/>
      <c r="D523" s="191" t="s">
        <v>150</v>
      </c>
      <c r="E523" s="114" t="str">
        <f>IF(D523="","",(VLOOKUP(D523,'ENTER your residents names, etc'!$B$7:$C$256,2,FALSE)))</f>
        <v/>
      </c>
      <c r="F523" s="115"/>
      <c r="G523" s="116" t="str">
        <f t="shared" si="43"/>
        <v/>
      </c>
      <c r="H523" s="117" t="str">
        <f t="shared" si="44"/>
        <v/>
      </c>
      <c r="I523" s="118" t="str">
        <f t="shared" si="47"/>
        <v/>
      </c>
      <c r="J523" s="119" t="str">
        <f>IF('Falls Diary'!F523="","",IF(AND('Falls Diary'!F523&gt;=Graphs!$C$13,'Falls Diary'!F523&lt;=Graphs!$C$14),"yes","no"))</f>
        <v/>
      </c>
      <c r="K523" s="119" t="str">
        <f>IF('Falls Diary'!F523="","",(IF(Graphs!$C$15="all","yes",(IF(Graphs!$C$15=Table6[[#This Row],[Resident''s name]],"yes","no")))))</f>
        <v/>
      </c>
      <c r="L523" s="119" t="str">
        <f t="shared" si="45"/>
        <v/>
      </c>
      <c r="M523" s="120"/>
      <c r="N523" s="121" t="str">
        <f t="shared" si="46"/>
        <v/>
      </c>
      <c r="O523" s="113"/>
      <c r="P523" s="128"/>
      <c r="Q523" s="125"/>
      <c r="R523" s="83"/>
      <c r="S523" s="125"/>
      <c r="T523" s="83"/>
      <c r="U523" s="83"/>
      <c r="V523" s="83"/>
      <c r="W523" s="125"/>
      <c r="X523" s="63"/>
      <c r="Y523" s="125"/>
      <c r="Z523" s="125"/>
      <c r="AA523" s="126"/>
    </row>
    <row r="524" spans="1:27" x14ac:dyDescent="0.25">
      <c r="A524" s="112"/>
      <c r="B524" s="83"/>
      <c r="C524" s="83"/>
      <c r="D524" s="191" t="s">
        <v>150</v>
      </c>
      <c r="E524" s="114" t="str">
        <f>IF(D524="","",(VLOOKUP(D524,'ENTER your residents names, etc'!$B$7:$C$256,2,FALSE)))</f>
        <v/>
      </c>
      <c r="F524" s="115"/>
      <c r="G524" s="116" t="str">
        <f t="shared" si="43"/>
        <v/>
      </c>
      <c r="H524" s="117" t="str">
        <f t="shared" si="44"/>
        <v/>
      </c>
      <c r="I524" s="118" t="str">
        <f t="shared" si="47"/>
        <v/>
      </c>
      <c r="J524" s="119" t="str">
        <f>IF('Falls Diary'!F524="","",IF(AND('Falls Diary'!F524&gt;=Graphs!$C$13,'Falls Diary'!F524&lt;=Graphs!$C$14),"yes","no"))</f>
        <v/>
      </c>
      <c r="K524" s="119" t="str">
        <f>IF('Falls Diary'!F524="","",(IF(Graphs!$C$15="all","yes",(IF(Graphs!$C$15=Table6[[#This Row],[Resident''s name]],"yes","no")))))</f>
        <v/>
      </c>
      <c r="L524" s="119" t="str">
        <f t="shared" si="45"/>
        <v/>
      </c>
      <c r="M524" s="120"/>
      <c r="N524" s="121" t="str">
        <f t="shared" si="46"/>
        <v/>
      </c>
      <c r="O524" s="113"/>
      <c r="P524" s="128"/>
      <c r="Q524" s="125"/>
      <c r="R524" s="83"/>
      <c r="S524" s="125"/>
      <c r="T524" s="83"/>
      <c r="U524" s="83"/>
      <c r="V524" s="83"/>
      <c r="W524" s="125"/>
      <c r="X524" s="63"/>
      <c r="Y524" s="125"/>
      <c r="Z524" s="125"/>
      <c r="AA524" s="126"/>
    </row>
    <row r="525" spans="1:27" x14ac:dyDescent="0.25">
      <c r="A525" s="112"/>
      <c r="B525" s="83"/>
      <c r="C525" s="83"/>
      <c r="D525" s="191" t="s">
        <v>150</v>
      </c>
      <c r="E525" s="114" t="str">
        <f>IF(D525="","",(VLOOKUP(D525,'ENTER your residents names, etc'!$B$7:$C$256,2,FALSE)))</f>
        <v/>
      </c>
      <c r="F525" s="115"/>
      <c r="G525" s="116" t="str">
        <f t="shared" si="43"/>
        <v/>
      </c>
      <c r="H525" s="117" t="str">
        <f t="shared" si="44"/>
        <v/>
      </c>
      <c r="I525" s="118" t="str">
        <f t="shared" si="47"/>
        <v/>
      </c>
      <c r="J525" s="119" t="str">
        <f>IF('Falls Diary'!F525="","",IF(AND('Falls Diary'!F525&gt;=Graphs!$C$13,'Falls Diary'!F525&lt;=Graphs!$C$14),"yes","no"))</f>
        <v/>
      </c>
      <c r="K525" s="119" t="str">
        <f>IF('Falls Diary'!F525="","",(IF(Graphs!$C$15="all","yes",(IF(Graphs!$C$15=Table6[[#This Row],[Resident''s name]],"yes","no")))))</f>
        <v/>
      </c>
      <c r="L525" s="119" t="str">
        <f t="shared" si="45"/>
        <v/>
      </c>
      <c r="M525" s="120"/>
      <c r="N525" s="121" t="str">
        <f t="shared" si="46"/>
        <v/>
      </c>
      <c r="O525" s="113"/>
      <c r="P525" s="128"/>
      <c r="Q525" s="125"/>
      <c r="R525" s="83"/>
      <c r="S525" s="125"/>
      <c r="T525" s="83"/>
      <c r="U525" s="83"/>
      <c r="V525" s="83"/>
      <c r="W525" s="125"/>
      <c r="X525" s="63"/>
      <c r="Y525" s="125"/>
      <c r="Z525" s="125"/>
      <c r="AA525" s="126"/>
    </row>
    <row r="526" spans="1:27" x14ac:dyDescent="0.25">
      <c r="A526" s="112"/>
      <c r="B526" s="83"/>
      <c r="C526" s="83"/>
      <c r="D526" s="191" t="s">
        <v>150</v>
      </c>
      <c r="E526" s="114" t="str">
        <f>IF(D526="","",(VLOOKUP(D526,'ENTER your residents names, etc'!$B$7:$C$256,2,FALSE)))</f>
        <v/>
      </c>
      <c r="F526" s="115"/>
      <c r="G526" s="116" t="str">
        <f t="shared" si="43"/>
        <v/>
      </c>
      <c r="H526" s="117" t="str">
        <f t="shared" si="44"/>
        <v/>
      </c>
      <c r="I526" s="118" t="str">
        <f t="shared" si="47"/>
        <v/>
      </c>
      <c r="J526" s="119" t="str">
        <f>IF('Falls Diary'!F526="","",IF(AND('Falls Diary'!F526&gt;=Graphs!$C$13,'Falls Diary'!F526&lt;=Graphs!$C$14),"yes","no"))</f>
        <v/>
      </c>
      <c r="K526" s="119" t="str">
        <f>IF('Falls Diary'!F526="","",(IF(Graphs!$C$15="all","yes",(IF(Graphs!$C$15=Table6[[#This Row],[Resident''s name]],"yes","no")))))</f>
        <v/>
      </c>
      <c r="L526" s="119" t="str">
        <f t="shared" si="45"/>
        <v/>
      </c>
      <c r="M526" s="120"/>
      <c r="N526" s="121" t="str">
        <f t="shared" si="46"/>
        <v/>
      </c>
      <c r="O526" s="113"/>
      <c r="P526" s="128"/>
      <c r="Q526" s="125"/>
      <c r="R526" s="83"/>
      <c r="S526" s="125"/>
      <c r="T526" s="83"/>
      <c r="U526" s="83"/>
      <c r="V526" s="83"/>
      <c r="W526" s="125"/>
      <c r="X526" s="63"/>
      <c r="Y526" s="125"/>
      <c r="Z526" s="125"/>
      <c r="AA526" s="126"/>
    </row>
    <row r="527" spans="1:27" x14ac:dyDescent="0.25">
      <c r="A527" s="112"/>
      <c r="B527" s="83"/>
      <c r="C527" s="83"/>
      <c r="D527" s="191" t="s">
        <v>150</v>
      </c>
      <c r="E527" s="114" t="str">
        <f>IF(D527="","",(VLOOKUP(D527,'ENTER your residents names, etc'!$B$7:$C$256,2,FALSE)))</f>
        <v/>
      </c>
      <c r="F527" s="115"/>
      <c r="G527" s="116" t="str">
        <f t="shared" si="43"/>
        <v/>
      </c>
      <c r="H527" s="117" t="str">
        <f t="shared" si="44"/>
        <v/>
      </c>
      <c r="I527" s="118" t="str">
        <f t="shared" si="47"/>
        <v/>
      </c>
      <c r="J527" s="119" t="str">
        <f>IF('Falls Diary'!F527="","",IF(AND('Falls Diary'!F527&gt;=Graphs!$C$13,'Falls Diary'!F527&lt;=Graphs!$C$14),"yes","no"))</f>
        <v/>
      </c>
      <c r="K527" s="119" t="str">
        <f>IF('Falls Diary'!F527="","",(IF(Graphs!$C$15="all","yes",(IF(Graphs!$C$15=Table6[[#This Row],[Resident''s name]],"yes","no")))))</f>
        <v/>
      </c>
      <c r="L527" s="119" t="str">
        <f t="shared" si="45"/>
        <v/>
      </c>
      <c r="M527" s="120"/>
      <c r="N527" s="121" t="str">
        <f t="shared" si="46"/>
        <v/>
      </c>
      <c r="O527" s="113"/>
      <c r="P527" s="128"/>
      <c r="Q527" s="125"/>
      <c r="R527" s="83"/>
      <c r="S527" s="125"/>
      <c r="T527" s="83"/>
      <c r="U527" s="83"/>
      <c r="V527" s="83"/>
      <c r="W527" s="125"/>
      <c r="X527" s="63"/>
      <c r="Y527" s="125"/>
      <c r="Z527" s="125"/>
      <c r="AA527" s="126"/>
    </row>
    <row r="528" spans="1:27" x14ac:dyDescent="0.25">
      <c r="A528" s="112"/>
      <c r="B528" s="83"/>
      <c r="C528" s="83"/>
      <c r="D528" s="191" t="s">
        <v>150</v>
      </c>
      <c r="E528" s="114" t="str">
        <f>IF(D528="","",(VLOOKUP(D528,'ENTER your residents names, etc'!$B$7:$C$256,2,FALSE)))</f>
        <v/>
      </c>
      <c r="F528" s="115"/>
      <c r="G528" s="116" t="str">
        <f t="shared" si="43"/>
        <v/>
      </c>
      <c r="H528" s="117" t="str">
        <f t="shared" si="44"/>
        <v/>
      </c>
      <c r="I528" s="118" t="str">
        <f t="shared" si="47"/>
        <v/>
      </c>
      <c r="J528" s="119" t="str">
        <f>IF('Falls Diary'!F528="","",IF(AND('Falls Diary'!F528&gt;=Graphs!$C$13,'Falls Diary'!F528&lt;=Graphs!$C$14),"yes","no"))</f>
        <v/>
      </c>
      <c r="K528" s="119" t="str">
        <f>IF('Falls Diary'!F528="","",(IF(Graphs!$C$15="all","yes",(IF(Graphs!$C$15=Table6[[#This Row],[Resident''s name]],"yes","no")))))</f>
        <v/>
      </c>
      <c r="L528" s="119" t="str">
        <f t="shared" si="45"/>
        <v/>
      </c>
      <c r="M528" s="120"/>
      <c r="N528" s="121" t="str">
        <f t="shared" si="46"/>
        <v/>
      </c>
      <c r="O528" s="113"/>
      <c r="P528" s="128"/>
      <c r="Q528" s="125"/>
      <c r="R528" s="83"/>
      <c r="S528" s="125"/>
      <c r="T528" s="83"/>
      <c r="U528" s="83"/>
      <c r="V528" s="83"/>
      <c r="W528" s="125"/>
      <c r="X528" s="63"/>
      <c r="Y528" s="125"/>
      <c r="Z528" s="125"/>
      <c r="AA528" s="126"/>
    </row>
    <row r="529" spans="1:27" x14ac:dyDescent="0.25">
      <c r="A529" s="112"/>
      <c r="B529" s="83"/>
      <c r="C529" s="83"/>
      <c r="D529" s="191" t="s">
        <v>150</v>
      </c>
      <c r="E529" s="114" t="str">
        <f>IF(D529="","",(VLOOKUP(D529,'ENTER your residents names, etc'!$B$7:$C$256,2,FALSE)))</f>
        <v/>
      </c>
      <c r="F529" s="115"/>
      <c r="G529" s="116" t="str">
        <f t="shared" si="43"/>
        <v/>
      </c>
      <c r="H529" s="117" t="str">
        <f t="shared" si="44"/>
        <v/>
      </c>
      <c r="I529" s="118" t="str">
        <f t="shared" si="47"/>
        <v/>
      </c>
      <c r="J529" s="119" t="str">
        <f>IF('Falls Diary'!F529="","",IF(AND('Falls Diary'!F529&gt;=Graphs!$C$13,'Falls Diary'!F529&lt;=Graphs!$C$14),"yes","no"))</f>
        <v/>
      </c>
      <c r="K529" s="119" t="str">
        <f>IF('Falls Diary'!F529="","",(IF(Graphs!$C$15="all","yes",(IF(Graphs!$C$15=Table6[[#This Row],[Resident''s name]],"yes","no")))))</f>
        <v/>
      </c>
      <c r="L529" s="119" t="str">
        <f t="shared" si="45"/>
        <v/>
      </c>
      <c r="M529" s="120"/>
      <c r="N529" s="121" t="str">
        <f t="shared" si="46"/>
        <v/>
      </c>
      <c r="O529" s="113"/>
      <c r="P529" s="128"/>
      <c r="Q529" s="125"/>
      <c r="R529" s="83"/>
      <c r="S529" s="125"/>
      <c r="T529" s="83"/>
      <c r="U529" s="83"/>
      <c r="V529" s="83"/>
      <c r="W529" s="125"/>
      <c r="X529" s="63"/>
      <c r="Y529" s="125"/>
      <c r="Z529" s="125"/>
      <c r="AA529" s="126"/>
    </row>
    <row r="530" spans="1:27" x14ac:dyDescent="0.25">
      <c r="A530" s="112"/>
      <c r="B530" s="83"/>
      <c r="C530" s="83"/>
      <c r="D530" s="191" t="s">
        <v>150</v>
      </c>
      <c r="E530" s="114" t="str">
        <f>IF(D530="","",(VLOOKUP(D530,'ENTER your residents names, etc'!$B$7:$C$256,2,FALSE)))</f>
        <v/>
      </c>
      <c r="F530" s="115"/>
      <c r="G530" s="116" t="str">
        <f t="shared" si="43"/>
        <v/>
      </c>
      <c r="H530" s="117" t="str">
        <f t="shared" si="44"/>
        <v/>
      </c>
      <c r="I530" s="118" t="str">
        <f t="shared" si="47"/>
        <v/>
      </c>
      <c r="J530" s="119" t="str">
        <f>IF('Falls Diary'!F530="","",IF(AND('Falls Diary'!F530&gt;=Graphs!$C$13,'Falls Diary'!F530&lt;=Graphs!$C$14),"yes","no"))</f>
        <v/>
      </c>
      <c r="K530" s="119" t="str">
        <f>IF('Falls Diary'!F530="","",(IF(Graphs!$C$15="all","yes",(IF(Graphs!$C$15=Table6[[#This Row],[Resident''s name]],"yes","no")))))</f>
        <v/>
      </c>
      <c r="L530" s="119" t="str">
        <f t="shared" si="45"/>
        <v/>
      </c>
      <c r="M530" s="120"/>
      <c r="N530" s="121" t="str">
        <f t="shared" si="46"/>
        <v/>
      </c>
      <c r="O530" s="113"/>
      <c r="P530" s="128"/>
      <c r="Q530" s="125"/>
      <c r="R530" s="83"/>
      <c r="S530" s="125"/>
      <c r="T530" s="83"/>
      <c r="U530" s="83"/>
      <c r="V530" s="83"/>
      <c r="W530" s="125"/>
      <c r="X530" s="63"/>
      <c r="Y530" s="125"/>
      <c r="Z530" s="125"/>
      <c r="AA530" s="126"/>
    </row>
    <row r="531" spans="1:27" x14ac:dyDescent="0.25">
      <c r="A531" s="112"/>
      <c r="B531" s="83"/>
      <c r="C531" s="83"/>
      <c r="D531" s="191" t="s">
        <v>150</v>
      </c>
      <c r="E531" s="114" t="str">
        <f>IF(D531="","",(VLOOKUP(D531,'ENTER your residents names, etc'!$B$7:$C$256,2,FALSE)))</f>
        <v/>
      </c>
      <c r="F531" s="115"/>
      <c r="G531" s="116" t="str">
        <f t="shared" si="43"/>
        <v/>
      </c>
      <c r="H531" s="117" t="str">
        <f t="shared" si="44"/>
        <v/>
      </c>
      <c r="I531" s="118" t="str">
        <f t="shared" si="47"/>
        <v/>
      </c>
      <c r="J531" s="119" t="str">
        <f>IF('Falls Diary'!F531="","",IF(AND('Falls Diary'!F531&gt;=Graphs!$C$13,'Falls Diary'!F531&lt;=Graphs!$C$14),"yes","no"))</f>
        <v/>
      </c>
      <c r="K531" s="119" t="str">
        <f>IF('Falls Diary'!F531="","",(IF(Graphs!$C$15="all","yes",(IF(Graphs!$C$15=Table6[[#This Row],[Resident''s name]],"yes","no")))))</f>
        <v/>
      </c>
      <c r="L531" s="119" t="str">
        <f t="shared" si="45"/>
        <v/>
      </c>
      <c r="M531" s="120"/>
      <c r="N531" s="121" t="str">
        <f t="shared" si="46"/>
        <v/>
      </c>
      <c r="O531" s="113"/>
      <c r="P531" s="128"/>
      <c r="Q531" s="125"/>
      <c r="R531" s="83"/>
      <c r="S531" s="125"/>
      <c r="T531" s="83"/>
      <c r="U531" s="83"/>
      <c r="V531" s="83"/>
      <c r="W531" s="125"/>
      <c r="X531" s="63"/>
      <c r="Y531" s="125"/>
      <c r="Z531" s="125"/>
      <c r="AA531" s="126"/>
    </row>
    <row r="532" spans="1:27" x14ac:dyDescent="0.25">
      <c r="A532" s="112"/>
      <c r="B532" s="83"/>
      <c r="C532" s="83"/>
      <c r="D532" s="191" t="s">
        <v>150</v>
      </c>
      <c r="E532" s="114" t="str">
        <f>IF(D532="","",(VLOOKUP(D532,'ENTER your residents names, etc'!$B$7:$C$256,2,FALSE)))</f>
        <v/>
      </c>
      <c r="F532" s="115"/>
      <c r="G532" s="116" t="str">
        <f t="shared" si="43"/>
        <v/>
      </c>
      <c r="H532" s="117" t="str">
        <f t="shared" si="44"/>
        <v/>
      </c>
      <c r="I532" s="118" t="str">
        <f t="shared" si="47"/>
        <v/>
      </c>
      <c r="J532" s="119" t="str">
        <f>IF('Falls Diary'!F532="","",IF(AND('Falls Diary'!F532&gt;=Graphs!$C$13,'Falls Diary'!F532&lt;=Graphs!$C$14),"yes","no"))</f>
        <v/>
      </c>
      <c r="K532" s="119" t="str">
        <f>IF('Falls Diary'!F532="","",(IF(Graphs!$C$15="all","yes",(IF(Graphs!$C$15=Table6[[#This Row],[Resident''s name]],"yes","no")))))</f>
        <v/>
      </c>
      <c r="L532" s="119" t="str">
        <f t="shared" si="45"/>
        <v/>
      </c>
      <c r="M532" s="120"/>
      <c r="N532" s="121" t="str">
        <f t="shared" si="46"/>
        <v/>
      </c>
      <c r="O532" s="113"/>
      <c r="P532" s="128"/>
      <c r="Q532" s="125"/>
      <c r="R532" s="83"/>
      <c r="S532" s="125"/>
      <c r="T532" s="83"/>
      <c r="U532" s="83"/>
      <c r="V532" s="83"/>
      <c r="W532" s="125"/>
      <c r="X532" s="63"/>
      <c r="Y532" s="125"/>
      <c r="Z532" s="125"/>
      <c r="AA532" s="126"/>
    </row>
    <row r="533" spans="1:27" x14ac:dyDescent="0.25">
      <c r="A533" s="112"/>
      <c r="B533" s="83"/>
      <c r="C533" s="83"/>
      <c r="D533" s="191" t="s">
        <v>150</v>
      </c>
      <c r="E533" s="114" t="str">
        <f>IF(D533="","",(VLOOKUP(D533,'ENTER your residents names, etc'!$B$7:$C$256,2,FALSE)))</f>
        <v/>
      </c>
      <c r="F533" s="115"/>
      <c r="G533" s="116" t="str">
        <f t="shared" si="43"/>
        <v/>
      </c>
      <c r="H533" s="117" t="str">
        <f t="shared" si="44"/>
        <v/>
      </c>
      <c r="I533" s="118" t="str">
        <f t="shared" si="47"/>
        <v/>
      </c>
      <c r="J533" s="119" t="str">
        <f>IF('Falls Diary'!F533="","",IF(AND('Falls Diary'!F533&gt;=Graphs!$C$13,'Falls Diary'!F533&lt;=Graphs!$C$14),"yes","no"))</f>
        <v/>
      </c>
      <c r="K533" s="119" t="str">
        <f>IF('Falls Diary'!F533="","",(IF(Graphs!$C$15="all","yes",(IF(Graphs!$C$15=Table6[[#This Row],[Resident''s name]],"yes","no")))))</f>
        <v/>
      </c>
      <c r="L533" s="119" t="str">
        <f t="shared" si="45"/>
        <v/>
      </c>
      <c r="M533" s="120"/>
      <c r="N533" s="121" t="str">
        <f t="shared" si="46"/>
        <v/>
      </c>
      <c r="O533" s="113"/>
      <c r="P533" s="128"/>
      <c r="Q533" s="125"/>
      <c r="R533" s="83"/>
      <c r="S533" s="125"/>
      <c r="T533" s="83"/>
      <c r="U533" s="83"/>
      <c r="V533" s="83"/>
      <c r="W533" s="125"/>
      <c r="X533" s="63"/>
      <c r="Y533" s="125"/>
      <c r="Z533" s="125"/>
      <c r="AA533" s="126"/>
    </row>
    <row r="534" spans="1:27" x14ac:dyDescent="0.25">
      <c r="A534" s="112"/>
      <c r="B534" s="83"/>
      <c r="C534" s="83"/>
      <c r="D534" s="191" t="s">
        <v>150</v>
      </c>
      <c r="E534" s="114" t="str">
        <f>IF(D534="","",(VLOOKUP(D534,'ENTER your residents names, etc'!$B$7:$C$256,2,FALSE)))</f>
        <v/>
      </c>
      <c r="F534" s="115"/>
      <c r="G534" s="116" t="str">
        <f t="shared" si="43"/>
        <v/>
      </c>
      <c r="H534" s="117" t="str">
        <f t="shared" si="44"/>
        <v/>
      </c>
      <c r="I534" s="118" t="str">
        <f t="shared" si="47"/>
        <v/>
      </c>
      <c r="J534" s="119" t="str">
        <f>IF('Falls Diary'!F534="","",IF(AND('Falls Diary'!F534&gt;=Graphs!$C$13,'Falls Diary'!F534&lt;=Graphs!$C$14),"yes","no"))</f>
        <v/>
      </c>
      <c r="K534" s="119" t="str">
        <f>IF('Falls Diary'!F534="","",(IF(Graphs!$C$15="all","yes",(IF(Graphs!$C$15=Table6[[#This Row],[Resident''s name]],"yes","no")))))</f>
        <v/>
      </c>
      <c r="L534" s="119" t="str">
        <f t="shared" si="45"/>
        <v/>
      </c>
      <c r="M534" s="120"/>
      <c r="N534" s="121" t="str">
        <f t="shared" si="46"/>
        <v/>
      </c>
      <c r="O534" s="113"/>
      <c r="P534" s="128"/>
      <c r="Q534" s="125"/>
      <c r="R534" s="83"/>
      <c r="S534" s="125"/>
      <c r="T534" s="83"/>
      <c r="U534" s="83"/>
      <c r="V534" s="83"/>
      <c r="W534" s="125"/>
      <c r="X534" s="63"/>
      <c r="Y534" s="125"/>
      <c r="Z534" s="125"/>
      <c r="AA534" s="126"/>
    </row>
    <row r="535" spans="1:27" x14ac:dyDescent="0.25">
      <c r="A535" s="112"/>
      <c r="B535" s="83"/>
      <c r="C535" s="83"/>
      <c r="D535" s="191" t="s">
        <v>150</v>
      </c>
      <c r="E535" s="114" t="str">
        <f>IF(D535="","",(VLOOKUP(D535,'ENTER your residents names, etc'!$B$7:$C$256,2,FALSE)))</f>
        <v/>
      </c>
      <c r="F535" s="115"/>
      <c r="G535" s="116" t="str">
        <f t="shared" si="43"/>
        <v/>
      </c>
      <c r="H535" s="117" t="str">
        <f t="shared" si="44"/>
        <v/>
      </c>
      <c r="I535" s="118" t="str">
        <f t="shared" si="47"/>
        <v/>
      </c>
      <c r="J535" s="119" t="str">
        <f>IF('Falls Diary'!F535="","",IF(AND('Falls Diary'!F535&gt;=Graphs!$C$13,'Falls Diary'!F535&lt;=Graphs!$C$14),"yes","no"))</f>
        <v/>
      </c>
      <c r="K535" s="119" t="str">
        <f>IF('Falls Diary'!F535="","",(IF(Graphs!$C$15="all","yes",(IF(Graphs!$C$15=Table6[[#This Row],[Resident''s name]],"yes","no")))))</f>
        <v/>
      </c>
      <c r="L535" s="119" t="str">
        <f t="shared" si="45"/>
        <v/>
      </c>
      <c r="M535" s="120"/>
      <c r="N535" s="121" t="str">
        <f t="shared" si="46"/>
        <v/>
      </c>
      <c r="O535" s="113"/>
      <c r="P535" s="128"/>
      <c r="Q535" s="125"/>
      <c r="R535" s="83"/>
      <c r="S535" s="125"/>
      <c r="T535" s="83"/>
      <c r="U535" s="83"/>
      <c r="V535" s="83"/>
      <c r="W535" s="125"/>
      <c r="X535" s="63"/>
      <c r="Y535" s="125"/>
      <c r="Z535" s="125"/>
      <c r="AA535" s="126"/>
    </row>
    <row r="536" spans="1:27" x14ac:dyDescent="0.25">
      <c r="A536" s="112"/>
      <c r="B536" s="83"/>
      <c r="C536" s="83"/>
      <c r="D536" s="191" t="s">
        <v>150</v>
      </c>
      <c r="E536" s="114" t="str">
        <f>IF(D536="","",(VLOOKUP(D536,'ENTER your residents names, etc'!$B$7:$C$256,2,FALSE)))</f>
        <v/>
      </c>
      <c r="F536" s="115"/>
      <c r="G536" s="116" t="str">
        <f t="shared" si="43"/>
        <v/>
      </c>
      <c r="H536" s="117" t="str">
        <f t="shared" si="44"/>
        <v/>
      </c>
      <c r="I536" s="118" t="str">
        <f t="shared" si="47"/>
        <v/>
      </c>
      <c r="J536" s="119" t="str">
        <f>IF('Falls Diary'!F536="","",IF(AND('Falls Diary'!F536&gt;=Graphs!$C$13,'Falls Diary'!F536&lt;=Graphs!$C$14),"yes","no"))</f>
        <v/>
      </c>
      <c r="K536" s="119" t="str">
        <f>IF('Falls Diary'!F536="","",(IF(Graphs!$C$15="all","yes",(IF(Graphs!$C$15=Table6[[#This Row],[Resident''s name]],"yes","no")))))</f>
        <v/>
      </c>
      <c r="L536" s="119" t="str">
        <f t="shared" si="45"/>
        <v/>
      </c>
      <c r="M536" s="120"/>
      <c r="N536" s="121" t="str">
        <f t="shared" si="46"/>
        <v/>
      </c>
      <c r="O536" s="113"/>
      <c r="P536" s="128"/>
      <c r="Q536" s="125"/>
      <c r="R536" s="83"/>
      <c r="S536" s="125"/>
      <c r="T536" s="83"/>
      <c r="U536" s="83"/>
      <c r="V536" s="83"/>
      <c r="W536" s="125"/>
      <c r="X536" s="63"/>
      <c r="Y536" s="125"/>
      <c r="Z536" s="125"/>
      <c r="AA536" s="126"/>
    </row>
    <row r="537" spans="1:27" x14ac:dyDescent="0.25">
      <c r="A537" s="112"/>
      <c r="B537" s="83"/>
      <c r="C537" s="83"/>
      <c r="D537" s="191" t="s">
        <v>150</v>
      </c>
      <c r="E537" s="114" t="str">
        <f>IF(D537="","",(VLOOKUP(D537,'ENTER your residents names, etc'!$B$7:$C$256,2,FALSE)))</f>
        <v/>
      </c>
      <c r="F537" s="115"/>
      <c r="G537" s="116" t="str">
        <f t="shared" si="43"/>
        <v/>
      </c>
      <c r="H537" s="117" t="str">
        <f t="shared" si="44"/>
        <v/>
      </c>
      <c r="I537" s="118" t="str">
        <f t="shared" si="47"/>
        <v/>
      </c>
      <c r="J537" s="119" t="str">
        <f>IF('Falls Diary'!F537="","",IF(AND('Falls Diary'!F537&gt;=Graphs!$C$13,'Falls Diary'!F537&lt;=Graphs!$C$14),"yes","no"))</f>
        <v/>
      </c>
      <c r="K537" s="119" t="str">
        <f>IF('Falls Diary'!F537="","",(IF(Graphs!$C$15="all","yes",(IF(Graphs!$C$15=Table6[[#This Row],[Resident''s name]],"yes","no")))))</f>
        <v/>
      </c>
      <c r="L537" s="119" t="str">
        <f t="shared" si="45"/>
        <v/>
      </c>
      <c r="M537" s="120"/>
      <c r="N537" s="121" t="str">
        <f t="shared" si="46"/>
        <v/>
      </c>
      <c r="O537" s="113"/>
      <c r="P537" s="128"/>
      <c r="Q537" s="125"/>
      <c r="R537" s="83"/>
      <c r="S537" s="125"/>
      <c r="T537" s="83"/>
      <c r="U537" s="83"/>
      <c r="V537" s="83"/>
      <c r="W537" s="125"/>
      <c r="X537" s="63"/>
      <c r="Y537" s="125"/>
      <c r="Z537" s="125"/>
      <c r="AA537" s="126"/>
    </row>
    <row r="538" spans="1:27" x14ac:dyDescent="0.25">
      <c r="A538" s="112"/>
      <c r="B538" s="83"/>
      <c r="C538" s="83"/>
      <c r="D538" s="191" t="s">
        <v>150</v>
      </c>
      <c r="E538" s="114" t="str">
        <f>IF(D538="","",(VLOOKUP(D538,'ENTER your residents names, etc'!$B$7:$C$256,2,FALSE)))</f>
        <v/>
      </c>
      <c r="F538" s="115"/>
      <c r="G538" s="116" t="str">
        <f t="shared" si="43"/>
        <v/>
      </c>
      <c r="H538" s="117" t="str">
        <f t="shared" si="44"/>
        <v/>
      </c>
      <c r="I538" s="118" t="str">
        <f t="shared" si="47"/>
        <v/>
      </c>
      <c r="J538" s="119" t="str">
        <f>IF('Falls Diary'!F538="","",IF(AND('Falls Diary'!F538&gt;=Graphs!$C$13,'Falls Diary'!F538&lt;=Graphs!$C$14),"yes","no"))</f>
        <v/>
      </c>
      <c r="K538" s="119" t="str">
        <f>IF('Falls Diary'!F538="","",(IF(Graphs!$C$15="all","yes",(IF(Graphs!$C$15=Table6[[#This Row],[Resident''s name]],"yes","no")))))</f>
        <v/>
      </c>
      <c r="L538" s="119" t="str">
        <f t="shared" si="45"/>
        <v/>
      </c>
      <c r="M538" s="120"/>
      <c r="N538" s="121" t="str">
        <f t="shared" si="46"/>
        <v/>
      </c>
      <c r="O538" s="113"/>
      <c r="P538" s="128"/>
      <c r="Q538" s="125"/>
      <c r="R538" s="83"/>
      <c r="S538" s="125"/>
      <c r="T538" s="83"/>
      <c r="U538" s="83"/>
      <c r="V538" s="83"/>
      <c r="W538" s="125"/>
      <c r="X538" s="63"/>
      <c r="Y538" s="125"/>
      <c r="Z538" s="125"/>
      <c r="AA538" s="126"/>
    </row>
    <row r="539" spans="1:27" x14ac:dyDescent="0.25">
      <c r="A539" s="112"/>
      <c r="B539" s="83"/>
      <c r="C539" s="83"/>
      <c r="D539" s="191" t="s">
        <v>150</v>
      </c>
      <c r="E539" s="114" t="str">
        <f>IF(D539="","",(VLOOKUP(D539,'ENTER your residents names, etc'!$B$7:$C$256,2,FALSE)))</f>
        <v/>
      </c>
      <c r="F539" s="115"/>
      <c r="G539" s="116" t="str">
        <f t="shared" si="43"/>
        <v/>
      </c>
      <c r="H539" s="117" t="str">
        <f t="shared" si="44"/>
        <v/>
      </c>
      <c r="I539" s="118" t="str">
        <f t="shared" si="47"/>
        <v/>
      </c>
      <c r="J539" s="119" t="str">
        <f>IF('Falls Diary'!F539="","",IF(AND('Falls Diary'!F539&gt;=Graphs!$C$13,'Falls Diary'!F539&lt;=Graphs!$C$14),"yes","no"))</f>
        <v/>
      </c>
      <c r="K539" s="119" t="str">
        <f>IF('Falls Diary'!F539="","",(IF(Graphs!$C$15="all","yes",(IF(Graphs!$C$15=Table6[[#This Row],[Resident''s name]],"yes","no")))))</f>
        <v/>
      </c>
      <c r="L539" s="119" t="str">
        <f t="shared" si="45"/>
        <v/>
      </c>
      <c r="M539" s="120"/>
      <c r="N539" s="121" t="str">
        <f t="shared" si="46"/>
        <v/>
      </c>
      <c r="O539" s="113"/>
      <c r="P539" s="128"/>
      <c r="Q539" s="125"/>
      <c r="R539" s="83"/>
      <c r="S539" s="125"/>
      <c r="T539" s="83"/>
      <c r="U539" s="83"/>
      <c r="V539" s="83"/>
      <c r="W539" s="125"/>
      <c r="X539" s="63"/>
      <c r="Y539" s="125"/>
      <c r="Z539" s="125"/>
      <c r="AA539" s="126"/>
    </row>
    <row r="540" spans="1:27" x14ac:dyDescent="0.25">
      <c r="A540" s="112"/>
      <c r="B540" s="83"/>
      <c r="C540" s="83"/>
      <c r="D540" s="191" t="s">
        <v>150</v>
      </c>
      <c r="E540" s="114" t="str">
        <f>IF(D540="","",(VLOOKUP(D540,'ENTER your residents names, etc'!$B$7:$C$256,2,FALSE)))</f>
        <v/>
      </c>
      <c r="F540" s="115"/>
      <c r="G540" s="116" t="str">
        <f t="shared" si="43"/>
        <v/>
      </c>
      <c r="H540" s="117" t="str">
        <f t="shared" si="44"/>
        <v/>
      </c>
      <c r="I540" s="118" t="str">
        <f t="shared" si="47"/>
        <v/>
      </c>
      <c r="J540" s="119" t="str">
        <f>IF('Falls Diary'!F540="","",IF(AND('Falls Diary'!F540&gt;=Graphs!$C$13,'Falls Diary'!F540&lt;=Graphs!$C$14),"yes","no"))</f>
        <v/>
      </c>
      <c r="K540" s="119" t="str">
        <f>IF('Falls Diary'!F540="","",(IF(Graphs!$C$15="all","yes",(IF(Graphs!$C$15=Table6[[#This Row],[Resident''s name]],"yes","no")))))</f>
        <v/>
      </c>
      <c r="L540" s="119" t="str">
        <f t="shared" si="45"/>
        <v/>
      </c>
      <c r="M540" s="120"/>
      <c r="N540" s="121" t="str">
        <f t="shared" si="46"/>
        <v/>
      </c>
      <c r="O540" s="113"/>
      <c r="P540" s="128"/>
      <c r="Q540" s="125"/>
      <c r="R540" s="83"/>
      <c r="S540" s="125"/>
      <c r="T540" s="83"/>
      <c r="U540" s="83"/>
      <c r="V540" s="83"/>
      <c r="W540" s="125"/>
      <c r="X540" s="63"/>
      <c r="Y540" s="125"/>
      <c r="Z540" s="125"/>
      <c r="AA540" s="126"/>
    </row>
    <row r="541" spans="1:27" x14ac:dyDescent="0.25">
      <c r="A541" s="112"/>
      <c r="B541" s="83"/>
      <c r="C541" s="83"/>
      <c r="D541" s="191" t="s">
        <v>150</v>
      </c>
      <c r="E541" s="114" t="str">
        <f>IF(D541="","",(VLOOKUP(D541,'ENTER your residents names, etc'!$B$7:$C$256,2,FALSE)))</f>
        <v/>
      </c>
      <c r="F541" s="115"/>
      <c r="G541" s="116" t="str">
        <f t="shared" si="43"/>
        <v/>
      </c>
      <c r="H541" s="117" t="str">
        <f t="shared" si="44"/>
        <v/>
      </c>
      <c r="I541" s="118" t="str">
        <f t="shared" si="47"/>
        <v/>
      </c>
      <c r="J541" s="119" t="str">
        <f>IF('Falls Diary'!F541="","",IF(AND('Falls Diary'!F541&gt;=Graphs!$C$13,'Falls Diary'!F541&lt;=Graphs!$C$14),"yes","no"))</f>
        <v/>
      </c>
      <c r="K541" s="119" t="str">
        <f>IF('Falls Diary'!F541="","",(IF(Graphs!$C$15="all","yes",(IF(Graphs!$C$15=Table6[[#This Row],[Resident''s name]],"yes","no")))))</f>
        <v/>
      </c>
      <c r="L541" s="119" t="str">
        <f t="shared" si="45"/>
        <v/>
      </c>
      <c r="M541" s="120"/>
      <c r="N541" s="121" t="str">
        <f t="shared" si="46"/>
        <v/>
      </c>
      <c r="O541" s="113"/>
      <c r="P541" s="128"/>
      <c r="Q541" s="125"/>
      <c r="R541" s="83"/>
      <c r="S541" s="125"/>
      <c r="T541" s="83"/>
      <c r="U541" s="83"/>
      <c r="V541" s="83"/>
      <c r="W541" s="125"/>
      <c r="X541" s="63"/>
      <c r="Y541" s="125"/>
      <c r="Z541" s="125"/>
      <c r="AA541" s="126"/>
    </row>
    <row r="542" spans="1:27" x14ac:dyDescent="0.25">
      <c r="A542" s="112"/>
      <c r="B542" s="83"/>
      <c r="C542" s="83"/>
      <c r="D542" s="191" t="s">
        <v>150</v>
      </c>
      <c r="E542" s="114" t="str">
        <f>IF(D542="","",(VLOOKUP(D542,'ENTER your residents names, etc'!$B$7:$C$256,2,FALSE)))</f>
        <v/>
      </c>
      <c r="F542" s="115"/>
      <c r="G542" s="116" t="str">
        <f t="shared" si="43"/>
        <v/>
      </c>
      <c r="H542" s="117" t="str">
        <f t="shared" si="44"/>
        <v/>
      </c>
      <c r="I542" s="118" t="str">
        <f t="shared" si="47"/>
        <v/>
      </c>
      <c r="J542" s="119" t="str">
        <f>IF('Falls Diary'!F542="","",IF(AND('Falls Diary'!F542&gt;=Graphs!$C$13,'Falls Diary'!F542&lt;=Graphs!$C$14),"yes","no"))</f>
        <v/>
      </c>
      <c r="K542" s="119" t="str">
        <f>IF('Falls Diary'!F542="","",(IF(Graphs!$C$15="all","yes",(IF(Graphs!$C$15=Table6[[#This Row],[Resident''s name]],"yes","no")))))</f>
        <v/>
      </c>
      <c r="L542" s="119" t="str">
        <f t="shared" si="45"/>
        <v/>
      </c>
      <c r="M542" s="120"/>
      <c r="N542" s="121" t="str">
        <f t="shared" si="46"/>
        <v/>
      </c>
      <c r="O542" s="113"/>
      <c r="P542" s="128"/>
      <c r="Q542" s="125"/>
      <c r="R542" s="83"/>
      <c r="S542" s="125"/>
      <c r="T542" s="83"/>
      <c r="U542" s="83"/>
      <c r="V542" s="83"/>
      <c r="W542" s="125"/>
      <c r="X542" s="63"/>
      <c r="Y542" s="125"/>
      <c r="Z542" s="125"/>
      <c r="AA542" s="126"/>
    </row>
    <row r="543" spans="1:27" x14ac:dyDescent="0.25">
      <c r="A543" s="112"/>
      <c r="B543" s="83"/>
      <c r="C543" s="83"/>
      <c r="D543" s="191" t="s">
        <v>150</v>
      </c>
      <c r="E543" s="114" t="str">
        <f>IF(D543="","",(VLOOKUP(D543,'ENTER your residents names, etc'!$B$7:$C$256,2,FALSE)))</f>
        <v/>
      </c>
      <c r="F543" s="115"/>
      <c r="G543" s="116" t="str">
        <f t="shared" si="43"/>
        <v/>
      </c>
      <c r="H543" s="117" t="str">
        <f t="shared" si="44"/>
        <v/>
      </c>
      <c r="I543" s="118" t="str">
        <f t="shared" si="47"/>
        <v/>
      </c>
      <c r="J543" s="119" t="str">
        <f>IF('Falls Diary'!F543="","",IF(AND('Falls Diary'!F543&gt;=Graphs!$C$13,'Falls Diary'!F543&lt;=Graphs!$C$14),"yes","no"))</f>
        <v/>
      </c>
      <c r="K543" s="119" t="str">
        <f>IF('Falls Diary'!F543="","",(IF(Graphs!$C$15="all","yes",(IF(Graphs!$C$15=Table6[[#This Row],[Resident''s name]],"yes","no")))))</f>
        <v/>
      </c>
      <c r="L543" s="119" t="str">
        <f t="shared" si="45"/>
        <v/>
      </c>
      <c r="M543" s="120"/>
      <c r="N543" s="121" t="str">
        <f t="shared" si="46"/>
        <v/>
      </c>
      <c r="O543" s="113"/>
      <c r="P543" s="128"/>
      <c r="Q543" s="125"/>
      <c r="R543" s="83"/>
      <c r="S543" s="125"/>
      <c r="T543" s="83"/>
      <c r="U543" s="83"/>
      <c r="V543" s="83"/>
      <c r="W543" s="125"/>
      <c r="X543" s="63"/>
      <c r="Y543" s="125"/>
      <c r="Z543" s="125"/>
      <c r="AA543" s="126"/>
    </row>
    <row r="544" spans="1:27" x14ac:dyDescent="0.25">
      <c r="A544" s="112"/>
      <c r="B544" s="83"/>
      <c r="C544" s="83"/>
      <c r="D544" s="191" t="s">
        <v>150</v>
      </c>
      <c r="E544" s="114" t="str">
        <f>IF(D544="","",(VLOOKUP(D544,'ENTER your residents names, etc'!$B$7:$C$256,2,FALSE)))</f>
        <v/>
      </c>
      <c r="F544" s="115"/>
      <c r="G544" s="116" t="str">
        <f t="shared" si="43"/>
        <v/>
      </c>
      <c r="H544" s="117" t="str">
        <f t="shared" si="44"/>
        <v/>
      </c>
      <c r="I544" s="118" t="str">
        <f t="shared" si="47"/>
        <v/>
      </c>
      <c r="J544" s="119" t="str">
        <f>IF('Falls Diary'!F544="","",IF(AND('Falls Diary'!F544&gt;=Graphs!$C$13,'Falls Diary'!F544&lt;=Graphs!$C$14),"yes","no"))</f>
        <v/>
      </c>
      <c r="K544" s="119" t="str">
        <f>IF('Falls Diary'!F544="","",(IF(Graphs!$C$15="all","yes",(IF(Graphs!$C$15=Table6[[#This Row],[Resident''s name]],"yes","no")))))</f>
        <v/>
      </c>
      <c r="L544" s="119" t="str">
        <f t="shared" si="45"/>
        <v/>
      </c>
      <c r="M544" s="120"/>
      <c r="N544" s="121" t="str">
        <f t="shared" si="46"/>
        <v/>
      </c>
      <c r="O544" s="113"/>
      <c r="P544" s="128"/>
      <c r="Q544" s="125"/>
      <c r="R544" s="83"/>
      <c r="S544" s="125"/>
      <c r="T544" s="83"/>
      <c r="U544" s="83"/>
      <c r="V544" s="83"/>
      <c r="W544" s="125"/>
      <c r="X544" s="63"/>
      <c r="Y544" s="125"/>
      <c r="Z544" s="125"/>
      <c r="AA544" s="126"/>
    </row>
    <row r="545" spans="1:27" x14ac:dyDescent="0.25">
      <c r="A545" s="112"/>
      <c r="B545" s="83"/>
      <c r="C545" s="83"/>
      <c r="D545" s="191" t="s">
        <v>150</v>
      </c>
      <c r="E545" s="114" t="str">
        <f>IF(D545="","",(VLOOKUP(D545,'ENTER your residents names, etc'!$B$7:$C$256,2,FALSE)))</f>
        <v/>
      </c>
      <c r="F545" s="115"/>
      <c r="G545" s="116" t="str">
        <f t="shared" si="43"/>
        <v/>
      </c>
      <c r="H545" s="117" t="str">
        <f t="shared" si="44"/>
        <v/>
      </c>
      <c r="I545" s="118" t="str">
        <f t="shared" si="47"/>
        <v/>
      </c>
      <c r="J545" s="119" t="str">
        <f>IF('Falls Diary'!F545="","",IF(AND('Falls Diary'!F545&gt;=Graphs!$C$13,'Falls Diary'!F545&lt;=Graphs!$C$14),"yes","no"))</f>
        <v/>
      </c>
      <c r="K545" s="119" t="str">
        <f>IF('Falls Diary'!F545="","",(IF(Graphs!$C$15="all","yes",(IF(Graphs!$C$15=Table6[[#This Row],[Resident''s name]],"yes","no")))))</f>
        <v/>
      </c>
      <c r="L545" s="119" t="str">
        <f t="shared" si="45"/>
        <v/>
      </c>
      <c r="M545" s="120"/>
      <c r="N545" s="121" t="str">
        <f t="shared" si="46"/>
        <v/>
      </c>
      <c r="O545" s="113"/>
      <c r="P545" s="128"/>
      <c r="Q545" s="125"/>
      <c r="R545" s="83"/>
      <c r="S545" s="125"/>
      <c r="T545" s="83"/>
      <c r="U545" s="83"/>
      <c r="V545" s="83"/>
      <c r="W545" s="125"/>
      <c r="X545" s="63"/>
      <c r="Y545" s="125"/>
      <c r="Z545" s="125"/>
      <c r="AA545" s="126"/>
    </row>
    <row r="546" spans="1:27" x14ac:dyDescent="0.25">
      <c r="A546" s="112"/>
      <c r="B546" s="83"/>
      <c r="C546" s="83"/>
      <c r="D546" s="191" t="s">
        <v>150</v>
      </c>
      <c r="E546" s="114" t="str">
        <f>IF(D546="","",(VLOOKUP(D546,'ENTER your residents names, etc'!$B$7:$C$256,2,FALSE)))</f>
        <v/>
      </c>
      <c r="F546" s="115"/>
      <c r="G546" s="116" t="str">
        <f t="shared" si="43"/>
        <v/>
      </c>
      <c r="H546" s="117" t="str">
        <f t="shared" si="44"/>
        <v/>
      </c>
      <c r="I546" s="118" t="str">
        <f t="shared" si="47"/>
        <v/>
      </c>
      <c r="J546" s="119" t="str">
        <f>IF('Falls Diary'!F546="","",IF(AND('Falls Diary'!F546&gt;=Graphs!$C$13,'Falls Diary'!F546&lt;=Graphs!$C$14),"yes","no"))</f>
        <v/>
      </c>
      <c r="K546" s="119" t="str">
        <f>IF('Falls Diary'!F546="","",(IF(Graphs!$C$15="all","yes",(IF(Graphs!$C$15=Table6[[#This Row],[Resident''s name]],"yes","no")))))</f>
        <v/>
      </c>
      <c r="L546" s="119" t="str">
        <f t="shared" si="45"/>
        <v/>
      </c>
      <c r="M546" s="120"/>
      <c r="N546" s="121" t="str">
        <f t="shared" si="46"/>
        <v/>
      </c>
      <c r="O546" s="113"/>
      <c r="P546" s="128"/>
      <c r="Q546" s="125"/>
      <c r="R546" s="83"/>
      <c r="S546" s="125"/>
      <c r="T546" s="83"/>
      <c r="U546" s="83"/>
      <c r="V546" s="83"/>
      <c r="W546" s="125"/>
      <c r="X546" s="63"/>
      <c r="Y546" s="125"/>
      <c r="Z546" s="125"/>
      <c r="AA546" s="126"/>
    </row>
    <row r="547" spans="1:27" x14ac:dyDescent="0.25">
      <c r="A547" s="112"/>
      <c r="B547" s="83"/>
      <c r="C547" s="83"/>
      <c r="D547" s="191" t="s">
        <v>150</v>
      </c>
      <c r="E547" s="114" t="str">
        <f>IF(D547="","",(VLOOKUP(D547,'ENTER your residents names, etc'!$B$7:$C$256,2,FALSE)))</f>
        <v/>
      </c>
      <c r="F547" s="115"/>
      <c r="G547" s="116" t="str">
        <f t="shared" si="43"/>
        <v/>
      </c>
      <c r="H547" s="117" t="str">
        <f t="shared" si="44"/>
        <v/>
      </c>
      <c r="I547" s="118" t="str">
        <f t="shared" si="47"/>
        <v/>
      </c>
      <c r="J547" s="119" t="str">
        <f>IF('Falls Diary'!F547="","",IF(AND('Falls Diary'!F547&gt;=Graphs!$C$13,'Falls Diary'!F547&lt;=Graphs!$C$14),"yes","no"))</f>
        <v/>
      </c>
      <c r="K547" s="119" t="str">
        <f>IF('Falls Diary'!F547="","",(IF(Graphs!$C$15="all","yes",(IF(Graphs!$C$15=Table6[[#This Row],[Resident''s name]],"yes","no")))))</f>
        <v/>
      </c>
      <c r="L547" s="119" t="str">
        <f t="shared" si="45"/>
        <v/>
      </c>
      <c r="M547" s="120"/>
      <c r="N547" s="121" t="str">
        <f t="shared" si="46"/>
        <v/>
      </c>
      <c r="O547" s="113"/>
      <c r="P547" s="128"/>
      <c r="Q547" s="125"/>
      <c r="R547" s="83"/>
      <c r="S547" s="125"/>
      <c r="T547" s="83"/>
      <c r="U547" s="83"/>
      <c r="V547" s="83"/>
      <c r="W547" s="125"/>
      <c r="X547" s="63"/>
      <c r="Y547" s="125"/>
      <c r="Z547" s="125"/>
      <c r="AA547" s="126"/>
    </row>
    <row r="548" spans="1:27" x14ac:dyDescent="0.25">
      <c r="A548" s="112"/>
      <c r="B548" s="83"/>
      <c r="C548" s="83"/>
      <c r="D548" s="191" t="s">
        <v>150</v>
      </c>
      <c r="E548" s="114" t="str">
        <f>IF(D548="","",(VLOOKUP(D548,'ENTER your residents names, etc'!$B$7:$C$256,2,FALSE)))</f>
        <v/>
      </c>
      <c r="F548" s="115"/>
      <c r="G548" s="116" t="str">
        <f t="shared" si="43"/>
        <v/>
      </c>
      <c r="H548" s="117" t="str">
        <f t="shared" si="44"/>
        <v/>
      </c>
      <c r="I548" s="118" t="str">
        <f t="shared" si="47"/>
        <v/>
      </c>
      <c r="J548" s="119" t="str">
        <f>IF('Falls Diary'!F548="","",IF(AND('Falls Diary'!F548&gt;=Graphs!$C$13,'Falls Diary'!F548&lt;=Graphs!$C$14),"yes","no"))</f>
        <v/>
      </c>
      <c r="K548" s="119" t="str">
        <f>IF('Falls Diary'!F548="","",(IF(Graphs!$C$15="all","yes",(IF(Graphs!$C$15=Table6[[#This Row],[Resident''s name]],"yes","no")))))</f>
        <v/>
      </c>
      <c r="L548" s="119" t="str">
        <f t="shared" si="45"/>
        <v/>
      </c>
      <c r="M548" s="120"/>
      <c r="N548" s="121" t="str">
        <f t="shared" si="46"/>
        <v/>
      </c>
      <c r="O548" s="113"/>
      <c r="P548" s="128"/>
      <c r="Q548" s="125"/>
      <c r="R548" s="83"/>
      <c r="S548" s="125"/>
      <c r="T548" s="83"/>
      <c r="U548" s="83"/>
      <c r="V548" s="83"/>
      <c r="W548" s="125"/>
      <c r="X548" s="63"/>
      <c r="Y548" s="125"/>
      <c r="Z548" s="125"/>
      <c r="AA548" s="126"/>
    </row>
    <row r="549" spans="1:27" x14ac:dyDescent="0.25">
      <c r="A549" s="112"/>
      <c r="B549" s="83"/>
      <c r="C549" s="83"/>
      <c r="D549" s="191" t="s">
        <v>150</v>
      </c>
      <c r="E549" s="114" t="str">
        <f>IF(D549="","",(VLOOKUP(D549,'ENTER your residents names, etc'!$B$7:$C$256,2,FALSE)))</f>
        <v/>
      </c>
      <c r="F549" s="115"/>
      <c r="G549" s="116" t="str">
        <f t="shared" si="43"/>
        <v/>
      </c>
      <c r="H549" s="117" t="str">
        <f t="shared" si="44"/>
        <v/>
      </c>
      <c r="I549" s="118" t="str">
        <f t="shared" si="47"/>
        <v/>
      </c>
      <c r="J549" s="119" t="str">
        <f>IF('Falls Diary'!F549="","",IF(AND('Falls Diary'!F549&gt;=Graphs!$C$13,'Falls Diary'!F549&lt;=Graphs!$C$14),"yes","no"))</f>
        <v/>
      </c>
      <c r="K549" s="119" t="str">
        <f>IF('Falls Diary'!F549="","",(IF(Graphs!$C$15="all","yes",(IF(Graphs!$C$15=Table6[[#This Row],[Resident''s name]],"yes","no")))))</f>
        <v/>
      </c>
      <c r="L549" s="119" t="str">
        <f t="shared" si="45"/>
        <v/>
      </c>
      <c r="M549" s="120"/>
      <c r="N549" s="121" t="str">
        <f t="shared" si="46"/>
        <v/>
      </c>
      <c r="O549" s="113"/>
      <c r="P549" s="128"/>
      <c r="Q549" s="125"/>
      <c r="R549" s="83"/>
      <c r="S549" s="125"/>
      <c r="T549" s="83"/>
      <c r="U549" s="83"/>
      <c r="V549" s="83"/>
      <c r="W549" s="125"/>
      <c r="X549" s="63"/>
      <c r="Y549" s="125"/>
      <c r="Z549" s="125"/>
      <c r="AA549" s="126"/>
    </row>
    <row r="550" spans="1:27" x14ac:dyDescent="0.25">
      <c r="A550" s="112"/>
      <c r="B550" s="83"/>
      <c r="C550" s="83"/>
      <c r="D550" s="191" t="s">
        <v>150</v>
      </c>
      <c r="E550" s="114" t="str">
        <f>IF(D550="","",(VLOOKUP(D550,'ENTER your residents names, etc'!$B$7:$C$256,2,FALSE)))</f>
        <v/>
      </c>
      <c r="F550" s="115"/>
      <c r="G550" s="116" t="str">
        <f t="shared" si="43"/>
        <v/>
      </c>
      <c r="H550" s="117" t="str">
        <f t="shared" si="44"/>
        <v/>
      </c>
      <c r="I550" s="118" t="str">
        <f t="shared" si="47"/>
        <v/>
      </c>
      <c r="J550" s="119" t="str">
        <f>IF('Falls Diary'!F550="","",IF(AND('Falls Diary'!F550&gt;=Graphs!$C$13,'Falls Diary'!F550&lt;=Graphs!$C$14),"yes","no"))</f>
        <v/>
      </c>
      <c r="K550" s="119" t="str">
        <f>IF('Falls Diary'!F550="","",(IF(Graphs!$C$15="all","yes",(IF(Graphs!$C$15=Table6[[#This Row],[Resident''s name]],"yes","no")))))</f>
        <v/>
      </c>
      <c r="L550" s="119" t="str">
        <f t="shared" si="45"/>
        <v/>
      </c>
      <c r="M550" s="120"/>
      <c r="N550" s="121" t="str">
        <f t="shared" si="46"/>
        <v/>
      </c>
      <c r="O550" s="113"/>
      <c r="P550" s="128"/>
      <c r="Q550" s="125"/>
      <c r="R550" s="83"/>
      <c r="S550" s="125"/>
      <c r="T550" s="83"/>
      <c r="U550" s="83"/>
      <c r="V550" s="83"/>
      <c r="W550" s="125"/>
      <c r="X550" s="63"/>
      <c r="Y550" s="125"/>
      <c r="Z550" s="125"/>
      <c r="AA550" s="126"/>
    </row>
    <row r="551" spans="1:27" x14ac:dyDescent="0.25">
      <c r="A551" s="112"/>
      <c r="B551" s="83"/>
      <c r="C551" s="83"/>
      <c r="D551" s="191" t="s">
        <v>150</v>
      </c>
      <c r="E551" s="114" t="str">
        <f>IF(D551="","",(VLOOKUP(D551,'ENTER your residents names, etc'!$B$7:$C$256,2,FALSE)))</f>
        <v/>
      </c>
      <c r="F551" s="115"/>
      <c r="G551" s="116" t="str">
        <f t="shared" si="43"/>
        <v/>
      </c>
      <c r="H551" s="117" t="str">
        <f t="shared" si="44"/>
        <v/>
      </c>
      <c r="I551" s="118" t="str">
        <f t="shared" si="47"/>
        <v/>
      </c>
      <c r="J551" s="119" t="str">
        <f>IF('Falls Diary'!F551="","",IF(AND('Falls Diary'!F551&gt;=Graphs!$C$13,'Falls Diary'!F551&lt;=Graphs!$C$14),"yes","no"))</f>
        <v/>
      </c>
      <c r="K551" s="119" t="str">
        <f>IF('Falls Diary'!F551="","",(IF(Graphs!$C$15="all","yes",(IF(Graphs!$C$15=Table6[[#This Row],[Resident''s name]],"yes","no")))))</f>
        <v/>
      </c>
      <c r="L551" s="119" t="str">
        <f t="shared" si="45"/>
        <v/>
      </c>
      <c r="M551" s="120"/>
      <c r="N551" s="121" t="str">
        <f t="shared" si="46"/>
        <v/>
      </c>
      <c r="O551" s="113"/>
      <c r="P551" s="128"/>
      <c r="Q551" s="125"/>
      <c r="R551" s="83"/>
      <c r="S551" s="125"/>
      <c r="T551" s="83"/>
      <c r="U551" s="83"/>
      <c r="V551" s="83"/>
      <c r="W551" s="125"/>
      <c r="X551" s="63"/>
      <c r="Y551" s="125"/>
      <c r="Z551" s="125"/>
      <c r="AA551" s="126"/>
    </row>
    <row r="552" spans="1:27" x14ac:dyDescent="0.25">
      <c r="A552" s="112"/>
      <c r="B552" s="83"/>
      <c r="C552" s="83"/>
      <c r="D552" s="191" t="s">
        <v>150</v>
      </c>
      <c r="E552" s="114" t="str">
        <f>IF(D552="","",(VLOOKUP(D552,'ENTER your residents names, etc'!$B$7:$C$256,2,FALSE)))</f>
        <v/>
      </c>
      <c r="F552" s="115"/>
      <c r="G552" s="116" t="str">
        <f t="shared" si="43"/>
        <v/>
      </c>
      <c r="H552" s="117" t="str">
        <f t="shared" si="44"/>
        <v/>
      </c>
      <c r="I552" s="118" t="str">
        <f t="shared" si="47"/>
        <v/>
      </c>
      <c r="J552" s="119" t="str">
        <f>IF('Falls Diary'!F552="","",IF(AND('Falls Diary'!F552&gt;=Graphs!$C$13,'Falls Diary'!F552&lt;=Graphs!$C$14),"yes","no"))</f>
        <v/>
      </c>
      <c r="K552" s="119" t="str">
        <f>IF('Falls Diary'!F552="","",(IF(Graphs!$C$15="all","yes",(IF(Graphs!$C$15=Table6[[#This Row],[Resident''s name]],"yes","no")))))</f>
        <v/>
      </c>
      <c r="L552" s="119" t="str">
        <f t="shared" si="45"/>
        <v/>
      </c>
      <c r="M552" s="120"/>
      <c r="N552" s="121" t="str">
        <f t="shared" si="46"/>
        <v/>
      </c>
      <c r="O552" s="113"/>
      <c r="P552" s="128"/>
      <c r="Q552" s="125"/>
      <c r="R552" s="83"/>
      <c r="S552" s="125"/>
      <c r="T552" s="83"/>
      <c r="U552" s="83"/>
      <c r="V552" s="83"/>
      <c r="W552" s="125"/>
      <c r="X552" s="63"/>
      <c r="Y552" s="125"/>
      <c r="Z552" s="125"/>
      <c r="AA552" s="126"/>
    </row>
    <row r="553" spans="1:27" x14ac:dyDescent="0.25">
      <c r="A553" s="112"/>
      <c r="B553" s="83"/>
      <c r="C553" s="83"/>
      <c r="D553" s="191" t="s">
        <v>150</v>
      </c>
      <c r="E553" s="114" t="str">
        <f>IF(D553="","",(VLOOKUP(D553,'ENTER your residents names, etc'!$B$7:$C$256,2,FALSE)))</f>
        <v/>
      </c>
      <c r="F553" s="115"/>
      <c r="G553" s="116" t="str">
        <f t="shared" si="43"/>
        <v/>
      </c>
      <c r="H553" s="117" t="str">
        <f t="shared" si="44"/>
        <v/>
      </c>
      <c r="I553" s="118" t="str">
        <f t="shared" si="47"/>
        <v/>
      </c>
      <c r="J553" s="119" t="str">
        <f>IF('Falls Diary'!F553="","",IF(AND('Falls Diary'!F553&gt;=Graphs!$C$13,'Falls Diary'!F553&lt;=Graphs!$C$14),"yes","no"))</f>
        <v/>
      </c>
      <c r="K553" s="119" t="str">
        <f>IF('Falls Diary'!F553="","",(IF(Graphs!$C$15="all","yes",(IF(Graphs!$C$15=Table6[[#This Row],[Resident''s name]],"yes","no")))))</f>
        <v/>
      </c>
      <c r="L553" s="119" t="str">
        <f t="shared" si="45"/>
        <v/>
      </c>
      <c r="M553" s="120"/>
      <c r="N553" s="121" t="str">
        <f t="shared" si="46"/>
        <v/>
      </c>
      <c r="O553" s="113"/>
      <c r="P553" s="128"/>
      <c r="Q553" s="125"/>
      <c r="R553" s="83"/>
      <c r="S553" s="125"/>
      <c r="T553" s="83"/>
      <c r="U553" s="83"/>
      <c r="V553" s="83"/>
      <c r="W553" s="125"/>
      <c r="X553" s="63"/>
      <c r="Y553" s="125"/>
      <c r="Z553" s="125"/>
      <c r="AA553" s="126"/>
    </row>
    <row r="554" spans="1:27" x14ac:dyDescent="0.25">
      <c r="A554" s="112"/>
      <c r="B554" s="83"/>
      <c r="C554" s="83"/>
      <c r="D554" s="191" t="s">
        <v>150</v>
      </c>
      <c r="E554" s="114" t="str">
        <f>IF(D554="","",(VLOOKUP(D554,'ENTER your residents names, etc'!$B$7:$C$256,2,FALSE)))</f>
        <v/>
      </c>
      <c r="F554" s="115"/>
      <c r="G554" s="116" t="str">
        <f t="shared" si="43"/>
        <v/>
      </c>
      <c r="H554" s="117" t="str">
        <f t="shared" si="44"/>
        <v/>
      </c>
      <c r="I554" s="118" t="str">
        <f t="shared" si="47"/>
        <v/>
      </c>
      <c r="J554" s="119" t="str">
        <f>IF('Falls Diary'!F554="","",IF(AND('Falls Diary'!F554&gt;=Graphs!$C$13,'Falls Diary'!F554&lt;=Graphs!$C$14),"yes","no"))</f>
        <v/>
      </c>
      <c r="K554" s="119" t="str">
        <f>IF('Falls Diary'!F554="","",(IF(Graphs!$C$15="all","yes",(IF(Graphs!$C$15=Table6[[#This Row],[Resident''s name]],"yes","no")))))</f>
        <v/>
      </c>
      <c r="L554" s="119" t="str">
        <f t="shared" si="45"/>
        <v/>
      </c>
      <c r="M554" s="120"/>
      <c r="N554" s="121" t="str">
        <f t="shared" si="46"/>
        <v/>
      </c>
      <c r="O554" s="113"/>
      <c r="P554" s="128"/>
      <c r="Q554" s="125"/>
      <c r="R554" s="83"/>
      <c r="S554" s="125"/>
      <c r="T554" s="83"/>
      <c r="U554" s="83"/>
      <c r="V554" s="83"/>
      <c r="W554" s="125"/>
      <c r="X554" s="63"/>
      <c r="Y554" s="125"/>
      <c r="Z554" s="125"/>
      <c r="AA554" s="126"/>
    </row>
    <row r="555" spans="1:27" x14ac:dyDescent="0.25">
      <c r="A555" s="112"/>
      <c r="B555" s="83"/>
      <c r="C555" s="83"/>
      <c r="D555" s="191" t="s">
        <v>150</v>
      </c>
      <c r="E555" s="114" t="str">
        <f>IF(D555="","",(VLOOKUP(D555,'ENTER your residents names, etc'!$B$7:$C$256,2,FALSE)))</f>
        <v/>
      </c>
      <c r="F555" s="115"/>
      <c r="G555" s="116" t="str">
        <f t="shared" si="43"/>
        <v/>
      </c>
      <c r="H555" s="117" t="str">
        <f t="shared" si="44"/>
        <v/>
      </c>
      <c r="I555" s="118" t="str">
        <f t="shared" si="47"/>
        <v/>
      </c>
      <c r="J555" s="119" t="str">
        <f>IF('Falls Diary'!F555="","",IF(AND('Falls Diary'!F555&gt;=Graphs!$C$13,'Falls Diary'!F555&lt;=Graphs!$C$14),"yes","no"))</f>
        <v/>
      </c>
      <c r="K555" s="119" t="str">
        <f>IF('Falls Diary'!F555="","",(IF(Graphs!$C$15="all","yes",(IF(Graphs!$C$15=Table6[[#This Row],[Resident''s name]],"yes","no")))))</f>
        <v/>
      </c>
      <c r="L555" s="119" t="str">
        <f t="shared" si="45"/>
        <v/>
      </c>
      <c r="M555" s="120"/>
      <c r="N555" s="121" t="str">
        <f t="shared" si="46"/>
        <v/>
      </c>
      <c r="O555" s="113"/>
      <c r="P555" s="128"/>
      <c r="Q555" s="125"/>
      <c r="R555" s="83"/>
      <c r="S555" s="125"/>
      <c r="T555" s="83"/>
      <c r="U555" s="83"/>
      <c r="V555" s="83"/>
      <c r="W555" s="125"/>
      <c r="X555" s="63"/>
      <c r="Y555" s="125"/>
      <c r="Z555" s="125"/>
      <c r="AA555" s="126"/>
    </row>
    <row r="556" spans="1:27" x14ac:dyDescent="0.25">
      <c r="A556" s="112"/>
      <c r="B556" s="83"/>
      <c r="C556" s="83"/>
      <c r="D556" s="191" t="s">
        <v>150</v>
      </c>
      <c r="E556" s="114" t="str">
        <f>IF(D556="","",(VLOOKUP(D556,'ENTER your residents names, etc'!$B$7:$C$256,2,FALSE)))</f>
        <v/>
      </c>
      <c r="F556" s="115"/>
      <c r="G556" s="116" t="str">
        <f t="shared" si="43"/>
        <v/>
      </c>
      <c r="H556" s="117" t="str">
        <f t="shared" si="44"/>
        <v/>
      </c>
      <c r="I556" s="118" t="str">
        <f t="shared" si="47"/>
        <v/>
      </c>
      <c r="J556" s="119" t="str">
        <f>IF('Falls Diary'!F556="","",IF(AND('Falls Diary'!F556&gt;=Graphs!$C$13,'Falls Diary'!F556&lt;=Graphs!$C$14),"yes","no"))</f>
        <v/>
      </c>
      <c r="K556" s="119" t="str">
        <f>IF('Falls Diary'!F556="","",(IF(Graphs!$C$15="all","yes",(IF(Graphs!$C$15=Table6[[#This Row],[Resident''s name]],"yes","no")))))</f>
        <v/>
      </c>
      <c r="L556" s="119" t="str">
        <f t="shared" si="45"/>
        <v/>
      </c>
      <c r="M556" s="120"/>
      <c r="N556" s="121" t="str">
        <f t="shared" si="46"/>
        <v/>
      </c>
      <c r="O556" s="113"/>
      <c r="P556" s="128"/>
      <c r="Q556" s="125"/>
      <c r="R556" s="83"/>
      <c r="S556" s="125"/>
      <c r="T556" s="83"/>
      <c r="U556" s="83"/>
      <c r="V556" s="83"/>
      <c r="W556" s="125"/>
      <c r="X556" s="63"/>
      <c r="Y556" s="125"/>
      <c r="Z556" s="125"/>
      <c r="AA556" s="126"/>
    </row>
    <row r="557" spans="1:27" x14ac:dyDescent="0.25">
      <c r="A557" s="112"/>
      <c r="B557" s="83"/>
      <c r="C557" s="83"/>
      <c r="D557" s="191" t="s">
        <v>150</v>
      </c>
      <c r="E557" s="114" t="str">
        <f>IF(D557="","",(VLOOKUP(D557,'ENTER your residents names, etc'!$B$7:$C$256,2,FALSE)))</f>
        <v/>
      </c>
      <c r="F557" s="115"/>
      <c r="G557" s="116" t="str">
        <f t="shared" si="43"/>
        <v/>
      </c>
      <c r="H557" s="117" t="str">
        <f t="shared" si="44"/>
        <v/>
      </c>
      <c r="I557" s="118" t="str">
        <f t="shared" si="47"/>
        <v/>
      </c>
      <c r="J557" s="119" t="str">
        <f>IF('Falls Diary'!F557="","",IF(AND('Falls Diary'!F557&gt;=Graphs!$C$13,'Falls Diary'!F557&lt;=Graphs!$C$14),"yes","no"))</f>
        <v/>
      </c>
      <c r="K557" s="119" t="str">
        <f>IF('Falls Diary'!F557="","",(IF(Graphs!$C$15="all","yes",(IF(Graphs!$C$15=Table6[[#This Row],[Resident''s name]],"yes","no")))))</f>
        <v/>
      </c>
      <c r="L557" s="119" t="str">
        <f t="shared" si="45"/>
        <v/>
      </c>
      <c r="M557" s="120"/>
      <c r="N557" s="121" t="str">
        <f t="shared" si="46"/>
        <v/>
      </c>
      <c r="O557" s="113"/>
      <c r="P557" s="128"/>
      <c r="Q557" s="125"/>
      <c r="R557" s="83"/>
      <c r="S557" s="125"/>
      <c r="T557" s="83"/>
      <c r="U557" s="83"/>
      <c r="V557" s="83"/>
      <c r="W557" s="125"/>
      <c r="X557" s="63"/>
      <c r="Y557" s="125"/>
      <c r="Z557" s="125"/>
      <c r="AA557" s="126"/>
    </row>
    <row r="558" spans="1:27" x14ac:dyDescent="0.25">
      <c r="A558" s="112"/>
      <c r="B558" s="83"/>
      <c r="C558" s="83"/>
      <c r="D558" s="191" t="s">
        <v>150</v>
      </c>
      <c r="E558" s="114" t="str">
        <f>IF(D558="","",(VLOOKUP(D558,'ENTER your residents names, etc'!$B$7:$C$256,2,FALSE)))</f>
        <v/>
      </c>
      <c r="F558" s="115"/>
      <c r="G558" s="116" t="str">
        <f t="shared" si="43"/>
        <v/>
      </c>
      <c r="H558" s="117" t="str">
        <f t="shared" si="44"/>
        <v/>
      </c>
      <c r="I558" s="118" t="str">
        <f t="shared" si="47"/>
        <v/>
      </c>
      <c r="J558" s="119" t="str">
        <f>IF('Falls Diary'!F558="","",IF(AND('Falls Diary'!F558&gt;=Graphs!$C$13,'Falls Diary'!F558&lt;=Graphs!$C$14),"yes","no"))</f>
        <v/>
      </c>
      <c r="K558" s="119" t="str">
        <f>IF('Falls Diary'!F558="","",(IF(Graphs!$C$15="all","yes",(IF(Graphs!$C$15=Table6[[#This Row],[Resident''s name]],"yes","no")))))</f>
        <v/>
      </c>
      <c r="L558" s="119" t="str">
        <f t="shared" si="45"/>
        <v/>
      </c>
      <c r="M558" s="120"/>
      <c r="N558" s="121" t="str">
        <f t="shared" si="46"/>
        <v/>
      </c>
      <c r="O558" s="113"/>
      <c r="P558" s="128"/>
      <c r="Q558" s="125"/>
      <c r="R558" s="83"/>
      <c r="S558" s="125"/>
      <c r="T558" s="83"/>
      <c r="U558" s="83"/>
      <c r="V558" s="83"/>
      <c r="W558" s="125"/>
      <c r="X558" s="63"/>
      <c r="Y558" s="125"/>
      <c r="Z558" s="125"/>
      <c r="AA558" s="126"/>
    </row>
    <row r="559" spans="1:27" x14ac:dyDescent="0.25">
      <c r="A559" s="112"/>
      <c r="B559" s="83"/>
      <c r="C559" s="83"/>
      <c r="D559" s="191" t="s">
        <v>150</v>
      </c>
      <c r="E559" s="114" t="str">
        <f>IF(D559="","",(VLOOKUP(D559,'ENTER your residents names, etc'!$B$7:$C$256,2,FALSE)))</f>
        <v/>
      </c>
      <c r="F559" s="115"/>
      <c r="G559" s="116" t="str">
        <f t="shared" si="43"/>
        <v/>
      </c>
      <c r="H559" s="117" t="str">
        <f t="shared" si="44"/>
        <v/>
      </c>
      <c r="I559" s="118" t="str">
        <f t="shared" si="47"/>
        <v/>
      </c>
      <c r="J559" s="119" t="str">
        <f>IF('Falls Diary'!F559="","",IF(AND('Falls Diary'!F559&gt;=Graphs!$C$13,'Falls Diary'!F559&lt;=Graphs!$C$14),"yes","no"))</f>
        <v/>
      </c>
      <c r="K559" s="119" t="str">
        <f>IF('Falls Diary'!F559="","",(IF(Graphs!$C$15="all","yes",(IF(Graphs!$C$15=Table6[[#This Row],[Resident''s name]],"yes","no")))))</f>
        <v/>
      </c>
      <c r="L559" s="119" t="str">
        <f t="shared" si="45"/>
        <v/>
      </c>
      <c r="M559" s="120"/>
      <c r="N559" s="121" t="str">
        <f t="shared" si="46"/>
        <v/>
      </c>
      <c r="O559" s="113"/>
      <c r="P559" s="128"/>
      <c r="Q559" s="125"/>
      <c r="R559" s="83"/>
      <c r="S559" s="125"/>
      <c r="T559" s="83"/>
      <c r="U559" s="83"/>
      <c r="V559" s="83"/>
      <c r="W559" s="125"/>
      <c r="X559" s="63"/>
      <c r="Y559" s="125"/>
      <c r="Z559" s="125"/>
      <c r="AA559" s="126"/>
    </row>
    <row r="560" spans="1:27" x14ac:dyDescent="0.25">
      <c r="A560" s="112"/>
      <c r="B560" s="83"/>
      <c r="C560" s="83"/>
      <c r="D560" s="191" t="s">
        <v>150</v>
      </c>
      <c r="E560" s="114" t="str">
        <f>IF(D560="","",(VLOOKUP(D560,'ENTER your residents names, etc'!$B$7:$C$256,2,FALSE)))</f>
        <v/>
      </c>
      <c r="F560" s="115"/>
      <c r="G560" s="116" t="str">
        <f t="shared" si="43"/>
        <v/>
      </c>
      <c r="H560" s="117" t="str">
        <f t="shared" si="44"/>
        <v/>
      </c>
      <c r="I560" s="118" t="str">
        <f t="shared" si="47"/>
        <v/>
      </c>
      <c r="J560" s="119" t="str">
        <f>IF('Falls Diary'!F560="","",IF(AND('Falls Diary'!F560&gt;=Graphs!$C$13,'Falls Diary'!F560&lt;=Graphs!$C$14),"yes","no"))</f>
        <v/>
      </c>
      <c r="K560" s="119" t="str">
        <f>IF('Falls Diary'!F560="","",(IF(Graphs!$C$15="all","yes",(IF(Graphs!$C$15=Table6[[#This Row],[Resident''s name]],"yes","no")))))</f>
        <v/>
      </c>
      <c r="L560" s="119" t="str">
        <f t="shared" si="45"/>
        <v/>
      </c>
      <c r="M560" s="120"/>
      <c r="N560" s="121" t="str">
        <f t="shared" si="46"/>
        <v/>
      </c>
      <c r="O560" s="113"/>
      <c r="P560" s="128"/>
      <c r="Q560" s="125"/>
      <c r="R560" s="83"/>
      <c r="S560" s="125"/>
      <c r="T560" s="83"/>
      <c r="U560" s="83"/>
      <c r="V560" s="83"/>
      <c r="W560" s="125"/>
      <c r="X560" s="63"/>
      <c r="Y560" s="125"/>
      <c r="Z560" s="125"/>
      <c r="AA560" s="126"/>
    </row>
    <row r="561" spans="1:27" x14ac:dyDescent="0.25">
      <c r="A561" s="112"/>
      <c r="B561" s="83"/>
      <c r="C561" s="83"/>
      <c r="D561" s="191" t="s">
        <v>150</v>
      </c>
      <c r="E561" s="114" t="str">
        <f>IF(D561="","",(VLOOKUP(D561,'ENTER your residents names, etc'!$B$7:$C$256,2,FALSE)))</f>
        <v/>
      </c>
      <c r="F561" s="115"/>
      <c r="G561" s="116" t="str">
        <f t="shared" si="43"/>
        <v/>
      </c>
      <c r="H561" s="117" t="str">
        <f t="shared" si="44"/>
        <v/>
      </c>
      <c r="I561" s="118" t="str">
        <f t="shared" si="47"/>
        <v/>
      </c>
      <c r="J561" s="119" t="str">
        <f>IF('Falls Diary'!F561="","",IF(AND('Falls Diary'!F561&gt;=Graphs!$C$13,'Falls Diary'!F561&lt;=Graphs!$C$14),"yes","no"))</f>
        <v/>
      </c>
      <c r="K561" s="119" t="str">
        <f>IF('Falls Diary'!F561="","",(IF(Graphs!$C$15="all","yes",(IF(Graphs!$C$15=Table6[[#This Row],[Resident''s name]],"yes","no")))))</f>
        <v/>
      </c>
      <c r="L561" s="119" t="str">
        <f t="shared" si="45"/>
        <v/>
      </c>
      <c r="M561" s="120"/>
      <c r="N561" s="121" t="str">
        <f t="shared" si="46"/>
        <v/>
      </c>
      <c r="O561" s="113"/>
      <c r="P561" s="128"/>
      <c r="Q561" s="125"/>
      <c r="R561" s="83"/>
      <c r="S561" s="125"/>
      <c r="T561" s="83"/>
      <c r="U561" s="83"/>
      <c r="V561" s="83"/>
      <c r="W561" s="125"/>
      <c r="X561" s="63"/>
      <c r="Y561" s="125"/>
      <c r="Z561" s="125"/>
      <c r="AA561" s="126"/>
    </row>
    <row r="562" spans="1:27" x14ac:dyDescent="0.25">
      <c r="A562" s="112"/>
      <c r="B562" s="83"/>
      <c r="C562" s="83"/>
      <c r="D562" s="191" t="s">
        <v>150</v>
      </c>
      <c r="E562" s="114" t="str">
        <f>IF(D562="","",(VLOOKUP(D562,'ENTER your residents names, etc'!$B$7:$C$256,2,FALSE)))</f>
        <v/>
      </c>
      <c r="F562" s="115"/>
      <c r="G562" s="116" t="str">
        <f t="shared" si="43"/>
        <v/>
      </c>
      <c r="H562" s="117" t="str">
        <f t="shared" si="44"/>
        <v/>
      </c>
      <c r="I562" s="118" t="str">
        <f t="shared" si="47"/>
        <v/>
      </c>
      <c r="J562" s="119" t="str">
        <f>IF('Falls Diary'!F562="","",IF(AND('Falls Diary'!F562&gt;=Graphs!$C$13,'Falls Diary'!F562&lt;=Graphs!$C$14),"yes","no"))</f>
        <v/>
      </c>
      <c r="K562" s="119" t="str">
        <f>IF('Falls Diary'!F562="","",(IF(Graphs!$C$15="all","yes",(IF(Graphs!$C$15=Table6[[#This Row],[Resident''s name]],"yes","no")))))</f>
        <v/>
      </c>
      <c r="L562" s="119" t="str">
        <f t="shared" si="45"/>
        <v/>
      </c>
      <c r="M562" s="120"/>
      <c r="N562" s="121" t="str">
        <f t="shared" si="46"/>
        <v/>
      </c>
      <c r="O562" s="113"/>
      <c r="P562" s="128"/>
      <c r="Q562" s="125"/>
      <c r="R562" s="83"/>
      <c r="S562" s="125"/>
      <c r="T562" s="83"/>
      <c r="U562" s="83"/>
      <c r="V562" s="83"/>
      <c r="W562" s="125"/>
      <c r="X562" s="63"/>
      <c r="Y562" s="125"/>
      <c r="Z562" s="125"/>
      <c r="AA562" s="126"/>
    </row>
    <row r="563" spans="1:27" x14ac:dyDescent="0.25">
      <c r="A563" s="112"/>
      <c r="B563" s="83"/>
      <c r="C563" s="83"/>
      <c r="D563" s="191" t="s">
        <v>150</v>
      </c>
      <c r="E563" s="114" t="str">
        <f>IF(D563="","",(VLOOKUP(D563,'ENTER your residents names, etc'!$B$7:$C$256,2,FALSE)))</f>
        <v/>
      </c>
      <c r="F563" s="115"/>
      <c r="G563" s="116" t="str">
        <f t="shared" si="43"/>
        <v/>
      </c>
      <c r="H563" s="117" t="str">
        <f t="shared" si="44"/>
        <v/>
      </c>
      <c r="I563" s="118" t="str">
        <f t="shared" si="47"/>
        <v/>
      </c>
      <c r="J563" s="119" t="str">
        <f>IF('Falls Diary'!F563="","",IF(AND('Falls Diary'!F563&gt;=Graphs!$C$13,'Falls Diary'!F563&lt;=Graphs!$C$14),"yes","no"))</f>
        <v/>
      </c>
      <c r="K563" s="119" t="str">
        <f>IF('Falls Diary'!F563="","",(IF(Graphs!$C$15="all","yes",(IF(Graphs!$C$15=Table6[[#This Row],[Resident''s name]],"yes","no")))))</f>
        <v/>
      </c>
      <c r="L563" s="119" t="str">
        <f t="shared" si="45"/>
        <v/>
      </c>
      <c r="M563" s="120"/>
      <c r="N563" s="121" t="str">
        <f t="shared" si="46"/>
        <v/>
      </c>
      <c r="O563" s="113"/>
      <c r="P563" s="128"/>
      <c r="Q563" s="125"/>
      <c r="R563" s="83"/>
      <c r="S563" s="125"/>
      <c r="T563" s="83"/>
      <c r="U563" s="83"/>
      <c r="V563" s="83"/>
      <c r="W563" s="125"/>
      <c r="X563" s="63"/>
      <c r="Y563" s="125"/>
      <c r="Z563" s="125"/>
      <c r="AA563" s="126"/>
    </row>
    <row r="564" spans="1:27" x14ac:dyDescent="0.25">
      <c r="A564" s="112"/>
      <c r="B564" s="83"/>
      <c r="C564" s="83"/>
      <c r="D564" s="191" t="s">
        <v>150</v>
      </c>
      <c r="E564" s="114" t="str">
        <f>IF(D564="","",(VLOOKUP(D564,'ENTER your residents names, etc'!$B$7:$C$256,2,FALSE)))</f>
        <v/>
      </c>
      <c r="F564" s="115"/>
      <c r="G564" s="116" t="str">
        <f t="shared" ref="G564:G627" si="48">IF(F564="","",CHOOSE(WEEKDAY(F564),"Sunday","Monday","Tuesday","Wednesday","Thursday","Friday","Saturday"))</f>
        <v/>
      </c>
      <c r="H564" s="117" t="str">
        <f t="shared" si="44"/>
        <v/>
      </c>
      <c r="I564" s="118" t="str">
        <f t="shared" si="47"/>
        <v/>
      </c>
      <c r="J564" s="119" t="str">
        <f>IF('Falls Diary'!F564="","",IF(AND('Falls Diary'!F564&gt;=Graphs!$C$13,'Falls Diary'!F564&lt;=Graphs!$C$14),"yes","no"))</f>
        <v/>
      </c>
      <c r="K564" s="119" t="str">
        <f>IF('Falls Diary'!F564="","",(IF(Graphs!$C$15="all","yes",(IF(Graphs!$C$15=Table6[[#This Row],[Resident''s name]],"yes","no")))))</f>
        <v/>
      </c>
      <c r="L564" s="119" t="str">
        <f t="shared" si="45"/>
        <v/>
      </c>
      <c r="M564" s="120"/>
      <c r="N564" s="121" t="str">
        <f t="shared" si="46"/>
        <v/>
      </c>
      <c r="O564" s="113"/>
      <c r="P564" s="128"/>
      <c r="Q564" s="125"/>
      <c r="R564" s="83"/>
      <c r="S564" s="125"/>
      <c r="T564" s="83"/>
      <c r="U564" s="83"/>
      <c r="V564" s="83"/>
      <c r="W564" s="125"/>
      <c r="X564" s="63"/>
      <c r="Y564" s="125"/>
      <c r="Z564" s="125"/>
      <c r="AA564" s="126"/>
    </row>
    <row r="565" spans="1:27" x14ac:dyDescent="0.25">
      <c r="A565" s="112"/>
      <c r="B565" s="83"/>
      <c r="C565" s="83"/>
      <c r="D565" s="191" t="s">
        <v>150</v>
      </c>
      <c r="E565" s="114" t="str">
        <f>IF(D565="","",(VLOOKUP(D565,'ENTER your residents names, etc'!$B$7:$C$256,2,FALSE)))</f>
        <v/>
      </c>
      <c r="F565" s="115"/>
      <c r="G565" s="116" t="str">
        <f t="shared" si="48"/>
        <v/>
      </c>
      <c r="H565" s="117" t="str">
        <f t="shared" si="44"/>
        <v/>
      </c>
      <c r="I565" s="118" t="str">
        <f t="shared" si="47"/>
        <v/>
      </c>
      <c r="J565" s="119" t="str">
        <f>IF('Falls Diary'!F565="","",IF(AND('Falls Diary'!F565&gt;=Graphs!$C$13,'Falls Diary'!F565&lt;=Graphs!$C$14),"yes","no"))</f>
        <v/>
      </c>
      <c r="K565" s="119" t="str">
        <f>IF('Falls Diary'!F565="","",(IF(Graphs!$C$15="all","yes",(IF(Graphs!$C$15=Table6[[#This Row],[Resident''s name]],"yes","no")))))</f>
        <v/>
      </c>
      <c r="L565" s="119" t="str">
        <f t="shared" si="45"/>
        <v/>
      </c>
      <c r="M565" s="120"/>
      <c r="N565" s="121" t="str">
        <f t="shared" si="46"/>
        <v/>
      </c>
      <c r="O565" s="113"/>
      <c r="P565" s="128"/>
      <c r="Q565" s="125"/>
      <c r="R565" s="83"/>
      <c r="S565" s="125"/>
      <c r="T565" s="83"/>
      <c r="U565" s="83"/>
      <c r="V565" s="83"/>
      <c r="W565" s="125"/>
      <c r="X565" s="63"/>
      <c r="Y565" s="125"/>
      <c r="Z565" s="125"/>
      <c r="AA565" s="126"/>
    </row>
    <row r="566" spans="1:27" x14ac:dyDescent="0.25">
      <c r="A566" s="112"/>
      <c r="B566" s="83"/>
      <c r="C566" s="83"/>
      <c r="D566" s="191" t="s">
        <v>150</v>
      </c>
      <c r="E566" s="114" t="str">
        <f>IF(D566="","",(VLOOKUP(D566,'ENTER your residents names, etc'!$B$7:$C$256,2,FALSE)))</f>
        <v/>
      </c>
      <c r="F566" s="115"/>
      <c r="G566" s="116" t="str">
        <f t="shared" si="48"/>
        <v/>
      </c>
      <c r="H566" s="117" t="str">
        <f t="shared" si="44"/>
        <v/>
      </c>
      <c r="I566" s="118" t="str">
        <f t="shared" si="47"/>
        <v/>
      </c>
      <c r="J566" s="119" t="str">
        <f>IF('Falls Diary'!F566="","",IF(AND('Falls Diary'!F566&gt;=Graphs!$C$13,'Falls Diary'!F566&lt;=Graphs!$C$14),"yes","no"))</f>
        <v/>
      </c>
      <c r="K566" s="119" t="str">
        <f>IF('Falls Diary'!F566="","",(IF(Graphs!$C$15="all","yes",(IF(Graphs!$C$15=Table6[[#This Row],[Resident''s name]],"yes","no")))))</f>
        <v/>
      </c>
      <c r="L566" s="119" t="str">
        <f t="shared" si="45"/>
        <v/>
      </c>
      <c r="M566" s="120"/>
      <c r="N566" s="121" t="str">
        <f t="shared" si="46"/>
        <v/>
      </c>
      <c r="O566" s="113"/>
      <c r="P566" s="128"/>
      <c r="Q566" s="125"/>
      <c r="R566" s="83"/>
      <c r="S566" s="125"/>
      <c r="T566" s="83"/>
      <c r="U566" s="83"/>
      <c r="V566" s="83"/>
      <c r="W566" s="125"/>
      <c r="X566" s="63"/>
      <c r="Y566" s="125"/>
      <c r="Z566" s="125"/>
      <c r="AA566" s="126"/>
    </row>
    <row r="567" spans="1:27" x14ac:dyDescent="0.25">
      <c r="A567" s="112"/>
      <c r="B567" s="83"/>
      <c r="C567" s="83"/>
      <c r="D567" s="191" t="s">
        <v>150</v>
      </c>
      <c r="E567" s="114" t="str">
        <f>IF(D567="","",(VLOOKUP(D567,'ENTER your residents names, etc'!$B$7:$C$256,2,FALSE)))</f>
        <v/>
      </c>
      <c r="F567" s="115"/>
      <c r="G567" s="116" t="str">
        <f t="shared" si="48"/>
        <v/>
      </c>
      <c r="H567" s="117" t="str">
        <f t="shared" si="44"/>
        <v/>
      </c>
      <c r="I567" s="118" t="str">
        <f t="shared" si="47"/>
        <v/>
      </c>
      <c r="J567" s="119" t="str">
        <f>IF('Falls Diary'!F567="","",IF(AND('Falls Diary'!F567&gt;=Graphs!$C$13,'Falls Diary'!F567&lt;=Graphs!$C$14),"yes","no"))</f>
        <v/>
      </c>
      <c r="K567" s="119" t="str">
        <f>IF('Falls Diary'!F567="","",(IF(Graphs!$C$15="all","yes",(IF(Graphs!$C$15=Table6[[#This Row],[Resident''s name]],"yes","no")))))</f>
        <v/>
      </c>
      <c r="L567" s="119" t="str">
        <f t="shared" si="45"/>
        <v/>
      </c>
      <c r="M567" s="120"/>
      <c r="N567" s="121" t="str">
        <f t="shared" si="46"/>
        <v/>
      </c>
      <c r="O567" s="113"/>
      <c r="P567" s="128"/>
      <c r="Q567" s="125"/>
      <c r="R567" s="83"/>
      <c r="S567" s="125"/>
      <c r="T567" s="83"/>
      <c r="U567" s="83"/>
      <c r="V567" s="83"/>
      <c r="W567" s="125"/>
      <c r="X567" s="63"/>
      <c r="Y567" s="125"/>
      <c r="Z567" s="125"/>
      <c r="AA567" s="126"/>
    </row>
    <row r="568" spans="1:27" x14ac:dyDescent="0.25">
      <c r="A568" s="112"/>
      <c r="B568" s="83"/>
      <c r="C568" s="83"/>
      <c r="D568" s="191" t="s">
        <v>150</v>
      </c>
      <c r="E568" s="114" t="str">
        <f>IF(D568="","",(VLOOKUP(D568,'ENTER your residents names, etc'!$B$7:$C$256,2,FALSE)))</f>
        <v/>
      </c>
      <c r="F568" s="115"/>
      <c r="G568" s="116" t="str">
        <f t="shared" si="48"/>
        <v/>
      </c>
      <c r="H568" s="117" t="str">
        <f t="shared" si="44"/>
        <v/>
      </c>
      <c r="I568" s="118" t="str">
        <f t="shared" si="47"/>
        <v/>
      </c>
      <c r="J568" s="119" t="str">
        <f>IF('Falls Diary'!F568="","",IF(AND('Falls Diary'!F568&gt;=Graphs!$C$13,'Falls Diary'!F568&lt;=Graphs!$C$14),"yes","no"))</f>
        <v/>
      </c>
      <c r="K568" s="119" t="str">
        <f>IF('Falls Diary'!F568="","",(IF(Graphs!$C$15="all","yes",(IF(Graphs!$C$15=Table6[[#This Row],[Resident''s name]],"yes","no")))))</f>
        <v/>
      </c>
      <c r="L568" s="119" t="str">
        <f t="shared" si="45"/>
        <v/>
      </c>
      <c r="M568" s="120"/>
      <c r="N568" s="121" t="str">
        <f t="shared" si="46"/>
        <v/>
      </c>
      <c r="O568" s="113"/>
      <c r="P568" s="128"/>
      <c r="Q568" s="125"/>
      <c r="R568" s="83"/>
      <c r="S568" s="125"/>
      <c r="T568" s="83"/>
      <c r="U568" s="83"/>
      <c r="V568" s="83"/>
      <c r="W568" s="125"/>
      <c r="X568" s="63"/>
      <c r="Y568" s="125"/>
      <c r="Z568" s="125"/>
      <c r="AA568" s="126"/>
    </row>
    <row r="569" spans="1:27" x14ac:dyDescent="0.25">
      <c r="A569" s="112"/>
      <c r="B569" s="83"/>
      <c r="C569" s="83"/>
      <c r="D569" s="191" t="s">
        <v>150</v>
      </c>
      <c r="E569" s="114" t="str">
        <f>IF(D569="","",(VLOOKUP(D569,'ENTER your residents names, etc'!$B$7:$C$256,2,FALSE)))</f>
        <v/>
      </c>
      <c r="F569" s="115"/>
      <c r="G569" s="116" t="str">
        <f t="shared" si="48"/>
        <v/>
      </c>
      <c r="H569" s="117" t="str">
        <f t="shared" si="44"/>
        <v/>
      </c>
      <c r="I569" s="118" t="str">
        <f t="shared" si="47"/>
        <v/>
      </c>
      <c r="J569" s="119" t="str">
        <f>IF('Falls Diary'!F569="","",IF(AND('Falls Diary'!F569&gt;=Graphs!$C$13,'Falls Diary'!F569&lt;=Graphs!$C$14),"yes","no"))</f>
        <v/>
      </c>
      <c r="K569" s="119" t="str">
        <f>IF('Falls Diary'!F569="","",(IF(Graphs!$C$15="all","yes",(IF(Graphs!$C$15=Table6[[#This Row],[Resident''s name]],"yes","no")))))</f>
        <v/>
      </c>
      <c r="L569" s="119" t="str">
        <f t="shared" si="45"/>
        <v/>
      </c>
      <c r="M569" s="120"/>
      <c r="N569" s="121" t="str">
        <f t="shared" si="46"/>
        <v/>
      </c>
      <c r="O569" s="113"/>
      <c r="P569" s="128"/>
      <c r="Q569" s="125"/>
      <c r="R569" s="83"/>
      <c r="S569" s="125"/>
      <c r="T569" s="83"/>
      <c r="U569" s="83"/>
      <c r="V569" s="83"/>
      <c r="W569" s="125"/>
      <c r="X569" s="63"/>
      <c r="Y569" s="125"/>
      <c r="Z569" s="125"/>
      <c r="AA569" s="126"/>
    </row>
    <row r="570" spans="1:27" x14ac:dyDescent="0.25">
      <c r="A570" s="112"/>
      <c r="B570" s="83"/>
      <c r="C570" s="83"/>
      <c r="D570" s="191" t="s">
        <v>150</v>
      </c>
      <c r="E570" s="114" t="str">
        <f>IF(D570="","",(VLOOKUP(D570,'ENTER your residents names, etc'!$B$7:$C$256,2,FALSE)))</f>
        <v/>
      </c>
      <c r="F570" s="115"/>
      <c r="G570" s="116" t="str">
        <f t="shared" si="48"/>
        <v/>
      </c>
      <c r="H570" s="117" t="str">
        <f t="shared" si="44"/>
        <v/>
      </c>
      <c r="I570" s="118" t="str">
        <f t="shared" si="47"/>
        <v/>
      </c>
      <c r="J570" s="119" t="str">
        <f>IF('Falls Diary'!F570="","",IF(AND('Falls Diary'!F570&gt;=Graphs!$C$13,'Falls Diary'!F570&lt;=Graphs!$C$14),"yes","no"))</f>
        <v/>
      </c>
      <c r="K570" s="119" t="str">
        <f>IF('Falls Diary'!F570="","",(IF(Graphs!$C$15="all","yes",(IF(Graphs!$C$15=Table6[[#This Row],[Resident''s name]],"yes","no")))))</f>
        <v/>
      </c>
      <c r="L570" s="119" t="str">
        <f t="shared" si="45"/>
        <v/>
      </c>
      <c r="M570" s="120"/>
      <c r="N570" s="121" t="str">
        <f t="shared" si="46"/>
        <v/>
      </c>
      <c r="O570" s="113"/>
      <c r="P570" s="128"/>
      <c r="Q570" s="125"/>
      <c r="R570" s="83"/>
      <c r="S570" s="125"/>
      <c r="T570" s="83"/>
      <c r="U570" s="83"/>
      <c r="V570" s="83"/>
      <c r="W570" s="125"/>
      <c r="X570" s="63"/>
      <c r="Y570" s="125"/>
      <c r="Z570" s="125"/>
      <c r="AA570" s="126"/>
    </row>
    <row r="571" spans="1:27" x14ac:dyDescent="0.25">
      <c r="A571" s="112"/>
      <c r="B571" s="83"/>
      <c r="C571" s="83"/>
      <c r="D571" s="191" t="s">
        <v>150</v>
      </c>
      <c r="E571" s="114" t="str">
        <f>IF(D571="","",(VLOOKUP(D571,'ENTER your residents names, etc'!$B$7:$C$256,2,FALSE)))</f>
        <v/>
      </c>
      <c r="F571" s="115"/>
      <c r="G571" s="116" t="str">
        <f t="shared" si="48"/>
        <v/>
      </c>
      <c r="H571" s="117" t="str">
        <f t="shared" si="44"/>
        <v/>
      </c>
      <c r="I571" s="118" t="str">
        <f t="shared" si="47"/>
        <v/>
      </c>
      <c r="J571" s="119" t="str">
        <f>IF('Falls Diary'!F571="","",IF(AND('Falls Diary'!F571&gt;=Graphs!$C$13,'Falls Diary'!F571&lt;=Graphs!$C$14),"yes","no"))</f>
        <v/>
      </c>
      <c r="K571" s="119" t="str">
        <f>IF('Falls Diary'!F571="","",(IF(Graphs!$C$15="all","yes",(IF(Graphs!$C$15=Table6[[#This Row],[Resident''s name]],"yes","no")))))</f>
        <v/>
      </c>
      <c r="L571" s="119" t="str">
        <f t="shared" si="45"/>
        <v/>
      </c>
      <c r="M571" s="120"/>
      <c r="N571" s="121" t="str">
        <f t="shared" si="46"/>
        <v/>
      </c>
      <c r="O571" s="113"/>
      <c r="P571" s="128"/>
      <c r="Q571" s="125"/>
      <c r="R571" s="83"/>
      <c r="S571" s="125"/>
      <c r="T571" s="83"/>
      <c r="U571" s="83"/>
      <c r="V571" s="83"/>
      <c r="W571" s="125"/>
      <c r="X571" s="63"/>
      <c r="Y571" s="125"/>
      <c r="Z571" s="125"/>
      <c r="AA571" s="126"/>
    </row>
    <row r="572" spans="1:27" x14ac:dyDescent="0.25">
      <c r="A572" s="112"/>
      <c r="B572" s="83"/>
      <c r="C572" s="83"/>
      <c r="D572" s="191" t="s">
        <v>150</v>
      </c>
      <c r="E572" s="114" t="str">
        <f>IF(D572="","",(VLOOKUP(D572,'ENTER your residents names, etc'!$B$7:$C$256,2,FALSE)))</f>
        <v/>
      </c>
      <c r="F572" s="115"/>
      <c r="G572" s="116" t="str">
        <f t="shared" si="48"/>
        <v/>
      </c>
      <c r="H572" s="117" t="str">
        <f t="shared" si="44"/>
        <v/>
      </c>
      <c r="I572" s="118" t="str">
        <f t="shared" si="47"/>
        <v/>
      </c>
      <c r="J572" s="119" t="str">
        <f>IF('Falls Diary'!F572="","",IF(AND('Falls Diary'!F572&gt;=Graphs!$C$13,'Falls Diary'!F572&lt;=Graphs!$C$14),"yes","no"))</f>
        <v/>
      </c>
      <c r="K572" s="119" t="str">
        <f>IF('Falls Diary'!F572="","",(IF(Graphs!$C$15="all","yes",(IF(Graphs!$C$15=Table6[[#This Row],[Resident''s name]],"yes","no")))))</f>
        <v/>
      </c>
      <c r="L572" s="119" t="str">
        <f t="shared" si="45"/>
        <v/>
      </c>
      <c r="M572" s="120"/>
      <c r="N572" s="121" t="str">
        <f t="shared" si="46"/>
        <v/>
      </c>
      <c r="O572" s="113"/>
      <c r="P572" s="128"/>
      <c r="Q572" s="125"/>
      <c r="R572" s="83"/>
      <c r="S572" s="125"/>
      <c r="T572" s="83"/>
      <c r="U572" s="83"/>
      <c r="V572" s="83"/>
      <c r="W572" s="125"/>
      <c r="X572" s="63"/>
      <c r="Y572" s="125"/>
      <c r="Z572" s="125"/>
      <c r="AA572" s="126"/>
    </row>
    <row r="573" spans="1:27" x14ac:dyDescent="0.25">
      <c r="A573" s="112"/>
      <c r="B573" s="83"/>
      <c r="C573" s="83"/>
      <c r="D573" s="191" t="s">
        <v>150</v>
      </c>
      <c r="E573" s="114" t="str">
        <f>IF(D573="","",(VLOOKUP(D573,'ENTER your residents names, etc'!$B$7:$C$256,2,FALSE)))</f>
        <v/>
      </c>
      <c r="F573" s="115"/>
      <c r="G573" s="116" t="str">
        <f t="shared" si="48"/>
        <v/>
      </c>
      <c r="H573" s="117" t="str">
        <f t="shared" si="44"/>
        <v/>
      </c>
      <c r="I573" s="118" t="str">
        <f t="shared" si="47"/>
        <v/>
      </c>
      <c r="J573" s="119" t="str">
        <f>IF('Falls Diary'!F573="","",IF(AND('Falls Diary'!F573&gt;=Graphs!$C$13,'Falls Diary'!F573&lt;=Graphs!$C$14),"yes","no"))</f>
        <v/>
      </c>
      <c r="K573" s="119" t="str">
        <f>IF('Falls Diary'!F573="","",(IF(Graphs!$C$15="all","yes",(IF(Graphs!$C$15=Table6[[#This Row],[Resident''s name]],"yes","no")))))</f>
        <v/>
      </c>
      <c r="L573" s="119" t="str">
        <f t="shared" si="45"/>
        <v/>
      </c>
      <c r="M573" s="120"/>
      <c r="N573" s="121" t="str">
        <f t="shared" si="46"/>
        <v/>
      </c>
      <c r="O573" s="113"/>
      <c r="P573" s="128"/>
      <c r="Q573" s="125"/>
      <c r="R573" s="83"/>
      <c r="S573" s="125"/>
      <c r="T573" s="83"/>
      <c r="U573" s="83"/>
      <c r="V573" s="83"/>
      <c r="W573" s="125"/>
      <c r="X573" s="63"/>
      <c r="Y573" s="125"/>
      <c r="Z573" s="125"/>
      <c r="AA573" s="126"/>
    </row>
    <row r="574" spans="1:27" x14ac:dyDescent="0.25">
      <c r="A574" s="112"/>
      <c r="B574" s="83"/>
      <c r="C574" s="83"/>
      <c r="D574" s="191" t="s">
        <v>150</v>
      </c>
      <c r="E574" s="114" t="str">
        <f>IF(D574="","",(VLOOKUP(D574,'ENTER your residents names, etc'!$B$7:$C$256,2,FALSE)))</f>
        <v/>
      </c>
      <c r="F574" s="115"/>
      <c r="G574" s="116" t="str">
        <f t="shared" si="48"/>
        <v/>
      </c>
      <c r="H574" s="117" t="str">
        <f t="shared" si="44"/>
        <v/>
      </c>
      <c r="I574" s="118" t="str">
        <f t="shared" si="47"/>
        <v/>
      </c>
      <c r="J574" s="119" t="str">
        <f>IF('Falls Diary'!F574="","",IF(AND('Falls Diary'!F574&gt;=Graphs!$C$13,'Falls Diary'!F574&lt;=Graphs!$C$14),"yes","no"))</f>
        <v/>
      </c>
      <c r="K574" s="119" t="str">
        <f>IF('Falls Diary'!F574="","",(IF(Graphs!$C$15="all","yes",(IF(Graphs!$C$15=Table6[[#This Row],[Resident''s name]],"yes","no")))))</f>
        <v/>
      </c>
      <c r="L574" s="119" t="str">
        <f t="shared" si="45"/>
        <v/>
      </c>
      <c r="M574" s="120"/>
      <c r="N574" s="121" t="str">
        <f t="shared" si="46"/>
        <v/>
      </c>
      <c r="O574" s="113"/>
      <c r="P574" s="128"/>
      <c r="Q574" s="125"/>
      <c r="R574" s="83"/>
      <c r="S574" s="125"/>
      <c r="T574" s="83"/>
      <c r="U574" s="83"/>
      <c r="V574" s="83"/>
      <c r="W574" s="125"/>
      <c r="X574" s="63"/>
      <c r="Y574" s="125"/>
      <c r="Z574" s="125"/>
      <c r="AA574" s="126"/>
    </row>
    <row r="575" spans="1:27" x14ac:dyDescent="0.25">
      <c r="A575" s="112"/>
      <c r="B575" s="83"/>
      <c r="C575" s="83"/>
      <c r="D575" s="191" t="s">
        <v>150</v>
      </c>
      <c r="E575" s="114" t="str">
        <f>IF(D575="","",(VLOOKUP(D575,'ENTER your residents names, etc'!$B$7:$C$256,2,FALSE)))</f>
        <v/>
      </c>
      <c r="F575" s="115"/>
      <c r="G575" s="116" t="str">
        <f t="shared" si="48"/>
        <v/>
      </c>
      <c r="H575" s="117" t="str">
        <f t="shared" si="44"/>
        <v/>
      </c>
      <c r="I575" s="118" t="str">
        <f t="shared" si="47"/>
        <v/>
      </c>
      <c r="J575" s="119" t="str">
        <f>IF('Falls Diary'!F575="","",IF(AND('Falls Diary'!F575&gt;=Graphs!$C$13,'Falls Diary'!F575&lt;=Graphs!$C$14),"yes","no"))</f>
        <v/>
      </c>
      <c r="K575" s="119" t="str">
        <f>IF('Falls Diary'!F575="","",(IF(Graphs!$C$15="all","yes",(IF(Graphs!$C$15=Table6[[#This Row],[Resident''s name]],"yes","no")))))</f>
        <v/>
      </c>
      <c r="L575" s="119" t="str">
        <f t="shared" si="45"/>
        <v/>
      </c>
      <c r="M575" s="120"/>
      <c r="N575" s="121" t="str">
        <f t="shared" si="46"/>
        <v/>
      </c>
      <c r="O575" s="113"/>
      <c r="P575" s="128"/>
      <c r="Q575" s="125"/>
      <c r="R575" s="83"/>
      <c r="S575" s="125"/>
      <c r="T575" s="83"/>
      <c r="U575" s="83"/>
      <c r="V575" s="83"/>
      <c r="W575" s="125"/>
      <c r="X575" s="63"/>
      <c r="Y575" s="125"/>
      <c r="Z575" s="125"/>
      <c r="AA575" s="126"/>
    </row>
    <row r="576" spans="1:27" x14ac:dyDescent="0.25">
      <c r="A576" s="112"/>
      <c r="B576" s="83"/>
      <c r="C576" s="83"/>
      <c r="D576" s="191" t="s">
        <v>150</v>
      </c>
      <c r="E576" s="114" t="str">
        <f>IF(D576="","",(VLOOKUP(D576,'ENTER your residents names, etc'!$B$7:$C$256,2,FALSE)))</f>
        <v/>
      </c>
      <c r="F576" s="115"/>
      <c r="G576" s="116" t="str">
        <f t="shared" si="48"/>
        <v/>
      </c>
      <c r="H576" s="117" t="str">
        <f t="shared" si="44"/>
        <v/>
      </c>
      <c r="I576" s="118" t="str">
        <f t="shared" si="47"/>
        <v/>
      </c>
      <c r="J576" s="119" t="str">
        <f>IF('Falls Diary'!F576="","",IF(AND('Falls Diary'!F576&gt;=Graphs!$C$13,'Falls Diary'!F576&lt;=Graphs!$C$14),"yes","no"))</f>
        <v/>
      </c>
      <c r="K576" s="119" t="str">
        <f>IF('Falls Diary'!F576="","",(IF(Graphs!$C$15="all","yes",(IF(Graphs!$C$15=Table6[[#This Row],[Resident''s name]],"yes","no")))))</f>
        <v/>
      </c>
      <c r="L576" s="119" t="str">
        <f t="shared" si="45"/>
        <v/>
      </c>
      <c r="M576" s="120"/>
      <c r="N576" s="121" t="str">
        <f t="shared" si="46"/>
        <v/>
      </c>
      <c r="O576" s="113"/>
      <c r="P576" s="128"/>
      <c r="Q576" s="125"/>
      <c r="R576" s="83"/>
      <c r="S576" s="125"/>
      <c r="T576" s="83"/>
      <c r="U576" s="83"/>
      <c r="V576" s="83"/>
      <c r="W576" s="125"/>
      <c r="X576" s="63"/>
      <c r="Y576" s="125"/>
      <c r="Z576" s="125"/>
      <c r="AA576" s="126"/>
    </row>
    <row r="577" spans="1:27" x14ac:dyDescent="0.25">
      <c r="A577" s="112"/>
      <c r="B577" s="83"/>
      <c r="C577" s="83"/>
      <c r="D577" s="191" t="s">
        <v>150</v>
      </c>
      <c r="E577" s="114" t="str">
        <f>IF(D577="","",(VLOOKUP(D577,'ENTER your residents names, etc'!$B$7:$C$256,2,FALSE)))</f>
        <v/>
      </c>
      <c r="F577" s="115"/>
      <c r="G577" s="116" t="str">
        <f t="shared" si="48"/>
        <v/>
      </c>
      <c r="H577" s="117" t="str">
        <f t="shared" si="44"/>
        <v/>
      </c>
      <c r="I577" s="118" t="str">
        <f t="shared" si="47"/>
        <v/>
      </c>
      <c r="J577" s="119" t="str">
        <f>IF('Falls Diary'!F577="","",IF(AND('Falls Diary'!F577&gt;=Graphs!$C$13,'Falls Diary'!F577&lt;=Graphs!$C$14),"yes","no"))</f>
        <v/>
      </c>
      <c r="K577" s="119" t="str">
        <f>IF('Falls Diary'!F577="","",(IF(Graphs!$C$15="all","yes",(IF(Graphs!$C$15=Table6[[#This Row],[Resident''s name]],"yes","no")))))</f>
        <v/>
      </c>
      <c r="L577" s="119" t="str">
        <f t="shared" si="45"/>
        <v/>
      </c>
      <c r="M577" s="120"/>
      <c r="N577" s="121" t="str">
        <f t="shared" si="46"/>
        <v/>
      </c>
      <c r="O577" s="113"/>
      <c r="P577" s="128"/>
      <c r="Q577" s="125"/>
      <c r="R577" s="83"/>
      <c r="S577" s="125"/>
      <c r="T577" s="83"/>
      <c r="U577" s="83"/>
      <c r="V577" s="83"/>
      <c r="W577" s="125"/>
      <c r="X577" s="63"/>
      <c r="Y577" s="125"/>
      <c r="Z577" s="125"/>
      <c r="AA577" s="126"/>
    </row>
    <row r="578" spans="1:27" x14ac:dyDescent="0.25">
      <c r="A578" s="112"/>
      <c r="B578" s="83"/>
      <c r="C578" s="83"/>
      <c r="D578" s="191" t="s">
        <v>150</v>
      </c>
      <c r="E578" s="114" t="str">
        <f>IF(D578="","",(VLOOKUP(D578,'ENTER your residents names, etc'!$B$7:$C$256,2,FALSE)))</f>
        <v/>
      </c>
      <c r="F578" s="115"/>
      <c r="G578" s="116" t="str">
        <f t="shared" si="48"/>
        <v/>
      </c>
      <c r="H578" s="117" t="str">
        <f t="shared" ref="H578:H641" si="49">IF(F578="","",F578-WEEKDAY(F578,3))</f>
        <v/>
      </c>
      <c r="I578" s="118" t="str">
        <f t="shared" si="47"/>
        <v/>
      </c>
      <c r="J578" s="119" t="str">
        <f>IF('Falls Diary'!F578="","",IF(AND('Falls Diary'!F578&gt;=Graphs!$C$13,'Falls Diary'!F578&lt;=Graphs!$C$14),"yes","no"))</f>
        <v/>
      </c>
      <c r="K578" s="119" t="str">
        <f>IF('Falls Diary'!F578="","",(IF(Graphs!$C$15="all","yes",(IF(Graphs!$C$15=Table6[[#This Row],[Resident''s name]],"yes","no")))))</f>
        <v/>
      </c>
      <c r="L578" s="119" t="str">
        <f t="shared" ref="L578:L641" si="50">IF(J578="","",IF(AND(J578="yes",K578="yes"), "yes", "no"))</f>
        <v/>
      </c>
      <c r="M578" s="120"/>
      <c r="N578" s="121" t="str">
        <f t="shared" ref="N578:N641" si="51">IF(M578="","",IF(AND($AF$22&lt;=M578,M578&lt;$AG$22),$AH$22,IF(AND($AF$24&lt;=M578,M578&lt;$AG$24),$AH$24,IF(AND($AF$26&lt;=M578,M578&lt;$AG$26),$AH$26,IF(AND($AF$28&lt;=M578,M578&lt;$AG$28),$AH$28,IF(AND($AF$30&lt;=M578,M578&lt;$AG$30),$AH$30,0))))))</f>
        <v/>
      </c>
      <c r="O578" s="113"/>
      <c r="P578" s="128"/>
      <c r="Q578" s="125"/>
      <c r="R578" s="83"/>
      <c r="S578" s="125"/>
      <c r="T578" s="83"/>
      <c r="U578" s="83"/>
      <c r="V578" s="83"/>
      <c r="W578" s="125"/>
      <c r="X578" s="63"/>
      <c r="Y578" s="125"/>
      <c r="Z578" s="125"/>
      <c r="AA578" s="126"/>
    </row>
    <row r="579" spans="1:27" x14ac:dyDescent="0.25">
      <c r="A579" s="112"/>
      <c r="B579" s="83"/>
      <c r="C579" s="83"/>
      <c r="D579" s="191" t="s">
        <v>150</v>
      </c>
      <c r="E579" s="114" t="str">
        <f>IF(D579="","",(VLOOKUP(D579,'ENTER your residents names, etc'!$B$7:$C$256,2,FALSE)))</f>
        <v/>
      </c>
      <c r="F579" s="115"/>
      <c r="G579" s="116" t="str">
        <f t="shared" si="48"/>
        <v/>
      </c>
      <c r="H579" s="117" t="str">
        <f t="shared" si="49"/>
        <v/>
      </c>
      <c r="I579" s="118" t="str">
        <f t="shared" ref="I579:I642" si="52">IF(F579="","",DATE(YEAR(F579),MONTH(F579),1))</f>
        <v/>
      </c>
      <c r="J579" s="119" t="str">
        <f>IF('Falls Diary'!F579="","",IF(AND('Falls Diary'!F579&gt;=Graphs!$C$13,'Falls Diary'!F579&lt;=Graphs!$C$14),"yes","no"))</f>
        <v/>
      </c>
      <c r="K579" s="119" t="str">
        <f>IF('Falls Diary'!F579="","",(IF(Graphs!$C$15="all","yes",(IF(Graphs!$C$15=Table6[[#This Row],[Resident''s name]],"yes","no")))))</f>
        <v/>
      </c>
      <c r="L579" s="119" t="str">
        <f t="shared" si="50"/>
        <v/>
      </c>
      <c r="M579" s="120"/>
      <c r="N579" s="121" t="str">
        <f t="shared" si="51"/>
        <v/>
      </c>
      <c r="O579" s="113"/>
      <c r="P579" s="128"/>
      <c r="Q579" s="125"/>
      <c r="R579" s="83"/>
      <c r="S579" s="125"/>
      <c r="T579" s="83"/>
      <c r="U579" s="83"/>
      <c r="V579" s="83"/>
      <c r="W579" s="125"/>
      <c r="X579" s="63"/>
      <c r="Y579" s="125"/>
      <c r="Z579" s="125"/>
      <c r="AA579" s="126"/>
    </row>
    <row r="580" spans="1:27" x14ac:dyDescent="0.25">
      <c r="A580" s="112"/>
      <c r="B580" s="83"/>
      <c r="C580" s="83"/>
      <c r="D580" s="191" t="s">
        <v>150</v>
      </c>
      <c r="E580" s="114" t="str">
        <f>IF(D580="","",(VLOOKUP(D580,'ENTER your residents names, etc'!$B$7:$C$256,2,FALSE)))</f>
        <v/>
      </c>
      <c r="F580" s="115"/>
      <c r="G580" s="116" t="str">
        <f t="shared" si="48"/>
        <v/>
      </c>
      <c r="H580" s="117" t="str">
        <f t="shared" si="49"/>
        <v/>
      </c>
      <c r="I580" s="118" t="str">
        <f t="shared" si="52"/>
        <v/>
      </c>
      <c r="J580" s="119" t="str">
        <f>IF('Falls Diary'!F580="","",IF(AND('Falls Diary'!F580&gt;=Graphs!$C$13,'Falls Diary'!F580&lt;=Graphs!$C$14),"yes","no"))</f>
        <v/>
      </c>
      <c r="K580" s="119" t="str">
        <f>IF('Falls Diary'!F580="","",(IF(Graphs!$C$15="all","yes",(IF(Graphs!$C$15=Table6[[#This Row],[Resident''s name]],"yes","no")))))</f>
        <v/>
      </c>
      <c r="L580" s="119" t="str">
        <f t="shared" si="50"/>
        <v/>
      </c>
      <c r="M580" s="120"/>
      <c r="N580" s="121" t="str">
        <f t="shared" si="51"/>
        <v/>
      </c>
      <c r="O580" s="113"/>
      <c r="P580" s="128"/>
      <c r="Q580" s="125"/>
      <c r="R580" s="83"/>
      <c r="S580" s="125"/>
      <c r="T580" s="83"/>
      <c r="U580" s="83"/>
      <c r="V580" s="83"/>
      <c r="W580" s="125"/>
      <c r="X580" s="63"/>
      <c r="Y580" s="125"/>
      <c r="Z580" s="125"/>
      <c r="AA580" s="126"/>
    </row>
    <row r="581" spans="1:27" x14ac:dyDescent="0.25">
      <c r="A581" s="112"/>
      <c r="B581" s="83"/>
      <c r="C581" s="83"/>
      <c r="D581" s="191" t="s">
        <v>150</v>
      </c>
      <c r="E581" s="114" t="str">
        <f>IF(D581="","",(VLOOKUP(D581,'ENTER your residents names, etc'!$B$7:$C$256,2,FALSE)))</f>
        <v/>
      </c>
      <c r="F581" s="115"/>
      <c r="G581" s="116" t="str">
        <f t="shared" si="48"/>
        <v/>
      </c>
      <c r="H581" s="117" t="str">
        <f t="shared" si="49"/>
        <v/>
      </c>
      <c r="I581" s="118" t="str">
        <f t="shared" si="52"/>
        <v/>
      </c>
      <c r="J581" s="119" t="str">
        <f>IF('Falls Diary'!F581="","",IF(AND('Falls Diary'!F581&gt;=Graphs!$C$13,'Falls Diary'!F581&lt;=Graphs!$C$14),"yes","no"))</f>
        <v/>
      </c>
      <c r="K581" s="119" t="str">
        <f>IF('Falls Diary'!F581="","",(IF(Graphs!$C$15="all","yes",(IF(Graphs!$C$15=Table6[[#This Row],[Resident''s name]],"yes","no")))))</f>
        <v/>
      </c>
      <c r="L581" s="119" t="str">
        <f t="shared" si="50"/>
        <v/>
      </c>
      <c r="M581" s="120"/>
      <c r="N581" s="121" t="str">
        <f t="shared" si="51"/>
        <v/>
      </c>
      <c r="O581" s="113"/>
      <c r="P581" s="128"/>
      <c r="Q581" s="125"/>
      <c r="R581" s="83"/>
      <c r="S581" s="125"/>
      <c r="T581" s="83"/>
      <c r="U581" s="83"/>
      <c r="V581" s="83"/>
      <c r="W581" s="125"/>
      <c r="X581" s="63"/>
      <c r="Y581" s="125"/>
      <c r="Z581" s="125"/>
      <c r="AA581" s="126"/>
    </row>
    <row r="582" spans="1:27" x14ac:dyDescent="0.25">
      <c r="A582" s="112"/>
      <c r="B582" s="83"/>
      <c r="C582" s="83"/>
      <c r="D582" s="191" t="s">
        <v>150</v>
      </c>
      <c r="E582" s="114" t="str">
        <f>IF(D582="","",(VLOOKUP(D582,'ENTER your residents names, etc'!$B$7:$C$256,2,FALSE)))</f>
        <v/>
      </c>
      <c r="F582" s="115"/>
      <c r="G582" s="116" t="str">
        <f t="shared" si="48"/>
        <v/>
      </c>
      <c r="H582" s="117" t="str">
        <f t="shared" si="49"/>
        <v/>
      </c>
      <c r="I582" s="118" t="str">
        <f t="shared" si="52"/>
        <v/>
      </c>
      <c r="J582" s="119" t="str">
        <f>IF('Falls Diary'!F582="","",IF(AND('Falls Diary'!F582&gt;=Graphs!$C$13,'Falls Diary'!F582&lt;=Graphs!$C$14),"yes","no"))</f>
        <v/>
      </c>
      <c r="K582" s="119" t="str">
        <f>IF('Falls Diary'!F582="","",(IF(Graphs!$C$15="all","yes",(IF(Graphs!$C$15=Table6[[#This Row],[Resident''s name]],"yes","no")))))</f>
        <v/>
      </c>
      <c r="L582" s="119" t="str">
        <f t="shared" si="50"/>
        <v/>
      </c>
      <c r="M582" s="120"/>
      <c r="N582" s="121" t="str">
        <f t="shared" si="51"/>
        <v/>
      </c>
      <c r="O582" s="113"/>
      <c r="P582" s="128"/>
      <c r="Q582" s="125"/>
      <c r="R582" s="83"/>
      <c r="S582" s="125"/>
      <c r="T582" s="83"/>
      <c r="U582" s="83"/>
      <c r="V582" s="83"/>
      <c r="W582" s="125"/>
      <c r="X582" s="63"/>
      <c r="Y582" s="125"/>
      <c r="Z582" s="125"/>
      <c r="AA582" s="126"/>
    </row>
    <row r="583" spans="1:27" x14ac:dyDescent="0.25">
      <c r="A583" s="112"/>
      <c r="B583" s="83"/>
      <c r="C583" s="83"/>
      <c r="D583" s="191" t="s">
        <v>150</v>
      </c>
      <c r="E583" s="114" t="str">
        <f>IF(D583="","",(VLOOKUP(D583,'ENTER your residents names, etc'!$B$7:$C$256,2,FALSE)))</f>
        <v/>
      </c>
      <c r="F583" s="115"/>
      <c r="G583" s="116" t="str">
        <f t="shared" si="48"/>
        <v/>
      </c>
      <c r="H583" s="117" t="str">
        <f t="shared" si="49"/>
        <v/>
      </c>
      <c r="I583" s="118" t="str">
        <f t="shared" si="52"/>
        <v/>
      </c>
      <c r="J583" s="119" t="str">
        <f>IF('Falls Diary'!F583="","",IF(AND('Falls Diary'!F583&gt;=Graphs!$C$13,'Falls Diary'!F583&lt;=Graphs!$C$14),"yes","no"))</f>
        <v/>
      </c>
      <c r="K583" s="119" t="str">
        <f>IF('Falls Diary'!F583="","",(IF(Graphs!$C$15="all","yes",(IF(Graphs!$C$15=Table6[[#This Row],[Resident''s name]],"yes","no")))))</f>
        <v/>
      </c>
      <c r="L583" s="119" t="str">
        <f t="shared" si="50"/>
        <v/>
      </c>
      <c r="M583" s="120"/>
      <c r="N583" s="121" t="str">
        <f t="shared" si="51"/>
        <v/>
      </c>
      <c r="O583" s="113"/>
      <c r="P583" s="128"/>
      <c r="Q583" s="125"/>
      <c r="R583" s="83"/>
      <c r="S583" s="125"/>
      <c r="T583" s="83"/>
      <c r="U583" s="83"/>
      <c r="V583" s="83"/>
      <c r="W583" s="125"/>
      <c r="X583" s="63"/>
      <c r="Y583" s="125"/>
      <c r="Z583" s="125"/>
      <c r="AA583" s="126"/>
    </row>
    <row r="584" spans="1:27" x14ac:dyDescent="0.25">
      <c r="A584" s="112"/>
      <c r="B584" s="83"/>
      <c r="C584" s="83"/>
      <c r="D584" s="191" t="s">
        <v>150</v>
      </c>
      <c r="E584" s="114" t="str">
        <f>IF(D584="","",(VLOOKUP(D584,'ENTER your residents names, etc'!$B$7:$C$256,2,FALSE)))</f>
        <v/>
      </c>
      <c r="F584" s="115"/>
      <c r="G584" s="116" t="str">
        <f t="shared" si="48"/>
        <v/>
      </c>
      <c r="H584" s="117" t="str">
        <f t="shared" si="49"/>
        <v/>
      </c>
      <c r="I584" s="118" t="str">
        <f t="shared" si="52"/>
        <v/>
      </c>
      <c r="J584" s="119" t="str">
        <f>IF('Falls Diary'!F584="","",IF(AND('Falls Diary'!F584&gt;=Graphs!$C$13,'Falls Diary'!F584&lt;=Graphs!$C$14),"yes","no"))</f>
        <v/>
      </c>
      <c r="K584" s="119" t="str">
        <f>IF('Falls Diary'!F584="","",(IF(Graphs!$C$15="all","yes",(IF(Graphs!$C$15=Table6[[#This Row],[Resident''s name]],"yes","no")))))</f>
        <v/>
      </c>
      <c r="L584" s="119" t="str">
        <f t="shared" si="50"/>
        <v/>
      </c>
      <c r="M584" s="120"/>
      <c r="N584" s="121" t="str">
        <f t="shared" si="51"/>
        <v/>
      </c>
      <c r="O584" s="113"/>
      <c r="P584" s="128"/>
      <c r="Q584" s="125"/>
      <c r="R584" s="83"/>
      <c r="S584" s="125"/>
      <c r="T584" s="83"/>
      <c r="U584" s="83"/>
      <c r="V584" s="83"/>
      <c r="W584" s="125"/>
      <c r="X584" s="63"/>
      <c r="Y584" s="125"/>
      <c r="Z584" s="125"/>
      <c r="AA584" s="126"/>
    </row>
    <row r="585" spans="1:27" x14ac:dyDescent="0.25">
      <c r="A585" s="112"/>
      <c r="B585" s="83"/>
      <c r="C585" s="83"/>
      <c r="D585" s="191" t="s">
        <v>150</v>
      </c>
      <c r="E585" s="114" t="str">
        <f>IF(D585="","",(VLOOKUP(D585,'ENTER your residents names, etc'!$B$7:$C$256,2,FALSE)))</f>
        <v/>
      </c>
      <c r="F585" s="115"/>
      <c r="G585" s="116" t="str">
        <f t="shared" si="48"/>
        <v/>
      </c>
      <c r="H585" s="117" t="str">
        <f t="shared" si="49"/>
        <v/>
      </c>
      <c r="I585" s="118" t="str">
        <f t="shared" si="52"/>
        <v/>
      </c>
      <c r="J585" s="119" t="str">
        <f>IF('Falls Diary'!F585="","",IF(AND('Falls Diary'!F585&gt;=Graphs!$C$13,'Falls Diary'!F585&lt;=Graphs!$C$14),"yes","no"))</f>
        <v/>
      </c>
      <c r="K585" s="119" t="str">
        <f>IF('Falls Diary'!F585="","",(IF(Graphs!$C$15="all","yes",(IF(Graphs!$C$15=Table6[[#This Row],[Resident''s name]],"yes","no")))))</f>
        <v/>
      </c>
      <c r="L585" s="119" t="str">
        <f t="shared" si="50"/>
        <v/>
      </c>
      <c r="M585" s="120"/>
      <c r="N585" s="121" t="str">
        <f t="shared" si="51"/>
        <v/>
      </c>
      <c r="O585" s="113"/>
      <c r="P585" s="128"/>
      <c r="Q585" s="125"/>
      <c r="R585" s="83"/>
      <c r="S585" s="125"/>
      <c r="T585" s="83"/>
      <c r="U585" s="83"/>
      <c r="V585" s="83"/>
      <c r="W585" s="125"/>
      <c r="X585" s="63"/>
      <c r="Y585" s="125"/>
      <c r="Z585" s="125"/>
      <c r="AA585" s="126"/>
    </row>
    <row r="586" spans="1:27" x14ac:dyDescent="0.25">
      <c r="A586" s="112"/>
      <c r="B586" s="83"/>
      <c r="C586" s="83"/>
      <c r="D586" s="191" t="s">
        <v>150</v>
      </c>
      <c r="E586" s="114" t="str">
        <f>IF(D586="","",(VLOOKUP(D586,'ENTER your residents names, etc'!$B$7:$C$256,2,FALSE)))</f>
        <v/>
      </c>
      <c r="F586" s="115"/>
      <c r="G586" s="116" t="str">
        <f t="shared" si="48"/>
        <v/>
      </c>
      <c r="H586" s="117" t="str">
        <f t="shared" si="49"/>
        <v/>
      </c>
      <c r="I586" s="118" t="str">
        <f t="shared" si="52"/>
        <v/>
      </c>
      <c r="J586" s="119" t="str">
        <f>IF('Falls Diary'!F586="","",IF(AND('Falls Diary'!F586&gt;=Graphs!$C$13,'Falls Diary'!F586&lt;=Graphs!$C$14),"yes","no"))</f>
        <v/>
      </c>
      <c r="K586" s="119" t="str">
        <f>IF('Falls Diary'!F586="","",(IF(Graphs!$C$15="all","yes",(IF(Graphs!$C$15=Table6[[#This Row],[Resident''s name]],"yes","no")))))</f>
        <v/>
      </c>
      <c r="L586" s="119" t="str">
        <f t="shared" si="50"/>
        <v/>
      </c>
      <c r="M586" s="120"/>
      <c r="N586" s="121" t="str">
        <f t="shared" si="51"/>
        <v/>
      </c>
      <c r="O586" s="113"/>
      <c r="P586" s="128"/>
      <c r="Q586" s="125"/>
      <c r="R586" s="83"/>
      <c r="S586" s="125"/>
      <c r="T586" s="83"/>
      <c r="U586" s="83"/>
      <c r="V586" s="83"/>
      <c r="W586" s="125"/>
      <c r="X586" s="63"/>
      <c r="Y586" s="125"/>
      <c r="Z586" s="125"/>
      <c r="AA586" s="126"/>
    </row>
    <row r="587" spans="1:27" x14ac:dyDescent="0.25">
      <c r="A587" s="112"/>
      <c r="B587" s="83"/>
      <c r="C587" s="83"/>
      <c r="D587" s="191" t="s">
        <v>150</v>
      </c>
      <c r="E587" s="114" t="str">
        <f>IF(D587="","",(VLOOKUP(D587,'ENTER your residents names, etc'!$B$7:$C$256,2,FALSE)))</f>
        <v/>
      </c>
      <c r="F587" s="115"/>
      <c r="G587" s="116" t="str">
        <f t="shared" si="48"/>
        <v/>
      </c>
      <c r="H587" s="117" t="str">
        <f t="shared" si="49"/>
        <v/>
      </c>
      <c r="I587" s="118" t="str">
        <f t="shared" si="52"/>
        <v/>
      </c>
      <c r="J587" s="119" t="str">
        <f>IF('Falls Diary'!F587="","",IF(AND('Falls Diary'!F587&gt;=Graphs!$C$13,'Falls Diary'!F587&lt;=Graphs!$C$14),"yes","no"))</f>
        <v/>
      </c>
      <c r="K587" s="119" t="str">
        <f>IF('Falls Diary'!F587="","",(IF(Graphs!$C$15="all","yes",(IF(Graphs!$C$15=Table6[[#This Row],[Resident''s name]],"yes","no")))))</f>
        <v/>
      </c>
      <c r="L587" s="119" t="str">
        <f t="shared" si="50"/>
        <v/>
      </c>
      <c r="M587" s="120"/>
      <c r="N587" s="121" t="str">
        <f t="shared" si="51"/>
        <v/>
      </c>
      <c r="O587" s="113"/>
      <c r="P587" s="128"/>
      <c r="Q587" s="125"/>
      <c r="R587" s="83"/>
      <c r="S587" s="125"/>
      <c r="T587" s="83"/>
      <c r="U587" s="83"/>
      <c r="V587" s="83"/>
      <c r="W587" s="125"/>
      <c r="X587" s="63"/>
      <c r="Y587" s="125"/>
      <c r="Z587" s="125"/>
      <c r="AA587" s="126"/>
    </row>
    <row r="588" spans="1:27" x14ac:dyDescent="0.25">
      <c r="A588" s="112"/>
      <c r="B588" s="83"/>
      <c r="C588" s="83"/>
      <c r="D588" s="191" t="s">
        <v>150</v>
      </c>
      <c r="E588" s="114" t="str">
        <f>IF(D588="","",(VLOOKUP(D588,'ENTER your residents names, etc'!$B$7:$C$256,2,FALSE)))</f>
        <v/>
      </c>
      <c r="F588" s="115"/>
      <c r="G588" s="116" t="str">
        <f t="shared" si="48"/>
        <v/>
      </c>
      <c r="H588" s="117" t="str">
        <f t="shared" si="49"/>
        <v/>
      </c>
      <c r="I588" s="118" t="str">
        <f t="shared" si="52"/>
        <v/>
      </c>
      <c r="J588" s="119" t="str">
        <f>IF('Falls Diary'!F588="","",IF(AND('Falls Diary'!F588&gt;=Graphs!$C$13,'Falls Diary'!F588&lt;=Graphs!$C$14),"yes","no"))</f>
        <v/>
      </c>
      <c r="K588" s="119" t="str">
        <f>IF('Falls Diary'!F588="","",(IF(Graphs!$C$15="all","yes",(IF(Graphs!$C$15=Table6[[#This Row],[Resident''s name]],"yes","no")))))</f>
        <v/>
      </c>
      <c r="L588" s="119" t="str">
        <f t="shared" si="50"/>
        <v/>
      </c>
      <c r="M588" s="120"/>
      <c r="N588" s="121" t="str">
        <f t="shared" si="51"/>
        <v/>
      </c>
      <c r="O588" s="113"/>
      <c r="P588" s="128"/>
      <c r="Q588" s="125"/>
      <c r="R588" s="83"/>
      <c r="S588" s="125"/>
      <c r="T588" s="83"/>
      <c r="U588" s="83"/>
      <c r="V588" s="83"/>
      <c r="W588" s="125"/>
      <c r="X588" s="63"/>
      <c r="Y588" s="125"/>
      <c r="Z588" s="125"/>
      <c r="AA588" s="126"/>
    </row>
    <row r="589" spans="1:27" x14ac:dyDescent="0.25">
      <c r="A589" s="112"/>
      <c r="B589" s="83"/>
      <c r="C589" s="83"/>
      <c r="D589" s="191" t="s">
        <v>150</v>
      </c>
      <c r="E589" s="114" t="str">
        <f>IF(D589="","",(VLOOKUP(D589,'ENTER your residents names, etc'!$B$7:$C$256,2,FALSE)))</f>
        <v/>
      </c>
      <c r="F589" s="115"/>
      <c r="G589" s="116" t="str">
        <f t="shared" si="48"/>
        <v/>
      </c>
      <c r="H589" s="117" t="str">
        <f t="shared" si="49"/>
        <v/>
      </c>
      <c r="I589" s="118" t="str">
        <f t="shared" si="52"/>
        <v/>
      </c>
      <c r="J589" s="119" t="str">
        <f>IF('Falls Diary'!F589="","",IF(AND('Falls Diary'!F589&gt;=Graphs!$C$13,'Falls Diary'!F589&lt;=Graphs!$C$14),"yes","no"))</f>
        <v/>
      </c>
      <c r="K589" s="119" t="str">
        <f>IF('Falls Diary'!F589="","",(IF(Graphs!$C$15="all","yes",(IF(Graphs!$C$15=Table6[[#This Row],[Resident''s name]],"yes","no")))))</f>
        <v/>
      </c>
      <c r="L589" s="119" t="str">
        <f t="shared" si="50"/>
        <v/>
      </c>
      <c r="M589" s="120"/>
      <c r="N589" s="121" t="str">
        <f t="shared" si="51"/>
        <v/>
      </c>
      <c r="O589" s="113"/>
      <c r="P589" s="128"/>
      <c r="Q589" s="125"/>
      <c r="R589" s="83"/>
      <c r="S589" s="125"/>
      <c r="T589" s="83"/>
      <c r="U589" s="83"/>
      <c r="V589" s="83"/>
      <c r="W589" s="125"/>
      <c r="X589" s="63"/>
      <c r="Y589" s="125"/>
      <c r="Z589" s="125"/>
      <c r="AA589" s="126"/>
    </row>
    <row r="590" spans="1:27" x14ac:dyDescent="0.25">
      <c r="A590" s="112"/>
      <c r="B590" s="83"/>
      <c r="C590" s="83"/>
      <c r="D590" s="191" t="s">
        <v>150</v>
      </c>
      <c r="E590" s="114" t="str">
        <f>IF(D590="","",(VLOOKUP(D590,'ENTER your residents names, etc'!$B$7:$C$256,2,FALSE)))</f>
        <v/>
      </c>
      <c r="F590" s="115"/>
      <c r="G590" s="116" t="str">
        <f t="shared" si="48"/>
        <v/>
      </c>
      <c r="H590" s="117" t="str">
        <f t="shared" si="49"/>
        <v/>
      </c>
      <c r="I590" s="118" t="str">
        <f t="shared" si="52"/>
        <v/>
      </c>
      <c r="J590" s="119" t="str">
        <f>IF('Falls Diary'!F590="","",IF(AND('Falls Diary'!F590&gt;=Graphs!$C$13,'Falls Diary'!F590&lt;=Graphs!$C$14),"yes","no"))</f>
        <v/>
      </c>
      <c r="K590" s="119" t="str">
        <f>IF('Falls Diary'!F590="","",(IF(Graphs!$C$15="all","yes",(IF(Graphs!$C$15=Table6[[#This Row],[Resident''s name]],"yes","no")))))</f>
        <v/>
      </c>
      <c r="L590" s="119" t="str">
        <f t="shared" si="50"/>
        <v/>
      </c>
      <c r="M590" s="120"/>
      <c r="N590" s="121" t="str">
        <f t="shared" si="51"/>
        <v/>
      </c>
      <c r="O590" s="113"/>
      <c r="P590" s="128"/>
      <c r="Q590" s="125"/>
      <c r="R590" s="83"/>
      <c r="S590" s="125"/>
      <c r="T590" s="83"/>
      <c r="U590" s="83"/>
      <c r="V590" s="83"/>
      <c r="W590" s="125"/>
      <c r="X590" s="63"/>
      <c r="Y590" s="125"/>
      <c r="Z590" s="125"/>
      <c r="AA590" s="126"/>
    </row>
    <row r="591" spans="1:27" x14ac:dyDescent="0.25">
      <c r="A591" s="112"/>
      <c r="B591" s="83"/>
      <c r="C591" s="83"/>
      <c r="D591" s="191" t="s">
        <v>150</v>
      </c>
      <c r="E591" s="114" t="str">
        <f>IF(D591="","",(VLOOKUP(D591,'ENTER your residents names, etc'!$B$7:$C$256,2,FALSE)))</f>
        <v/>
      </c>
      <c r="F591" s="115"/>
      <c r="G591" s="116" t="str">
        <f t="shared" si="48"/>
        <v/>
      </c>
      <c r="H591" s="117" t="str">
        <f t="shared" si="49"/>
        <v/>
      </c>
      <c r="I591" s="118" t="str">
        <f t="shared" si="52"/>
        <v/>
      </c>
      <c r="J591" s="119" t="str">
        <f>IF('Falls Diary'!F591="","",IF(AND('Falls Diary'!F591&gt;=Graphs!$C$13,'Falls Diary'!F591&lt;=Graphs!$C$14),"yes","no"))</f>
        <v/>
      </c>
      <c r="K591" s="119" t="str">
        <f>IF('Falls Diary'!F591="","",(IF(Graphs!$C$15="all","yes",(IF(Graphs!$C$15=Table6[[#This Row],[Resident''s name]],"yes","no")))))</f>
        <v/>
      </c>
      <c r="L591" s="119" t="str">
        <f t="shared" si="50"/>
        <v/>
      </c>
      <c r="M591" s="120"/>
      <c r="N591" s="121" t="str">
        <f t="shared" si="51"/>
        <v/>
      </c>
      <c r="O591" s="113"/>
      <c r="P591" s="128"/>
      <c r="Q591" s="125"/>
      <c r="R591" s="83"/>
      <c r="S591" s="125"/>
      <c r="T591" s="83"/>
      <c r="U591" s="83"/>
      <c r="V591" s="83"/>
      <c r="W591" s="125"/>
      <c r="X591" s="63"/>
      <c r="Y591" s="125"/>
      <c r="Z591" s="125"/>
      <c r="AA591" s="126"/>
    </row>
    <row r="592" spans="1:27" x14ac:dyDescent="0.25">
      <c r="A592" s="112"/>
      <c r="B592" s="83"/>
      <c r="C592" s="83"/>
      <c r="D592" s="191" t="s">
        <v>150</v>
      </c>
      <c r="E592" s="114" t="str">
        <f>IF(D592="","",(VLOOKUP(D592,'ENTER your residents names, etc'!$B$7:$C$256,2,FALSE)))</f>
        <v/>
      </c>
      <c r="F592" s="115"/>
      <c r="G592" s="116" t="str">
        <f t="shared" si="48"/>
        <v/>
      </c>
      <c r="H592" s="117" t="str">
        <f t="shared" si="49"/>
        <v/>
      </c>
      <c r="I592" s="118" t="str">
        <f t="shared" si="52"/>
        <v/>
      </c>
      <c r="J592" s="119" t="str">
        <f>IF('Falls Diary'!F592="","",IF(AND('Falls Diary'!F592&gt;=Graphs!$C$13,'Falls Diary'!F592&lt;=Graphs!$C$14),"yes","no"))</f>
        <v/>
      </c>
      <c r="K592" s="119" t="str">
        <f>IF('Falls Diary'!F592="","",(IF(Graphs!$C$15="all","yes",(IF(Graphs!$C$15=Table6[[#This Row],[Resident''s name]],"yes","no")))))</f>
        <v/>
      </c>
      <c r="L592" s="119" t="str">
        <f t="shared" si="50"/>
        <v/>
      </c>
      <c r="M592" s="120"/>
      <c r="N592" s="121" t="str">
        <f t="shared" si="51"/>
        <v/>
      </c>
      <c r="O592" s="113"/>
      <c r="P592" s="128"/>
      <c r="Q592" s="125"/>
      <c r="R592" s="83"/>
      <c r="S592" s="125"/>
      <c r="T592" s="83"/>
      <c r="U592" s="83"/>
      <c r="V592" s="83"/>
      <c r="W592" s="125"/>
      <c r="X592" s="63"/>
      <c r="Y592" s="125"/>
      <c r="Z592" s="125"/>
      <c r="AA592" s="126"/>
    </row>
    <row r="593" spans="1:27" x14ac:dyDescent="0.25">
      <c r="A593" s="112"/>
      <c r="B593" s="83"/>
      <c r="C593" s="83"/>
      <c r="D593" s="191" t="s">
        <v>150</v>
      </c>
      <c r="E593" s="114" t="str">
        <f>IF(D593="","",(VLOOKUP(D593,'ENTER your residents names, etc'!$B$7:$C$256,2,FALSE)))</f>
        <v/>
      </c>
      <c r="F593" s="115"/>
      <c r="G593" s="116" t="str">
        <f t="shared" si="48"/>
        <v/>
      </c>
      <c r="H593" s="117" t="str">
        <f t="shared" si="49"/>
        <v/>
      </c>
      <c r="I593" s="118" t="str">
        <f t="shared" si="52"/>
        <v/>
      </c>
      <c r="J593" s="119" t="str">
        <f>IF('Falls Diary'!F593="","",IF(AND('Falls Diary'!F593&gt;=Graphs!$C$13,'Falls Diary'!F593&lt;=Graphs!$C$14),"yes","no"))</f>
        <v/>
      </c>
      <c r="K593" s="119" t="str">
        <f>IF('Falls Diary'!F593="","",(IF(Graphs!$C$15="all","yes",(IF(Graphs!$C$15=Table6[[#This Row],[Resident''s name]],"yes","no")))))</f>
        <v/>
      </c>
      <c r="L593" s="119" t="str">
        <f t="shared" si="50"/>
        <v/>
      </c>
      <c r="M593" s="120"/>
      <c r="N593" s="121" t="str">
        <f t="shared" si="51"/>
        <v/>
      </c>
      <c r="O593" s="113"/>
      <c r="P593" s="128"/>
      <c r="Q593" s="125"/>
      <c r="R593" s="83"/>
      <c r="S593" s="125"/>
      <c r="T593" s="83"/>
      <c r="U593" s="83"/>
      <c r="V593" s="83"/>
      <c r="W593" s="125"/>
      <c r="X593" s="63"/>
      <c r="Y593" s="125"/>
      <c r="Z593" s="125"/>
      <c r="AA593" s="126"/>
    </row>
    <row r="594" spans="1:27" x14ac:dyDescent="0.25">
      <c r="A594" s="112"/>
      <c r="B594" s="83"/>
      <c r="C594" s="83"/>
      <c r="D594" s="191" t="s">
        <v>150</v>
      </c>
      <c r="E594" s="114" t="str">
        <f>IF(D594="","",(VLOOKUP(D594,'ENTER your residents names, etc'!$B$7:$C$256,2,FALSE)))</f>
        <v/>
      </c>
      <c r="F594" s="115"/>
      <c r="G594" s="116" t="str">
        <f t="shared" si="48"/>
        <v/>
      </c>
      <c r="H594" s="117" t="str">
        <f t="shared" si="49"/>
        <v/>
      </c>
      <c r="I594" s="118" t="str">
        <f t="shared" si="52"/>
        <v/>
      </c>
      <c r="J594" s="119" t="str">
        <f>IF('Falls Diary'!F594="","",IF(AND('Falls Diary'!F594&gt;=Graphs!$C$13,'Falls Diary'!F594&lt;=Graphs!$C$14),"yes","no"))</f>
        <v/>
      </c>
      <c r="K594" s="119" t="str">
        <f>IF('Falls Diary'!F594="","",(IF(Graphs!$C$15="all","yes",(IF(Graphs!$C$15=Table6[[#This Row],[Resident''s name]],"yes","no")))))</f>
        <v/>
      </c>
      <c r="L594" s="119" t="str">
        <f t="shared" si="50"/>
        <v/>
      </c>
      <c r="M594" s="120"/>
      <c r="N594" s="121" t="str">
        <f t="shared" si="51"/>
        <v/>
      </c>
      <c r="O594" s="113"/>
      <c r="P594" s="128"/>
      <c r="Q594" s="125"/>
      <c r="R594" s="83"/>
      <c r="S594" s="125"/>
      <c r="T594" s="83"/>
      <c r="U594" s="83"/>
      <c r="V594" s="83"/>
      <c r="W594" s="125"/>
      <c r="X594" s="63"/>
      <c r="Y594" s="125"/>
      <c r="Z594" s="125"/>
      <c r="AA594" s="126"/>
    </row>
    <row r="595" spans="1:27" x14ac:dyDescent="0.25">
      <c r="A595" s="112"/>
      <c r="B595" s="83"/>
      <c r="C595" s="83"/>
      <c r="D595" s="191" t="s">
        <v>150</v>
      </c>
      <c r="E595" s="114" t="str">
        <f>IF(D595="","",(VLOOKUP(D595,'ENTER your residents names, etc'!$B$7:$C$256,2,FALSE)))</f>
        <v/>
      </c>
      <c r="F595" s="115"/>
      <c r="G595" s="116" t="str">
        <f t="shared" si="48"/>
        <v/>
      </c>
      <c r="H595" s="117" t="str">
        <f t="shared" si="49"/>
        <v/>
      </c>
      <c r="I595" s="118" t="str">
        <f t="shared" si="52"/>
        <v/>
      </c>
      <c r="J595" s="119" t="str">
        <f>IF('Falls Diary'!F595="","",IF(AND('Falls Diary'!F595&gt;=Graphs!$C$13,'Falls Diary'!F595&lt;=Graphs!$C$14),"yes","no"))</f>
        <v/>
      </c>
      <c r="K595" s="119" t="str">
        <f>IF('Falls Diary'!F595="","",(IF(Graphs!$C$15="all","yes",(IF(Graphs!$C$15=Table6[[#This Row],[Resident''s name]],"yes","no")))))</f>
        <v/>
      </c>
      <c r="L595" s="119" t="str">
        <f t="shared" si="50"/>
        <v/>
      </c>
      <c r="M595" s="120"/>
      <c r="N595" s="121" t="str">
        <f t="shared" si="51"/>
        <v/>
      </c>
      <c r="O595" s="113"/>
      <c r="P595" s="128"/>
      <c r="Q595" s="125"/>
      <c r="R595" s="83"/>
      <c r="S595" s="125"/>
      <c r="T595" s="83"/>
      <c r="U595" s="83"/>
      <c r="V595" s="83"/>
      <c r="W595" s="125"/>
      <c r="X595" s="63"/>
      <c r="Y595" s="125"/>
      <c r="Z595" s="125"/>
      <c r="AA595" s="126"/>
    </row>
    <row r="596" spans="1:27" x14ac:dyDescent="0.25">
      <c r="A596" s="112"/>
      <c r="B596" s="83"/>
      <c r="C596" s="83"/>
      <c r="D596" s="191" t="s">
        <v>150</v>
      </c>
      <c r="E596" s="114" t="str">
        <f>IF(D596="","",(VLOOKUP(D596,'ENTER your residents names, etc'!$B$7:$C$256,2,FALSE)))</f>
        <v/>
      </c>
      <c r="F596" s="115"/>
      <c r="G596" s="116" t="str">
        <f t="shared" si="48"/>
        <v/>
      </c>
      <c r="H596" s="117" t="str">
        <f t="shared" si="49"/>
        <v/>
      </c>
      <c r="I596" s="118" t="str">
        <f t="shared" si="52"/>
        <v/>
      </c>
      <c r="J596" s="119" t="str">
        <f>IF('Falls Diary'!F596="","",IF(AND('Falls Diary'!F596&gt;=Graphs!$C$13,'Falls Diary'!F596&lt;=Graphs!$C$14),"yes","no"))</f>
        <v/>
      </c>
      <c r="K596" s="119" t="str">
        <f>IF('Falls Diary'!F596="","",(IF(Graphs!$C$15="all","yes",(IF(Graphs!$C$15=Table6[[#This Row],[Resident''s name]],"yes","no")))))</f>
        <v/>
      </c>
      <c r="L596" s="119" t="str">
        <f t="shared" si="50"/>
        <v/>
      </c>
      <c r="M596" s="120"/>
      <c r="N596" s="121" t="str">
        <f t="shared" si="51"/>
        <v/>
      </c>
      <c r="O596" s="113"/>
      <c r="P596" s="128"/>
      <c r="Q596" s="125"/>
      <c r="R596" s="83"/>
      <c r="S596" s="125"/>
      <c r="T596" s="83"/>
      <c r="U596" s="83"/>
      <c r="V596" s="83"/>
      <c r="W596" s="125"/>
      <c r="X596" s="63"/>
      <c r="Y596" s="125"/>
      <c r="Z596" s="125"/>
      <c r="AA596" s="126"/>
    </row>
    <row r="597" spans="1:27" x14ac:dyDescent="0.25">
      <c r="A597" s="112"/>
      <c r="B597" s="83"/>
      <c r="C597" s="83"/>
      <c r="D597" s="191" t="s">
        <v>150</v>
      </c>
      <c r="E597" s="114" t="str">
        <f>IF(D597="","",(VLOOKUP(D597,'ENTER your residents names, etc'!$B$7:$C$256,2,FALSE)))</f>
        <v/>
      </c>
      <c r="F597" s="115"/>
      <c r="G597" s="116" t="str">
        <f t="shared" si="48"/>
        <v/>
      </c>
      <c r="H597" s="117" t="str">
        <f t="shared" si="49"/>
        <v/>
      </c>
      <c r="I597" s="118" t="str">
        <f t="shared" si="52"/>
        <v/>
      </c>
      <c r="J597" s="119" t="str">
        <f>IF('Falls Diary'!F597="","",IF(AND('Falls Diary'!F597&gt;=Graphs!$C$13,'Falls Diary'!F597&lt;=Graphs!$C$14),"yes","no"))</f>
        <v/>
      </c>
      <c r="K597" s="119" t="str">
        <f>IF('Falls Diary'!F597="","",(IF(Graphs!$C$15="all","yes",(IF(Graphs!$C$15=Table6[[#This Row],[Resident''s name]],"yes","no")))))</f>
        <v/>
      </c>
      <c r="L597" s="119" t="str">
        <f t="shared" si="50"/>
        <v/>
      </c>
      <c r="M597" s="120"/>
      <c r="N597" s="121" t="str">
        <f t="shared" si="51"/>
        <v/>
      </c>
      <c r="O597" s="113"/>
      <c r="P597" s="128"/>
      <c r="Q597" s="125"/>
      <c r="R597" s="83"/>
      <c r="S597" s="125"/>
      <c r="T597" s="83"/>
      <c r="U597" s="83"/>
      <c r="V597" s="83"/>
      <c r="W597" s="125"/>
      <c r="X597" s="63"/>
      <c r="Y597" s="125"/>
      <c r="Z597" s="125"/>
      <c r="AA597" s="126"/>
    </row>
    <row r="598" spans="1:27" x14ac:dyDescent="0.25">
      <c r="A598" s="112"/>
      <c r="B598" s="83"/>
      <c r="C598" s="83"/>
      <c r="D598" s="191" t="s">
        <v>150</v>
      </c>
      <c r="E598" s="114" t="str">
        <f>IF(D598="","",(VLOOKUP(D598,'ENTER your residents names, etc'!$B$7:$C$256,2,FALSE)))</f>
        <v/>
      </c>
      <c r="F598" s="115"/>
      <c r="G598" s="116" t="str">
        <f t="shared" si="48"/>
        <v/>
      </c>
      <c r="H598" s="117" t="str">
        <f t="shared" si="49"/>
        <v/>
      </c>
      <c r="I598" s="118" t="str">
        <f t="shared" si="52"/>
        <v/>
      </c>
      <c r="J598" s="119" t="str">
        <f>IF('Falls Diary'!F598="","",IF(AND('Falls Diary'!F598&gt;=Graphs!$C$13,'Falls Diary'!F598&lt;=Graphs!$C$14),"yes","no"))</f>
        <v/>
      </c>
      <c r="K598" s="119" t="str">
        <f>IF('Falls Diary'!F598="","",(IF(Graphs!$C$15="all","yes",(IF(Graphs!$C$15=Table6[[#This Row],[Resident''s name]],"yes","no")))))</f>
        <v/>
      </c>
      <c r="L598" s="119" t="str">
        <f t="shared" si="50"/>
        <v/>
      </c>
      <c r="M598" s="120"/>
      <c r="N598" s="121" t="str">
        <f t="shared" si="51"/>
        <v/>
      </c>
      <c r="O598" s="113"/>
      <c r="P598" s="128"/>
      <c r="Q598" s="125"/>
      <c r="R598" s="83"/>
      <c r="S598" s="125"/>
      <c r="T598" s="83"/>
      <c r="U598" s="83"/>
      <c r="V598" s="83"/>
      <c r="W598" s="125"/>
      <c r="X598" s="63"/>
      <c r="Y598" s="125"/>
      <c r="Z598" s="125"/>
      <c r="AA598" s="126"/>
    </row>
    <row r="599" spans="1:27" x14ac:dyDescent="0.25">
      <c r="A599" s="112"/>
      <c r="B599" s="83"/>
      <c r="C599" s="83"/>
      <c r="D599" s="191" t="s">
        <v>150</v>
      </c>
      <c r="E599" s="114" t="str">
        <f>IF(D599="","",(VLOOKUP(D599,'ENTER your residents names, etc'!$B$7:$C$256,2,FALSE)))</f>
        <v/>
      </c>
      <c r="F599" s="115"/>
      <c r="G599" s="116" t="str">
        <f t="shared" si="48"/>
        <v/>
      </c>
      <c r="H599" s="117" t="str">
        <f t="shared" si="49"/>
        <v/>
      </c>
      <c r="I599" s="118" t="str">
        <f t="shared" si="52"/>
        <v/>
      </c>
      <c r="J599" s="119" t="str">
        <f>IF('Falls Diary'!F599="","",IF(AND('Falls Diary'!F599&gt;=Graphs!$C$13,'Falls Diary'!F599&lt;=Graphs!$C$14),"yes","no"))</f>
        <v/>
      </c>
      <c r="K599" s="119" t="str">
        <f>IF('Falls Diary'!F599="","",(IF(Graphs!$C$15="all","yes",(IF(Graphs!$C$15=Table6[[#This Row],[Resident''s name]],"yes","no")))))</f>
        <v/>
      </c>
      <c r="L599" s="119" t="str">
        <f t="shared" si="50"/>
        <v/>
      </c>
      <c r="M599" s="120"/>
      <c r="N599" s="121" t="str">
        <f t="shared" si="51"/>
        <v/>
      </c>
      <c r="O599" s="113"/>
      <c r="P599" s="128"/>
      <c r="Q599" s="125"/>
      <c r="R599" s="83"/>
      <c r="S599" s="125"/>
      <c r="T599" s="83"/>
      <c r="U599" s="83"/>
      <c r="V599" s="83"/>
      <c r="W599" s="125"/>
      <c r="X599" s="63"/>
      <c r="Y599" s="125"/>
      <c r="Z599" s="125"/>
      <c r="AA599" s="126"/>
    </row>
    <row r="600" spans="1:27" x14ac:dyDescent="0.25">
      <c r="A600" s="112"/>
      <c r="B600" s="83"/>
      <c r="C600" s="83"/>
      <c r="D600" s="191" t="s">
        <v>150</v>
      </c>
      <c r="E600" s="114" t="str">
        <f>IF(D600="","",(VLOOKUP(D600,'ENTER your residents names, etc'!$B$7:$C$256,2,FALSE)))</f>
        <v/>
      </c>
      <c r="F600" s="115"/>
      <c r="G600" s="116" t="str">
        <f t="shared" si="48"/>
        <v/>
      </c>
      <c r="H600" s="117" t="str">
        <f t="shared" si="49"/>
        <v/>
      </c>
      <c r="I600" s="118" t="str">
        <f t="shared" si="52"/>
        <v/>
      </c>
      <c r="J600" s="119" t="str">
        <f>IF('Falls Diary'!F600="","",IF(AND('Falls Diary'!F600&gt;=Graphs!$C$13,'Falls Diary'!F600&lt;=Graphs!$C$14),"yes","no"))</f>
        <v/>
      </c>
      <c r="K600" s="119" t="str">
        <f>IF('Falls Diary'!F600="","",(IF(Graphs!$C$15="all","yes",(IF(Graphs!$C$15=Table6[[#This Row],[Resident''s name]],"yes","no")))))</f>
        <v/>
      </c>
      <c r="L600" s="119" t="str">
        <f t="shared" si="50"/>
        <v/>
      </c>
      <c r="M600" s="120"/>
      <c r="N600" s="121" t="str">
        <f t="shared" si="51"/>
        <v/>
      </c>
      <c r="O600" s="113"/>
      <c r="P600" s="128"/>
      <c r="Q600" s="125"/>
      <c r="R600" s="83"/>
      <c r="S600" s="125"/>
      <c r="T600" s="83"/>
      <c r="U600" s="83"/>
      <c r="V600" s="83"/>
      <c r="W600" s="125"/>
      <c r="X600" s="63"/>
      <c r="Y600" s="125"/>
      <c r="Z600" s="125"/>
      <c r="AA600" s="126"/>
    </row>
    <row r="601" spans="1:27" x14ac:dyDescent="0.25">
      <c r="A601" s="112"/>
      <c r="B601" s="83"/>
      <c r="C601" s="83"/>
      <c r="D601" s="191" t="s">
        <v>150</v>
      </c>
      <c r="E601" s="114" t="str">
        <f>IF(D601="","",(VLOOKUP(D601,'ENTER your residents names, etc'!$B$7:$C$256,2,FALSE)))</f>
        <v/>
      </c>
      <c r="F601" s="115"/>
      <c r="G601" s="116" t="str">
        <f t="shared" si="48"/>
        <v/>
      </c>
      <c r="H601" s="117" t="str">
        <f t="shared" si="49"/>
        <v/>
      </c>
      <c r="I601" s="118" t="str">
        <f t="shared" si="52"/>
        <v/>
      </c>
      <c r="J601" s="119" t="str">
        <f>IF('Falls Diary'!F601="","",IF(AND('Falls Diary'!F601&gt;=Graphs!$C$13,'Falls Diary'!F601&lt;=Graphs!$C$14),"yes","no"))</f>
        <v/>
      </c>
      <c r="K601" s="119" t="str">
        <f>IF('Falls Diary'!F601="","",(IF(Graphs!$C$15="all","yes",(IF(Graphs!$C$15=Table6[[#This Row],[Resident''s name]],"yes","no")))))</f>
        <v/>
      </c>
      <c r="L601" s="119" t="str">
        <f t="shared" si="50"/>
        <v/>
      </c>
      <c r="M601" s="120"/>
      <c r="N601" s="121" t="str">
        <f t="shared" si="51"/>
        <v/>
      </c>
      <c r="O601" s="113"/>
      <c r="P601" s="128"/>
      <c r="Q601" s="125"/>
      <c r="R601" s="83"/>
      <c r="S601" s="125"/>
      <c r="T601" s="83"/>
      <c r="U601" s="83"/>
      <c r="V601" s="83"/>
      <c r="W601" s="125"/>
      <c r="X601" s="63"/>
      <c r="Y601" s="125"/>
      <c r="Z601" s="125"/>
      <c r="AA601" s="126"/>
    </row>
    <row r="602" spans="1:27" x14ac:dyDescent="0.25">
      <c r="A602" s="112"/>
      <c r="B602" s="83"/>
      <c r="C602" s="83"/>
      <c r="D602" s="191" t="s">
        <v>150</v>
      </c>
      <c r="E602" s="114" t="str">
        <f>IF(D602="","",(VLOOKUP(D602,'ENTER your residents names, etc'!$B$7:$C$256,2,FALSE)))</f>
        <v/>
      </c>
      <c r="F602" s="115"/>
      <c r="G602" s="116" t="str">
        <f t="shared" si="48"/>
        <v/>
      </c>
      <c r="H602" s="117" t="str">
        <f t="shared" si="49"/>
        <v/>
      </c>
      <c r="I602" s="118" t="str">
        <f t="shared" si="52"/>
        <v/>
      </c>
      <c r="J602" s="119" t="str">
        <f>IF('Falls Diary'!F602="","",IF(AND('Falls Diary'!F602&gt;=Graphs!$C$13,'Falls Diary'!F602&lt;=Graphs!$C$14),"yes","no"))</f>
        <v/>
      </c>
      <c r="K602" s="119" t="str">
        <f>IF('Falls Diary'!F602="","",(IF(Graphs!$C$15="all","yes",(IF(Graphs!$C$15=Table6[[#This Row],[Resident''s name]],"yes","no")))))</f>
        <v/>
      </c>
      <c r="L602" s="119" t="str">
        <f t="shared" si="50"/>
        <v/>
      </c>
      <c r="M602" s="120"/>
      <c r="N602" s="121" t="str">
        <f t="shared" si="51"/>
        <v/>
      </c>
      <c r="O602" s="113"/>
      <c r="P602" s="128"/>
      <c r="Q602" s="125"/>
      <c r="R602" s="83"/>
      <c r="S602" s="125"/>
      <c r="T602" s="83"/>
      <c r="U602" s="83"/>
      <c r="V602" s="83"/>
      <c r="W602" s="125"/>
      <c r="X602" s="63"/>
      <c r="Y602" s="125"/>
      <c r="Z602" s="125"/>
      <c r="AA602" s="126"/>
    </row>
    <row r="603" spans="1:27" x14ac:dyDescent="0.25">
      <c r="A603" s="112"/>
      <c r="B603" s="83"/>
      <c r="C603" s="83"/>
      <c r="D603" s="191" t="s">
        <v>150</v>
      </c>
      <c r="E603" s="114" t="str">
        <f>IF(D603="","",(VLOOKUP(D603,'ENTER your residents names, etc'!$B$7:$C$256,2,FALSE)))</f>
        <v/>
      </c>
      <c r="F603" s="115"/>
      <c r="G603" s="116" t="str">
        <f t="shared" si="48"/>
        <v/>
      </c>
      <c r="H603" s="117" t="str">
        <f t="shared" si="49"/>
        <v/>
      </c>
      <c r="I603" s="118" t="str">
        <f t="shared" si="52"/>
        <v/>
      </c>
      <c r="J603" s="119" t="str">
        <f>IF('Falls Diary'!F603="","",IF(AND('Falls Diary'!F603&gt;=Graphs!$C$13,'Falls Diary'!F603&lt;=Graphs!$C$14),"yes","no"))</f>
        <v/>
      </c>
      <c r="K603" s="119" t="str">
        <f>IF('Falls Diary'!F603="","",(IF(Graphs!$C$15="all","yes",(IF(Graphs!$C$15=Table6[[#This Row],[Resident''s name]],"yes","no")))))</f>
        <v/>
      </c>
      <c r="L603" s="119" t="str">
        <f t="shared" si="50"/>
        <v/>
      </c>
      <c r="M603" s="120"/>
      <c r="N603" s="121" t="str">
        <f t="shared" si="51"/>
        <v/>
      </c>
      <c r="O603" s="113"/>
      <c r="P603" s="128"/>
      <c r="Q603" s="125"/>
      <c r="R603" s="83"/>
      <c r="S603" s="125"/>
      <c r="T603" s="83"/>
      <c r="U603" s="83"/>
      <c r="V603" s="83"/>
      <c r="W603" s="125"/>
      <c r="X603" s="63"/>
      <c r="Y603" s="125"/>
      <c r="Z603" s="125"/>
      <c r="AA603" s="126"/>
    </row>
    <row r="604" spans="1:27" x14ac:dyDescent="0.25">
      <c r="A604" s="112"/>
      <c r="B604" s="83"/>
      <c r="C604" s="83"/>
      <c r="D604" s="191" t="s">
        <v>150</v>
      </c>
      <c r="E604" s="114" t="str">
        <f>IF(D604="","",(VLOOKUP(D604,'ENTER your residents names, etc'!$B$7:$C$256,2,FALSE)))</f>
        <v/>
      </c>
      <c r="F604" s="115"/>
      <c r="G604" s="116" t="str">
        <f t="shared" si="48"/>
        <v/>
      </c>
      <c r="H604" s="117" t="str">
        <f t="shared" si="49"/>
        <v/>
      </c>
      <c r="I604" s="118" t="str">
        <f t="shared" si="52"/>
        <v/>
      </c>
      <c r="J604" s="119" t="str">
        <f>IF('Falls Diary'!F604="","",IF(AND('Falls Diary'!F604&gt;=Graphs!$C$13,'Falls Diary'!F604&lt;=Graphs!$C$14),"yes","no"))</f>
        <v/>
      </c>
      <c r="K604" s="119" t="str">
        <f>IF('Falls Diary'!F604="","",(IF(Graphs!$C$15="all","yes",(IF(Graphs!$C$15=Table6[[#This Row],[Resident''s name]],"yes","no")))))</f>
        <v/>
      </c>
      <c r="L604" s="119" t="str">
        <f t="shared" si="50"/>
        <v/>
      </c>
      <c r="M604" s="120"/>
      <c r="N604" s="121" t="str">
        <f t="shared" si="51"/>
        <v/>
      </c>
      <c r="O604" s="113"/>
      <c r="P604" s="128"/>
      <c r="Q604" s="125"/>
      <c r="R604" s="83"/>
      <c r="S604" s="125"/>
      <c r="T604" s="83"/>
      <c r="U604" s="83"/>
      <c r="V604" s="83"/>
      <c r="W604" s="125"/>
      <c r="X604" s="63"/>
      <c r="Y604" s="125"/>
      <c r="Z604" s="125"/>
      <c r="AA604" s="126"/>
    </row>
    <row r="605" spans="1:27" x14ac:dyDescent="0.25">
      <c r="A605" s="112"/>
      <c r="B605" s="83"/>
      <c r="C605" s="83"/>
      <c r="D605" s="191" t="s">
        <v>150</v>
      </c>
      <c r="E605" s="114" t="str">
        <f>IF(D605="","",(VLOOKUP(D605,'ENTER your residents names, etc'!$B$7:$C$256,2,FALSE)))</f>
        <v/>
      </c>
      <c r="F605" s="115"/>
      <c r="G605" s="116" t="str">
        <f t="shared" si="48"/>
        <v/>
      </c>
      <c r="H605" s="117" t="str">
        <f t="shared" si="49"/>
        <v/>
      </c>
      <c r="I605" s="118" t="str">
        <f t="shared" si="52"/>
        <v/>
      </c>
      <c r="J605" s="119" t="str">
        <f>IF('Falls Diary'!F605="","",IF(AND('Falls Diary'!F605&gt;=Graphs!$C$13,'Falls Diary'!F605&lt;=Graphs!$C$14),"yes","no"))</f>
        <v/>
      </c>
      <c r="K605" s="119" t="str">
        <f>IF('Falls Diary'!F605="","",(IF(Graphs!$C$15="all","yes",(IF(Graphs!$C$15=Table6[[#This Row],[Resident''s name]],"yes","no")))))</f>
        <v/>
      </c>
      <c r="L605" s="119" t="str">
        <f t="shared" si="50"/>
        <v/>
      </c>
      <c r="M605" s="120"/>
      <c r="N605" s="121" t="str">
        <f t="shared" si="51"/>
        <v/>
      </c>
      <c r="O605" s="113"/>
      <c r="P605" s="128"/>
      <c r="Q605" s="125"/>
      <c r="R605" s="83"/>
      <c r="S605" s="125"/>
      <c r="T605" s="83"/>
      <c r="U605" s="83"/>
      <c r="V605" s="83"/>
      <c r="W605" s="125"/>
      <c r="X605" s="63"/>
      <c r="Y605" s="125"/>
      <c r="Z605" s="125"/>
      <c r="AA605" s="126"/>
    </row>
    <row r="606" spans="1:27" x14ac:dyDescent="0.25">
      <c r="A606" s="112"/>
      <c r="B606" s="83"/>
      <c r="C606" s="83"/>
      <c r="D606" s="191" t="s">
        <v>150</v>
      </c>
      <c r="E606" s="114" t="str">
        <f>IF(D606="","",(VLOOKUP(D606,'ENTER your residents names, etc'!$B$7:$C$256,2,FALSE)))</f>
        <v/>
      </c>
      <c r="F606" s="115"/>
      <c r="G606" s="116" t="str">
        <f t="shared" si="48"/>
        <v/>
      </c>
      <c r="H606" s="117" t="str">
        <f t="shared" si="49"/>
        <v/>
      </c>
      <c r="I606" s="118" t="str">
        <f t="shared" si="52"/>
        <v/>
      </c>
      <c r="J606" s="119" t="str">
        <f>IF('Falls Diary'!F606="","",IF(AND('Falls Diary'!F606&gt;=Graphs!$C$13,'Falls Diary'!F606&lt;=Graphs!$C$14),"yes","no"))</f>
        <v/>
      </c>
      <c r="K606" s="119" t="str">
        <f>IF('Falls Diary'!F606="","",(IF(Graphs!$C$15="all","yes",(IF(Graphs!$C$15=Table6[[#This Row],[Resident''s name]],"yes","no")))))</f>
        <v/>
      </c>
      <c r="L606" s="119" t="str">
        <f t="shared" si="50"/>
        <v/>
      </c>
      <c r="M606" s="120"/>
      <c r="N606" s="121" t="str">
        <f t="shared" si="51"/>
        <v/>
      </c>
      <c r="O606" s="113"/>
      <c r="P606" s="128"/>
      <c r="Q606" s="125"/>
      <c r="R606" s="83"/>
      <c r="S606" s="125"/>
      <c r="T606" s="83"/>
      <c r="U606" s="83"/>
      <c r="V606" s="83"/>
      <c r="W606" s="125"/>
      <c r="X606" s="63"/>
      <c r="Y606" s="125"/>
      <c r="Z606" s="125"/>
      <c r="AA606" s="126"/>
    </row>
    <row r="607" spans="1:27" x14ac:dyDescent="0.25">
      <c r="A607" s="112"/>
      <c r="B607" s="83"/>
      <c r="C607" s="83"/>
      <c r="D607" s="191" t="s">
        <v>150</v>
      </c>
      <c r="E607" s="114" t="str">
        <f>IF(D607="","",(VLOOKUP(D607,'ENTER your residents names, etc'!$B$7:$C$256,2,FALSE)))</f>
        <v/>
      </c>
      <c r="F607" s="115"/>
      <c r="G607" s="116" t="str">
        <f t="shared" si="48"/>
        <v/>
      </c>
      <c r="H607" s="117" t="str">
        <f t="shared" si="49"/>
        <v/>
      </c>
      <c r="I607" s="118" t="str">
        <f t="shared" si="52"/>
        <v/>
      </c>
      <c r="J607" s="119" t="str">
        <f>IF('Falls Diary'!F607="","",IF(AND('Falls Diary'!F607&gt;=Graphs!$C$13,'Falls Diary'!F607&lt;=Graphs!$C$14),"yes","no"))</f>
        <v/>
      </c>
      <c r="K607" s="119" t="str">
        <f>IF('Falls Diary'!F607="","",(IF(Graphs!$C$15="all","yes",(IF(Graphs!$C$15=Table6[[#This Row],[Resident''s name]],"yes","no")))))</f>
        <v/>
      </c>
      <c r="L607" s="119" t="str">
        <f t="shared" si="50"/>
        <v/>
      </c>
      <c r="M607" s="120"/>
      <c r="N607" s="121" t="str">
        <f t="shared" si="51"/>
        <v/>
      </c>
      <c r="O607" s="113"/>
      <c r="P607" s="128"/>
      <c r="Q607" s="125"/>
      <c r="R607" s="83"/>
      <c r="S607" s="125"/>
      <c r="T607" s="83"/>
      <c r="U607" s="83"/>
      <c r="V607" s="83"/>
      <c r="W607" s="125"/>
      <c r="X607" s="63"/>
      <c r="Y607" s="125"/>
      <c r="Z607" s="125"/>
      <c r="AA607" s="126"/>
    </row>
    <row r="608" spans="1:27" x14ac:dyDescent="0.25">
      <c r="A608" s="112"/>
      <c r="B608" s="83"/>
      <c r="C608" s="83"/>
      <c r="D608" s="191" t="s">
        <v>150</v>
      </c>
      <c r="E608" s="114" t="str">
        <f>IF(D608="","",(VLOOKUP(D608,'ENTER your residents names, etc'!$B$7:$C$256,2,FALSE)))</f>
        <v/>
      </c>
      <c r="F608" s="115"/>
      <c r="G608" s="116" t="str">
        <f t="shared" si="48"/>
        <v/>
      </c>
      <c r="H608" s="117" t="str">
        <f t="shared" si="49"/>
        <v/>
      </c>
      <c r="I608" s="118" t="str">
        <f t="shared" si="52"/>
        <v/>
      </c>
      <c r="J608" s="119" t="str">
        <f>IF('Falls Diary'!F608="","",IF(AND('Falls Diary'!F608&gt;=Graphs!$C$13,'Falls Diary'!F608&lt;=Graphs!$C$14),"yes","no"))</f>
        <v/>
      </c>
      <c r="K608" s="119" t="str">
        <f>IF('Falls Diary'!F608="","",(IF(Graphs!$C$15="all","yes",(IF(Graphs!$C$15=Table6[[#This Row],[Resident''s name]],"yes","no")))))</f>
        <v/>
      </c>
      <c r="L608" s="119" t="str">
        <f t="shared" si="50"/>
        <v/>
      </c>
      <c r="M608" s="120"/>
      <c r="N608" s="121" t="str">
        <f t="shared" si="51"/>
        <v/>
      </c>
      <c r="O608" s="113"/>
      <c r="P608" s="128"/>
      <c r="Q608" s="125"/>
      <c r="R608" s="83"/>
      <c r="S608" s="125"/>
      <c r="T608" s="83"/>
      <c r="U608" s="83"/>
      <c r="V608" s="83"/>
      <c r="W608" s="125"/>
      <c r="X608" s="63"/>
      <c r="Y608" s="125"/>
      <c r="Z608" s="125"/>
      <c r="AA608" s="126"/>
    </row>
    <row r="609" spans="1:27" x14ac:dyDescent="0.25">
      <c r="A609" s="112"/>
      <c r="B609" s="83"/>
      <c r="C609" s="83"/>
      <c r="D609" s="191" t="s">
        <v>150</v>
      </c>
      <c r="E609" s="114" t="str">
        <f>IF(D609="","",(VLOOKUP(D609,'ENTER your residents names, etc'!$B$7:$C$256,2,FALSE)))</f>
        <v/>
      </c>
      <c r="F609" s="115"/>
      <c r="G609" s="116" t="str">
        <f t="shared" si="48"/>
        <v/>
      </c>
      <c r="H609" s="117" t="str">
        <f t="shared" si="49"/>
        <v/>
      </c>
      <c r="I609" s="118" t="str">
        <f t="shared" si="52"/>
        <v/>
      </c>
      <c r="J609" s="119" t="str">
        <f>IF('Falls Diary'!F609="","",IF(AND('Falls Diary'!F609&gt;=Graphs!$C$13,'Falls Diary'!F609&lt;=Graphs!$C$14),"yes","no"))</f>
        <v/>
      </c>
      <c r="K609" s="119" t="str">
        <f>IF('Falls Diary'!F609="","",(IF(Graphs!$C$15="all","yes",(IF(Graphs!$C$15=Table6[[#This Row],[Resident''s name]],"yes","no")))))</f>
        <v/>
      </c>
      <c r="L609" s="119" t="str">
        <f t="shared" si="50"/>
        <v/>
      </c>
      <c r="M609" s="120"/>
      <c r="N609" s="121" t="str">
        <f t="shared" si="51"/>
        <v/>
      </c>
      <c r="O609" s="113"/>
      <c r="P609" s="128"/>
      <c r="Q609" s="125"/>
      <c r="R609" s="83"/>
      <c r="S609" s="125"/>
      <c r="T609" s="83"/>
      <c r="U609" s="83"/>
      <c r="V609" s="83"/>
      <c r="W609" s="125"/>
      <c r="X609" s="63"/>
      <c r="Y609" s="125"/>
      <c r="Z609" s="125"/>
      <c r="AA609" s="126"/>
    </row>
    <row r="610" spans="1:27" x14ac:dyDescent="0.25">
      <c r="A610" s="112"/>
      <c r="B610" s="83"/>
      <c r="C610" s="83"/>
      <c r="D610" s="191" t="s">
        <v>150</v>
      </c>
      <c r="E610" s="114" t="str">
        <f>IF(D610="","",(VLOOKUP(D610,'ENTER your residents names, etc'!$B$7:$C$256,2,FALSE)))</f>
        <v/>
      </c>
      <c r="F610" s="115"/>
      <c r="G610" s="116" t="str">
        <f t="shared" si="48"/>
        <v/>
      </c>
      <c r="H610" s="117" t="str">
        <f t="shared" si="49"/>
        <v/>
      </c>
      <c r="I610" s="118" t="str">
        <f t="shared" si="52"/>
        <v/>
      </c>
      <c r="J610" s="119" t="str">
        <f>IF('Falls Diary'!F610="","",IF(AND('Falls Diary'!F610&gt;=Graphs!$C$13,'Falls Diary'!F610&lt;=Graphs!$C$14),"yes","no"))</f>
        <v/>
      </c>
      <c r="K610" s="119" t="str">
        <f>IF('Falls Diary'!F610="","",(IF(Graphs!$C$15="all","yes",(IF(Graphs!$C$15=Table6[[#This Row],[Resident''s name]],"yes","no")))))</f>
        <v/>
      </c>
      <c r="L610" s="119" t="str">
        <f t="shared" si="50"/>
        <v/>
      </c>
      <c r="M610" s="120"/>
      <c r="N610" s="121" t="str">
        <f t="shared" si="51"/>
        <v/>
      </c>
      <c r="O610" s="113"/>
      <c r="P610" s="128"/>
      <c r="Q610" s="125"/>
      <c r="R610" s="83"/>
      <c r="S610" s="125"/>
      <c r="T610" s="83"/>
      <c r="U610" s="83"/>
      <c r="V610" s="83"/>
      <c r="W610" s="125"/>
      <c r="X610" s="63"/>
      <c r="Y610" s="125"/>
      <c r="Z610" s="125"/>
      <c r="AA610" s="126"/>
    </row>
    <row r="611" spans="1:27" x14ac:dyDescent="0.25">
      <c r="A611" s="112"/>
      <c r="B611" s="83"/>
      <c r="C611" s="83"/>
      <c r="D611" s="191" t="s">
        <v>150</v>
      </c>
      <c r="E611" s="114" t="str">
        <f>IF(D611="","",(VLOOKUP(D611,'ENTER your residents names, etc'!$B$7:$C$256,2,FALSE)))</f>
        <v/>
      </c>
      <c r="F611" s="115"/>
      <c r="G611" s="116" t="str">
        <f t="shared" si="48"/>
        <v/>
      </c>
      <c r="H611" s="117" t="str">
        <f t="shared" si="49"/>
        <v/>
      </c>
      <c r="I611" s="118" t="str">
        <f t="shared" si="52"/>
        <v/>
      </c>
      <c r="J611" s="119" t="str">
        <f>IF('Falls Diary'!F611="","",IF(AND('Falls Diary'!F611&gt;=Graphs!$C$13,'Falls Diary'!F611&lt;=Graphs!$C$14),"yes","no"))</f>
        <v/>
      </c>
      <c r="K611" s="119" t="str">
        <f>IF('Falls Diary'!F611="","",(IF(Graphs!$C$15="all","yes",(IF(Graphs!$C$15=Table6[[#This Row],[Resident''s name]],"yes","no")))))</f>
        <v/>
      </c>
      <c r="L611" s="119" t="str">
        <f t="shared" si="50"/>
        <v/>
      </c>
      <c r="M611" s="120"/>
      <c r="N611" s="121" t="str">
        <f t="shared" si="51"/>
        <v/>
      </c>
      <c r="O611" s="113"/>
      <c r="P611" s="128"/>
      <c r="Q611" s="125"/>
      <c r="R611" s="83"/>
      <c r="S611" s="125"/>
      <c r="T611" s="83"/>
      <c r="U611" s="83"/>
      <c r="V611" s="83"/>
      <c r="W611" s="125"/>
      <c r="X611" s="63"/>
      <c r="Y611" s="125"/>
      <c r="Z611" s="125"/>
      <c r="AA611" s="126"/>
    </row>
    <row r="612" spans="1:27" x14ac:dyDescent="0.25">
      <c r="A612" s="112"/>
      <c r="B612" s="83"/>
      <c r="C612" s="83"/>
      <c r="D612" s="191" t="s">
        <v>150</v>
      </c>
      <c r="E612" s="114" t="str">
        <f>IF(D612="","",(VLOOKUP(D612,'ENTER your residents names, etc'!$B$7:$C$256,2,FALSE)))</f>
        <v/>
      </c>
      <c r="F612" s="115"/>
      <c r="G612" s="116" t="str">
        <f t="shared" si="48"/>
        <v/>
      </c>
      <c r="H612" s="117" t="str">
        <f t="shared" si="49"/>
        <v/>
      </c>
      <c r="I612" s="118" t="str">
        <f t="shared" si="52"/>
        <v/>
      </c>
      <c r="J612" s="119" t="str">
        <f>IF('Falls Diary'!F612="","",IF(AND('Falls Diary'!F612&gt;=Graphs!$C$13,'Falls Diary'!F612&lt;=Graphs!$C$14),"yes","no"))</f>
        <v/>
      </c>
      <c r="K612" s="119" t="str">
        <f>IF('Falls Diary'!F612="","",(IF(Graphs!$C$15="all","yes",(IF(Graphs!$C$15=Table6[[#This Row],[Resident''s name]],"yes","no")))))</f>
        <v/>
      </c>
      <c r="L612" s="119" t="str">
        <f t="shared" si="50"/>
        <v/>
      </c>
      <c r="M612" s="120"/>
      <c r="N612" s="121" t="str">
        <f t="shared" si="51"/>
        <v/>
      </c>
      <c r="O612" s="113"/>
      <c r="P612" s="128"/>
      <c r="Q612" s="125"/>
      <c r="R612" s="83"/>
      <c r="S612" s="125"/>
      <c r="T612" s="83"/>
      <c r="U612" s="83"/>
      <c r="V612" s="83"/>
      <c r="W612" s="125"/>
      <c r="X612" s="63"/>
      <c r="Y612" s="125"/>
      <c r="Z612" s="125"/>
      <c r="AA612" s="126"/>
    </row>
    <row r="613" spans="1:27" x14ac:dyDescent="0.25">
      <c r="A613" s="112"/>
      <c r="B613" s="83"/>
      <c r="C613" s="83"/>
      <c r="D613" s="191" t="s">
        <v>150</v>
      </c>
      <c r="E613" s="114" t="str">
        <f>IF(D613="","",(VLOOKUP(D613,'ENTER your residents names, etc'!$B$7:$C$256,2,FALSE)))</f>
        <v/>
      </c>
      <c r="F613" s="115"/>
      <c r="G613" s="116" t="str">
        <f t="shared" si="48"/>
        <v/>
      </c>
      <c r="H613" s="117" t="str">
        <f t="shared" si="49"/>
        <v/>
      </c>
      <c r="I613" s="118" t="str">
        <f t="shared" si="52"/>
        <v/>
      </c>
      <c r="J613" s="119" t="str">
        <f>IF('Falls Diary'!F613="","",IF(AND('Falls Diary'!F613&gt;=Graphs!$C$13,'Falls Diary'!F613&lt;=Graphs!$C$14),"yes","no"))</f>
        <v/>
      </c>
      <c r="K613" s="119" t="str">
        <f>IF('Falls Diary'!F613="","",(IF(Graphs!$C$15="all","yes",(IF(Graphs!$C$15=Table6[[#This Row],[Resident''s name]],"yes","no")))))</f>
        <v/>
      </c>
      <c r="L613" s="119" t="str">
        <f t="shared" si="50"/>
        <v/>
      </c>
      <c r="M613" s="120"/>
      <c r="N613" s="121" t="str">
        <f t="shared" si="51"/>
        <v/>
      </c>
      <c r="O613" s="113"/>
      <c r="P613" s="128"/>
      <c r="Q613" s="125"/>
      <c r="R613" s="83"/>
      <c r="S613" s="125"/>
      <c r="T613" s="83"/>
      <c r="U613" s="83"/>
      <c r="V613" s="83"/>
      <c r="W613" s="125"/>
      <c r="X613" s="63"/>
      <c r="Y613" s="125"/>
      <c r="Z613" s="125"/>
      <c r="AA613" s="126"/>
    </row>
    <row r="614" spans="1:27" x14ac:dyDescent="0.25">
      <c r="A614" s="112"/>
      <c r="B614" s="83"/>
      <c r="C614" s="83"/>
      <c r="D614" s="191" t="s">
        <v>150</v>
      </c>
      <c r="E614" s="114" t="str">
        <f>IF(D614="","",(VLOOKUP(D614,'ENTER your residents names, etc'!$B$7:$C$256,2,FALSE)))</f>
        <v/>
      </c>
      <c r="F614" s="115"/>
      <c r="G614" s="116" t="str">
        <f t="shared" si="48"/>
        <v/>
      </c>
      <c r="H614" s="117" t="str">
        <f t="shared" si="49"/>
        <v/>
      </c>
      <c r="I614" s="118" t="str">
        <f t="shared" si="52"/>
        <v/>
      </c>
      <c r="J614" s="119" t="str">
        <f>IF('Falls Diary'!F614="","",IF(AND('Falls Diary'!F614&gt;=Graphs!$C$13,'Falls Diary'!F614&lt;=Graphs!$C$14),"yes","no"))</f>
        <v/>
      </c>
      <c r="K614" s="119" t="str">
        <f>IF('Falls Diary'!F614="","",(IF(Graphs!$C$15="all","yes",(IF(Graphs!$C$15=Table6[[#This Row],[Resident''s name]],"yes","no")))))</f>
        <v/>
      </c>
      <c r="L614" s="119" t="str">
        <f t="shared" si="50"/>
        <v/>
      </c>
      <c r="M614" s="120"/>
      <c r="N614" s="121" t="str">
        <f t="shared" si="51"/>
        <v/>
      </c>
      <c r="O614" s="113"/>
      <c r="P614" s="128"/>
      <c r="Q614" s="125"/>
      <c r="R614" s="83"/>
      <c r="S614" s="125"/>
      <c r="T614" s="83"/>
      <c r="U614" s="83"/>
      <c r="V614" s="83"/>
      <c r="W614" s="125"/>
      <c r="X614" s="63"/>
      <c r="Y614" s="125"/>
      <c r="Z614" s="125"/>
      <c r="AA614" s="126"/>
    </row>
    <row r="615" spans="1:27" x14ac:dyDescent="0.25">
      <c r="A615" s="112"/>
      <c r="B615" s="83"/>
      <c r="C615" s="83"/>
      <c r="D615" s="191" t="s">
        <v>150</v>
      </c>
      <c r="E615" s="114" t="str">
        <f>IF(D615="","",(VLOOKUP(D615,'ENTER your residents names, etc'!$B$7:$C$256,2,FALSE)))</f>
        <v/>
      </c>
      <c r="F615" s="115"/>
      <c r="G615" s="116" t="str">
        <f t="shared" si="48"/>
        <v/>
      </c>
      <c r="H615" s="117" t="str">
        <f t="shared" si="49"/>
        <v/>
      </c>
      <c r="I615" s="118" t="str">
        <f t="shared" si="52"/>
        <v/>
      </c>
      <c r="J615" s="119" t="str">
        <f>IF('Falls Diary'!F615="","",IF(AND('Falls Diary'!F615&gt;=Graphs!$C$13,'Falls Diary'!F615&lt;=Graphs!$C$14),"yes","no"))</f>
        <v/>
      </c>
      <c r="K615" s="119" t="str">
        <f>IF('Falls Diary'!F615="","",(IF(Graphs!$C$15="all","yes",(IF(Graphs!$C$15=Table6[[#This Row],[Resident''s name]],"yes","no")))))</f>
        <v/>
      </c>
      <c r="L615" s="119" t="str">
        <f t="shared" si="50"/>
        <v/>
      </c>
      <c r="M615" s="120"/>
      <c r="N615" s="121" t="str">
        <f t="shared" si="51"/>
        <v/>
      </c>
      <c r="O615" s="113"/>
      <c r="P615" s="128"/>
      <c r="Q615" s="125"/>
      <c r="R615" s="83"/>
      <c r="S615" s="125"/>
      <c r="T615" s="83"/>
      <c r="U615" s="83"/>
      <c r="V615" s="83"/>
      <c r="W615" s="125"/>
      <c r="X615" s="63"/>
      <c r="Y615" s="125"/>
      <c r="Z615" s="125"/>
      <c r="AA615" s="126"/>
    </row>
    <row r="616" spans="1:27" x14ac:dyDescent="0.25">
      <c r="A616" s="112"/>
      <c r="B616" s="83"/>
      <c r="C616" s="83"/>
      <c r="D616" s="191" t="s">
        <v>150</v>
      </c>
      <c r="E616" s="114" t="str">
        <f>IF(D616="","",(VLOOKUP(D616,'ENTER your residents names, etc'!$B$7:$C$256,2,FALSE)))</f>
        <v/>
      </c>
      <c r="F616" s="115"/>
      <c r="G616" s="116" t="str">
        <f t="shared" si="48"/>
        <v/>
      </c>
      <c r="H616" s="117" t="str">
        <f t="shared" si="49"/>
        <v/>
      </c>
      <c r="I616" s="118" t="str">
        <f t="shared" si="52"/>
        <v/>
      </c>
      <c r="J616" s="119" t="str">
        <f>IF('Falls Diary'!F616="","",IF(AND('Falls Diary'!F616&gt;=Graphs!$C$13,'Falls Diary'!F616&lt;=Graphs!$C$14),"yes","no"))</f>
        <v/>
      </c>
      <c r="K616" s="119" t="str">
        <f>IF('Falls Diary'!F616="","",(IF(Graphs!$C$15="all","yes",(IF(Graphs!$C$15=Table6[[#This Row],[Resident''s name]],"yes","no")))))</f>
        <v/>
      </c>
      <c r="L616" s="119" t="str">
        <f t="shared" si="50"/>
        <v/>
      </c>
      <c r="M616" s="120"/>
      <c r="N616" s="121" t="str">
        <f t="shared" si="51"/>
        <v/>
      </c>
      <c r="O616" s="113"/>
      <c r="P616" s="128"/>
      <c r="Q616" s="125"/>
      <c r="R616" s="83"/>
      <c r="S616" s="125"/>
      <c r="T616" s="83"/>
      <c r="U616" s="83"/>
      <c r="V616" s="83"/>
      <c r="W616" s="125"/>
      <c r="X616" s="63"/>
      <c r="Y616" s="125"/>
      <c r="Z616" s="125"/>
      <c r="AA616" s="126"/>
    </row>
    <row r="617" spans="1:27" x14ac:dyDescent="0.25">
      <c r="A617" s="112"/>
      <c r="B617" s="83"/>
      <c r="C617" s="83"/>
      <c r="D617" s="191" t="s">
        <v>150</v>
      </c>
      <c r="E617" s="114" t="str">
        <f>IF(D617="","",(VLOOKUP(D617,'ENTER your residents names, etc'!$B$7:$C$256,2,FALSE)))</f>
        <v/>
      </c>
      <c r="F617" s="115"/>
      <c r="G617" s="116" t="str">
        <f t="shared" si="48"/>
        <v/>
      </c>
      <c r="H617" s="117" t="str">
        <f t="shared" si="49"/>
        <v/>
      </c>
      <c r="I617" s="118" t="str">
        <f t="shared" si="52"/>
        <v/>
      </c>
      <c r="J617" s="119" t="str">
        <f>IF('Falls Diary'!F617="","",IF(AND('Falls Diary'!F617&gt;=Graphs!$C$13,'Falls Diary'!F617&lt;=Graphs!$C$14),"yes","no"))</f>
        <v/>
      </c>
      <c r="K617" s="119" t="str">
        <f>IF('Falls Diary'!F617="","",(IF(Graphs!$C$15="all","yes",(IF(Graphs!$C$15=Table6[[#This Row],[Resident''s name]],"yes","no")))))</f>
        <v/>
      </c>
      <c r="L617" s="119" t="str">
        <f t="shared" si="50"/>
        <v/>
      </c>
      <c r="M617" s="120"/>
      <c r="N617" s="121" t="str">
        <f t="shared" si="51"/>
        <v/>
      </c>
      <c r="O617" s="113"/>
      <c r="P617" s="128"/>
      <c r="Q617" s="125"/>
      <c r="R617" s="83"/>
      <c r="S617" s="125"/>
      <c r="T617" s="83"/>
      <c r="U617" s="83"/>
      <c r="V617" s="83"/>
      <c r="W617" s="125"/>
      <c r="X617" s="63"/>
      <c r="Y617" s="125"/>
      <c r="Z617" s="125"/>
      <c r="AA617" s="126"/>
    </row>
    <row r="618" spans="1:27" x14ac:dyDescent="0.25">
      <c r="A618" s="112"/>
      <c r="B618" s="83"/>
      <c r="C618" s="83"/>
      <c r="D618" s="191" t="s">
        <v>150</v>
      </c>
      <c r="E618" s="114" t="str">
        <f>IF(D618="","",(VLOOKUP(D618,'ENTER your residents names, etc'!$B$7:$C$256,2,FALSE)))</f>
        <v/>
      </c>
      <c r="F618" s="115"/>
      <c r="G618" s="116" t="str">
        <f t="shared" si="48"/>
        <v/>
      </c>
      <c r="H618" s="117" t="str">
        <f t="shared" si="49"/>
        <v/>
      </c>
      <c r="I618" s="118" t="str">
        <f t="shared" si="52"/>
        <v/>
      </c>
      <c r="J618" s="119" t="str">
        <f>IF('Falls Diary'!F618="","",IF(AND('Falls Diary'!F618&gt;=Graphs!$C$13,'Falls Diary'!F618&lt;=Graphs!$C$14),"yes","no"))</f>
        <v/>
      </c>
      <c r="K618" s="119" t="str">
        <f>IF('Falls Diary'!F618="","",(IF(Graphs!$C$15="all","yes",(IF(Graphs!$C$15=Table6[[#This Row],[Resident''s name]],"yes","no")))))</f>
        <v/>
      </c>
      <c r="L618" s="119" t="str">
        <f t="shared" si="50"/>
        <v/>
      </c>
      <c r="M618" s="120"/>
      <c r="N618" s="121" t="str">
        <f t="shared" si="51"/>
        <v/>
      </c>
      <c r="O618" s="113"/>
      <c r="P618" s="128"/>
      <c r="Q618" s="125"/>
      <c r="R618" s="83"/>
      <c r="S618" s="125"/>
      <c r="T618" s="83"/>
      <c r="U618" s="83"/>
      <c r="V618" s="83"/>
      <c r="W618" s="125"/>
      <c r="X618" s="63"/>
      <c r="Y618" s="125"/>
      <c r="Z618" s="125"/>
      <c r="AA618" s="126"/>
    </row>
    <row r="619" spans="1:27" x14ac:dyDescent="0.25">
      <c r="A619" s="112"/>
      <c r="B619" s="83"/>
      <c r="C619" s="83"/>
      <c r="D619" s="191" t="s">
        <v>150</v>
      </c>
      <c r="E619" s="114" t="str">
        <f>IF(D619="","",(VLOOKUP(D619,'ENTER your residents names, etc'!$B$7:$C$256,2,FALSE)))</f>
        <v/>
      </c>
      <c r="F619" s="115"/>
      <c r="G619" s="116" t="str">
        <f t="shared" si="48"/>
        <v/>
      </c>
      <c r="H619" s="117" t="str">
        <f t="shared" si="49"/>
        <v/>
      </c>
      <c r="I619" s="118" t="str">
        <f t="shared" si="52"/>
        <v/>
      </c>
      <c r="J619" s="119" t="str">
        <f>IF('Falls Diary'!F619="","",IF(AND('Falls Diary'!F619&gt;=Graphs!$C$13,'Falls Diary'!F619&lt;=Graphs!$C$14),"yes","no"))</f>
        <v/>
      </c>
      <c r="K619" s="119" t="str">
        <f>IF('Falls Diary'!F619="","",(IF(Graphs!$C$15="all","yes",(IF(Graphs!$C$15=Table6[[#This Row],[Resident''s name]],"yes","no")))))</f>
        <v/>
      </c>
      <c r="L619" s="119" t="str">
        <f t="shared" si="50"/>
        <v/>
      </c>
      <c r="M619" s="120"/>
      <c r="N619" s="121" t="str">
        <f t="shared" si="51"/>
        <v/>
      </c>
      <c r="O619" s="113"/>
      <c r="P619" s="128"/>
      <c r="Q619" s="125"/>
      <c r="R619" s="83"/>
      <c r="S619" s="125"/>
      <c r="T619" s="83"/>
      <c r="U619" s="83"/>
      <c r="V619" s="83"/>
      <c r="W619" s="125"/>
      <c r="X619" s="63"/>
      <c r="Y619" s="125"/>
      <c r="Z619" s="125"/>
      <c r="AA619" s="126"/>
    </row>
    <row r="620" spans="1:27" x14ac:dyDescent="0.25">
      <c r="A620" s="112"/>
      <c r="B620" s="83"/>
      <c r="C620" s="83"/>
      <c r="D620" s="191" t="s">
        <v>150</v>
      </c>
      <c r="E620" s="114" t="str">
        <f>IF(D620="","",(VLOOKUP(D620,'ENTER your residents names, etc'!$B$7:$C$256,2,FALSE)))</f>
        <v/>
      </c>
      <c r="F620" s="115"/>
      <c r="G620" s="116" t="str">
        <f t="shared" si="48"/>
        <v/>
      </c>
      <c r="H620" s="117" t="str">
        <f t="shared" si="49"/>
        <v/>
      </c>
      <c r="I620" s="118" t="str">
        <f t="shared" si="52"/>
        <v/>
      </c>
      <c r="J620" s="119" t="str">
        <f>IF('Falls Diary'!F620="","",IF(AND('Falls Diary'!F620&gt;=Graphs!$C$13,'Falls Diary'!F620&lt;=Graphs!$C$14),"yes","no"))</f>
        <v/>
      </c>
      <c r="K620" s="119" t="str">
        <f>IF('Falls Diary'!F620="","",(IF(Graphs!$C$15="all","yes",(IF(Graphs!$C$15=Table6[[#This Row],[Resident''s name]],"yes","no")))))</f>
        <v/>
      </c>
      <c r="L620" s="119" t="str">
        <f t="shared" si="50"/>
        <v/>
      </c>
      <c r="M620" s="120"/>
      <c r="N620" s="121" t="str">
        <f t="shared" si="51"/>
        <v/>
      </c>
      <c r="O620" s="113"/>
      <c r="P620" s="128"/>
      <c r="Q620" s="125"/>
      <c r="R620" s="83"/>
      <c r="S620" s="125"/>
      <c r="T620" s="83"/>
      <c r="U620" s="83"/>
      <c r="V620" s="83"/>
      <c r="W620" s="125"/>
      <c r="X620" s="63"/>
      <c r="Y620" s="125"/>
      <c r="Z620" s="125"/>
      <c r="AA620" s="126"/>
    </row>
    <row r="621" spans="1:27" x14ac:dyDescent="0.25">
      <c r="A621" s="112"/>
      <c r="B621" s="83"/>
      <c r="C621" s="83"/>
      <c r="D621" s="191" t="s">
        <v>150</v>
      </c>
      <c r="E621" s="114" t="str">
        <f>IF(D621="","",(VLOOKUP(D621,'ENTER your residents names, etc'!$B$7:$C$256,2,FALSE)))</f>
        <v/>
      </c>
      <c r="F621" s="115"/>
      <c r="G621" s="116" t="str">
        <f t="shared" si="48"/>
        <v/>
      </c>
      <c r="H621" s="117" t="str">
        <f t="shared" si="49"/>
        <v/>
      </c>
      <c r="I621" s="118" t="str">
        <f t="shared" si="52"/>
        <v/>
      </c>
      <c r="J621" s="119" t="str">
        <f>IF('Falls Diary'!F621="","",IF(AND('Falls Diary'!F621&gt;=Graphs!$C$13,'Falls Diary'!F621&lt;=Graphs!$C$14),"yes","no"))</f>
        <v/>
      </c>
      <c r="K621" s="119" t="str">
        <f>IF('Falls Diary'!F621="","",(IF(Graphs!$C$15="all","yes",(IF(Graphs!$C$15=Table6[[#This Row],[Resident''s name]],"yes","no")))))</f>
        <v/>
      </c>
      <c r="L621" s="119" t="str">
        <f t="shared" si="50"/>
        <v/>
      </c>
      <c r="M621" s="120"/>
      <c r="N621" s="121" t="str">
        <f t="shared" si="51"/>
        <v/>
      </c>
      <c r="O621" s="113"/>
      <c r="P621" s="128"/>
      <c r="Q621" s="125"/>
      <c r="R621" s="83"/>
      <c r="S621" s="125"/>
      <c r="T621" s="83"/>
      <c r="U621" s="83"/>
      <c r="V621" s="83"/>
      <c r="W621" s="125"/>
      <c r="X621" s="63"/>
      <c r="Y621" s="125"/>
      <c r="Z621" s="125"/>
      <c r="AA621" s="126"/>
    </row>
    <row r="622" spans="1:27" x14ac:dyDescent="0.25">
      <c r="A622" s="112"/>
      <c r="B622" s="83"/>
      <c r="C622" s="83"/>
      <c r="D622" s="191" t="s">
        <v>150</v>
      </c>
      <c r="E622" s="114" t="str">
        <f>IF(D622="","",(VLOOKUP(D622,'ENTER your residents names, etc'!$B$7:$C$256,2,FALSE)))</f>
        <v/>
      </c>
      <c r="F622" s="115"/>
      <c r="G622" s="116" t="str">
        <f t="shared" si="48"/>
        <v/>
      </c>
      <c r="H622" s="117" t="str">
        <f t="shared" si="49"/>
        <v/>
      </c>
      <c r="I622" s="118" t="str">
        <f t="shared" si="52"/>
        <v/>
      </c>
      <c r="J622" s="119" t="str">
        <f>IF('Falls Diary'!F622="","",IF(AND('Falls Diary'!F622&gt;=Graphs!$C$13,'Falls Diary'!F622&lt;=Graphs!$C$14),"yes","no"))</f>
        <v/>
      </c>
      <c r="K622" s="119" t="str">
        <f>IF('Falls Diary'!F622="","",(IF(Graphs!$C$15="all","yes",(IF(Graphs!$C$15=Table6[[#This Row],[Resident''s name]],"yes","no")))))</f>
        <v/>
      </c>
      <c r="L622" s="119" t="str">
        <f t="shared" si="50"/>
        <v/>
      </c>
      <c r="M622" s="120"/>
      <c r="N622" s="121" t="str">
        <f t="shared" si="51"/>
        <v/>
      </c>
      <c r="O622" s="113"/>
      <c r="P622" s="128"/>
      <c r="Q622" s="125"/>
      <c r="R622" s="83"/>
      <c r="S622" s="125"/>
      <c r="T622" s="83"/>
      <c r="U622" s="83"/>
      <c r="V622" s="83"/>
      <c r="W622" s="125"/>
      <c r="X622" s="63"/>
      <c r="Y622" s="125"/>
      <c r="Z622" s="125"/>
      <c r="AA622" s="126"/>
    </row>
    <row r="623" spans="1:27" x14ac:dyDescent="0.25">
      <c r="A623" s="112"/>
      <c r="B623" s="83"/>
      <c r="C623" s="83"/>
      <c r="D623" s="191" t="s">
        <v>150</v>
      </c>
      <c r="E623" s="114" t="str">
        <f>IF(D623="","",(VLOOKUP(D623,'ENTER your residents names, etc'!$B$7:$C$256,2,FALSE)))</f>
        <v/>
      </c>
      <c r="F623" s="115"/>
      <c r="G623" s="116" t="str">
        <f t="shared" si="48"/>
        <v/>
      </c>
      <c r="H623" s="117" t="str">
        <f t="shared" si="49"/>
        <v/>
      </c>
      <c r="I623" s="118" t="str">
        <f t="shared" si="52"/>
        <v/>
      </c>
      <c r="J623" s="119" t="str">
        <f>IF('Falls Diary'!F623="","",IF(AND('Falls Diary'!F623&gt;=Graphs!$C$13,'Falls Diary'!F623&lt;=Graphs!$C$14),"yes","no"))</f>
        <v/>
      </c>
      <c r="K623" s="119" t="str">
        <f>IF('Falls Diary'!F623="","",(IF(Graphs!$C$15="all","yes",(IF(Graphs!$C$15=Table6[[#This Row],[Resident''s name]],"yes","no")))))</f>
        <v/>
      </c>
      <c r="L623" s="119" t="str">
        <f t="shared" si="50"/>
        <v/>
      </c>
      <c r="M623" s="120"/>
      <c r="N623" s="121" t="str">
        <f t="shared" si="51"/>
        <v/>
      </c>
      <c r="O623" s="113"/>
      <c r="P623" s="128"/>
      <c r="Q623" s="125"/>
      <c r="R623" s="83"/>
      <c r="S623" s="125"/>
      <c r="T623" s="83"/>
      <c r="U623" s="83"/>
      <c r="V623" s="83"/>
      <c r="W623" s="125"/>
      <c r="X623" s="63"/>
      <c r="Y623" s="125"/>
      <c r="Z623" s="125"/>
      <c r="AA623" s="126"/>
    </row>
    <row r="624" spans="1:27" x14ac:dyDescent="0.25">
      <c r="A624" s="112"/>
      <c r="B624" s="83"/>
      <c r="C624" s="83"/>
      <c r="D624" s="191" t="s">
        <v>150</v>
      </c>
      <c r="E624" s="114" t="str">
        <f>IF(D624="","",(VLOOKUP(D624,'ENTER your residents names, etc'!$B$7:$C$256,2,FALSE)))</f>
        <v/>
      </c>
      <c r="F624" s="115"/>
      <c r="G624" s="116" t="str">
        <f t="shared" si="48"/>
        <v/>
      </c>
      <c r="H624" s="117" t="str">
        <f t="shared" si="49"/>
        <v/>
      </c>
      <c r="I624" s="118" t="str">
        <f t="shared" si="52"/>
        <v/>
      </c>
      <c r="J624" s="119" t="str">
        <f>IF('Falls Diary'!F624="","",IF(AND('Falls Diary'!F624&gt;=Graphs!$C$13,'Falls Diary'!F624&lt;=Graphs!$C$14),"yes","no"))</f>
        <v/>
      </c>
      <c r="K624" s="119" t="str">
        <f>IF('Falls Diary'!F624="","",(IF(Graphs!$C$15="all","yes",(IF(Graphs!$C$15=Table6[[#This Row],[Resident''s name]],"yes","no")))))</f>
        <v/>
      </c>
      <c r="L624" s="119" t="str">
        <f t="shared" si="50"/>
        <v/>
      </c>
      <c r="M624" s="120"/>
      <c r="N624" s="121" t="str">
        <f t="shared" si="51"/>
        <v/>
      </c>
      <c r="O624" s="113"/>
      <c r="P624" s="128"/>
      <c r="Q624" s="125"/>
      <c r="R624" s="83"/>
      <c r="S624" s="125"/>
      <c r="T624" s="83"/>
      <c r="U624" s="83"/>
      <c r="V624" s="83"/>
      <c r="W624" s="125"/>
      <c r="X624" s="63"/>
      <c r="Y624" s="125"/>
      <c r="Z624" s="125"/>
      <c r="AA624" s="126"/>
    </row>
    <row r="625" spans="1:27" x14ac:dyDescent="0.25">
      <c r="A625" s="112"/>
      <c r="B625" s="83"/>
      <c r="C625" s="83"/>
      <c r="D625" s="191" t="s">
        <v>150</v>
      </c>
      <c r="E625" s="114" t="str">
        <f>IF(D625="","",(VLOOKUP(D625,'ENTER your residents names, etc'!$B$7:$C$256,2,FALSE)))</f>
        <v/>
      </c>
      <c r="F625" s="115"/>
      <c r="G625" s="116" t="str">
        <f t="shared" si="48"/>
        <v/>
      </c>
      <c r="H625" s="117" t="str">
        <f t="shared" si="49"/>
        <v/>
      </c>
      <c r="I625" s="118" t="str">
        <f t="shared" si="52"/>
        <v/>
      </c>
      <c r="J625" s="119" t="str">
        <f>IF('Falls Diary'!F625="","",IF(AND('Falls Diary'!F625&gt;=Graphs!$C$13,'Falls Diary'!F625&lt;=Graphs!$C$14),"yes","no"))</f>
        <v/>
      </c>
      <c r="K625" s="119" t="str">
        <f>IF('Falls Diary'!F625="","",(IF(Graphs!$C$15="all","yes",(IF(Graphs!$C$15=Table6[[#This Row],[Resident''s name]],"yes","no")))))</f>
        <v/>
      </c>
      <c r="L625" s="119" t="str">
        <f t="shared" si="50"/>
        <v/>
      </c>
      <c r="M625" s="120"/>
      <c r="N625" s="121" t="str">
        <f t="shared" si="51"/>
        <v/>
      </c>
      <c r="O625" s="113"/>
      <c r="P625" s="128"/>
      <c r="Q625" s="125"/>
      <c r="R625" s="83"/>
      <c r="S625" s="125"/>
      <c r="T625" s="83"/>
      <c r="U625" s="83"/>
      <c r="V625" s="83"/>
      <c r="W625" s="125"/>
      <c r="X625" s="63"/>
      <c r="Y625" s="125"/>
      <c r="Z625" s="125"/>
      <c r="AA625" s="126"/>
    </row>
    <row r="626" spans="1:27" x14ac:dyDescent="0.25">
      <c r="A626" s="112"/>
      <c r="B626" s="83"/>
      <c r="C626" s="83"/>
      <c r="D626" s="191" t="s">
        <v>150</v>
      </c>
      <c r="E626" s="114" t="str">
        <f>IF(D626="","",(VLOOKUP(D626,'ENTER your residents names, etc'!$B$7:$C$256,2,FALSE)))</f>
        <v/>
      </c>
      <c r="F626" s="115"/>
      <c r="G626" s="116" t="str">
        <f t="shared" si="48"/>
        <v/>
      </c>
      <c r="H626" s="117" t="str">
        <f t="shared" si="49"/>
        <v/>
      </c>
      <c r="I626" s="118" t="str">
        <f t="shared" si="52"/>
        <v/>
      </c>
      <c r="J626" s="119" t="str">
        <f>IF('Falls Diary'!F626="","",IF(AND('Falls Diary'!F626&gt;=Graphs!$C$13,'Falls Diary'!F626&lt;=Graphs!$C$14),"yes","no"))</f>
        <v/>
      </c>
      <c r="K626" s="119" t="str">
        <f>IF('Falls Diary'!F626="","",(IF(Graphs!$C$15="all","yes",(IF(Graphs!$C$15=Table6[[#This Row],[Resident''s name]],"yes","no")))))</f>
        <v/>
      </c>
      <c r="L626" s="119" t="str">
        <f t="shared" si="50"/>
        <v/>
      </c>
      <c r="M626" s="120"/>
      <c r="N626" s="121" t="str">
        <f t="shared" si="51"/>
        <v/>
      </c>
      <c r="O626" s="113"/>
      <c r="P626" s="128"/>
      <c r="Q626" s="125"/>
      <c r="R626" s="83"/>
      <c r="S626" s="125"/>
      <c r="T626" s="83"/>
      <c r="U626" s="83"/>
      <c r="V626" s="83"/>
      <c r="W626" s="125"/>
      <c r="X626" s="63"/>
      <c r="Y626" s="125"/>
      <c r="Z626" s="125"/>
      <c r="AA626" s="126"/>
    </row>
    <row r="627" spans="1:27" x14ac:dyDescent="0.25">
      <c r="A627" s="112"/>
      <c r="B627" s="83"/>
      <c r="C627" s="83"/>
      <c r="D627" s="191" t="s">
        <v>150</v>
      </c>
      <c r="E627" s="114" t="str">
        <f>IF(D627="","",(VLOOKUP(D627,'ENTER your residents names, etc'!$B$7:$C$256,2,FALSE)))</f>
        <v/>
      </c>
      <c r="F627" s="115"/>
      <c r="G627" s="116" t="str">
        <f t="shared" si="48"/>
        <v/>
      </c>
      <c r="H627" s="117" t="str">
        <f t="shared" si="49"/>
        <v/>
      </c>
      <c r="I627" s="118" t="str">
        <f t="shared" si="52"/>
        <v/>
      </c>
      <c r="J627" s="119" t="str">
        <f>IF('Falls Diary'!F627="","",IF(AND('Falls Diary'!F627&gt;=Graphs!$C$13,'Falls Diary'!F627&lt;=Graphs!$C$14),"yes","no"))</f>
        <v/>
      </c>
      <c r="K627" s="119" t="str">
        <f>IF('Falls Diary'!F627="","",(IF(Graphs!$C$15="all","yes",(IF(Graphs!$C$15=Table6[[#This Row],[Resident''s name]],"yes","no")))))</f>
        <v/>
      </c>
      <c r="L627" s="119" t="str">
        <f t="shared" si="50"/>
        <v/>
      </c>
      <c r="M627" s="120"/>
      <c r="N627" s="121" t="str">
        <f t="shared" si="51"/>
        <v/>
      </c>
      <c r="O627" s="113"/>
      <c r="P627" s="128"/>
      <c r="Q627" s="125"/>
      <c r="R627" s="83"/>
      <c r="S627" s="125"/>
      <c r="T627" s="83"/>
      <c r="U627" s="83"/>
      <c r="V627" s="83"/>
      <c r="W627" s="125"/>
      <c r="X627" s="63"/>
      <c r="Y627" s="125"/>
      <c r="Z627" s="125"/>
      <c r="AA627" s="126"/>
    </row>
    <row r="628" spans="1:27" x14ac:dyDescent="0.25">
      <c r="A628" s="112"/>
      <c r="B628" s="83"/>
      <c r="C628" s="83"/>
      <c r="D628" s="191" t="s">
        <v>150</v>
      </c>
      <c r="E628" s="114" t="str">
        <f>IF(D628="","",(VLOOKUP(D628,'ENTER your residents names, etc'!$B$7:$C$256,2,FALSE)))</f>
        <v/>
      </c>
      <c r="F628" s="115"/>
      <c r="G628" s="116" t="str">
        <f t="shared" ref="G628:G691" si="53">IF(F628="","",CHOOSE(WEEKDAY(F628),"Sunday","Monday","Tuesday","Wednesday","Thursday","Friday","Saturday"))</f>
        <v/>
      </c>
      <c r="H628" s="117" t="str">
        <f t="shared" si="49"/>
        <v/>
      </c>
      <c r="I628" s="118" t="str">
        <f t="shared" si="52"/>
        <v/>
      </c>
      <c r="J628" s="119" t="str">
        <f>IF('Falls Diary'!F628="","",IF(AND('Falls Diary'!F628&gt;=Graphs!$C$13,'Falls Diary'!F628&lt;=Graphs!$C$14),"yes","no"))</f>
        <v/>
      </c>
      <c r="K628" s="119" t="str">
        <f>IF('Falls Diary'!F628="","",(IF(Graphs!$C$15="all","yes",(IF(Graphs!$C$15=Table6[[#This Row],[Resident''s name]],"yes","no")))))</f>
        <v/>
      </c>
      <c r="L628" s="119" t="str">
        <f t="shared" si="50"/>
        <v/>
      </c>
      <c r="M628" s="120"/>
      <c r="N628" s="121" t="str">
        <f t="shared" si="51"/>
        <v/>
      </c>
      <c r="O628" s="113"/>
      <c r="P628" s="128"/>
      <c r="Q628" s="125"/>
      <c r="R628" s="83"/>
      <c r="S628" s="125"/>
      <c r="T628" s="83"/>
      <c r="U628" s="83"/>
      <c r="V628" s="83"/>
      <c r="W628" s="125"/>
      <c r="X628" s="63"/>
      <c r="Y628" s="125"/>
      <c r="Z628" s="125"/>
      <c r="AA628" s="126"/>
    </row>
    <row r="629" spans="1:27" x14ac:dyDescent="0.25">
      <c r="A629" s="112"/>
      <c r="B629" s="83"/>
      <c r="C629" s="83"/>
      <c r="D629" s="191" t="s">
        <v>150</v>
      </c>
      <c r="E629" s="114" t="str">
        <f>IF(D629="","",(VLOOKUP(D629,'ENTER your residents names, etc'!$B$7:$C$256,2,FALSE)))</f>
        <v/>
      </c>
      <c r="F629" s="115"/>
      <c r="G629" s="116" t="str">
        <f t="shared" si="53"/>
        <v/>
      </c>
      <c r="H629" s="117" t="str">
        <f t="shared" si="49"/>
        <v/>
      </c>
      <c r="I629" s="118" t="str">
        <f t="shared" si="52"/>
        <v/>
      </c>
      <c r="J629" s="119" t="str">
        <f>IF('Falls Diary'!F629="","",IF(AND('Falls Diary'!F629&gt;=Graphs!$C$13,'Falls Diary'!F629&lt;=Graphs!$C$14),"yes","no"))</f>
        <v/>
      </c>
      <c r="K629" s="119" t="str">
        <f>IF('Falls Diary'!F629="","",(IF(Graphs!$C$15="all","yes",(IF(Graphs!$C$15=Table6[[#This Row],[Resident''s name]],"yes","no")))))</f>
        <v/>
      </c>
      <c r="L629" s="119" t="str">
        <f t="shared" si="50"/>
        <v/>
      </c>
      <c r="M629" s="120"/>
      <c r="N629" s="121" t="str">
        <f t="shared" si="51"/>
        <v/>
      </c>
      <c r="O629" s="113"/>
      <c r="P629" s="128"/>
      <c r="Q629" s="125"/>
      <c r="R629" s="83"/>
      <c r="S629" s="125"/>
      <c r="T629" s="83"/>
      <c r="U629" s="83"/>
      <c r="V629" s="83"/>
      <c r="W629" s="125"/>
      <c r="X629" s="63"/>
      <c r="Y629" s="125"/>
      <c r="Z629" s="125"/>
      <c r="AA629" s="126"/>
    </row>
    <row r="630" spans="1:27" x14ac:dyDescent="0.25">
      <c r="A630" s="112"/>
      <c r="B630" s="83"/>
      <c r="C630" s="83"/>
      <c r="D630" s="191" t="s">
        <v>150</v>
      </c>
      <c r="E630" s="114" t="str">
        <f>IF(D630="","",(VLOOKUP(D630,'ENTER your residents names, etc'!$B$7:$C$256,2,FALSE)))</f>
        <v/>
      </c>
      <c r="F630" s="115"/>
      <c r="G630" s="116" t="str">
        <f t="shared" si="53"/>
        <v/>
      </c>
      <c r="H630" s="117" t="str">
        <f t="shared" si="49"/>
        <v/>
      </c>
      <c r="I630" s="118" t="str">
        <f t="shared" si="52"/>
        <v/>
      </c>
      <c r="J630" s="119" t="str">
        <f>IF('Falls Diary'!F630="","",IF(AND('Falls Diary'!F630&gt;=Graphs!$C$13,'Falls Diary'!F630&lt;=Graphs!$C$14),"yes","no"))</f>
        <v/>
      </c>
      <c r="K630" s="119" t="str">
        <f>IF('Falls Diary'!F630="","",(IF(Graphs!$C$15="all","yes",(IF(Graphs!$C$15=Table6[[#This Row],[Resident''s name]],"yes","no")))))</f>
        <v/>
      </c>
      <c r="L630" s="119" t="str">
        <f t="shared" si="50"/>
        <v/>
      </c>
      <c r="M630" s="120"/>
      <c r="N630" s="121" t="str">
        <f t="shared" si="51"/>
        <v/>
      </c>
      <c r="O630" s="113"/>
      <c r="P630" s="128"/>
      <c r="Q630" s="125"/>
      <c r="R630" s="83"/>
      <c r="S630" s="125"/>
      <c r="T630" s="83"/>
      <c r="U630" s="83"/>
      <c r="V630" s="83"/>
      <c r="W630" s="125"/>
      <c r="X630" s="63"/>
      <c r="Y630" s="125"/>
      <c r="Z630" s="125"/>
      <c r="AA630" s="126"/>
    </row>
    <row r="631" spans="1:27" x14ac:dyDescent="0.25">
      <c r="A631" s="112"/>
      <c r="B631" s="83"/>
      <c r="C631" s="83"/>
      <c r="D631" s="191" t="s">
        <v>150</v>
      </c>
      <c r="E631" s="114" t="str">
        <f>IF(D631="","",(VLOOKUP(D631,'ENTER your residents names, etc'!$B$7:$C$256,2,FALSE)))</f>
        <v/>
      </c>
      <c r="F631" s="115"/>
      <c r="G631" s="116" t="str">
        <f t="shared" si="53"/>
        <v/>
      </c>
      <c r="H631" s="117" t="str">
        <f t="shared" si="49"/>
        <v/>
      </c>
      <c r="I631" s="118" t="str">
        <f t="shared" si="52"/>
        <v/>
      </c>
      <c r="J631" s="119" t="str">
        <f>IF('Falls Diary'!F631="","",IF(AND('Falls Diary'!F631&gt;=Graphs!$C$13,'Falls Diary'!F631&lt;=Graphs!$C$14),"yes","no"))</f>
        <v/>
      </c>
      <c r="K631" s="119" t="str">
        <f>IF('Falls Diary'!F631="","",(IF(Graphs!$C$15="all","yes",(IF(Graphs!$C$15=Table6[[#This Row],[Resident''s name]],"yes","no")))))</f>
        <v/>
      </c>
      <c r="L631" s="119" t="str">
        <f t="shared" si="50"/>
        <v/>
      </c>
      <c r="M631" s="120"/>
      <c r="N631" s="121" t="str">
        <f t="shared" si="51"/>
        <v/>
      </c>
      <c r="O631" s="113"/>
      <c r="P631" s="128"/>
      <c r="Q631" s="125"/>
      <c r="R631" s="83"/>
      <c r="S631" s="125"/>
      <c r="T631" s="83"/>
      <c r="U631" s="83"/>
      <c r="V631" s="83"/>
      <c r="W631" s="125"/>
      <c r="X631" s="63"/>
      <c r="Y631" s="125"/>
      <c r="Z631" s="125"/>
      <c r="AA631" s="126"/>
    </row>
    <row r="632" spans="1:27" x14ac:dyDescent="0.25">
      <c r="A632" s="112"/>
      <c r="B632" s="83"/>
      <c r="C632" s="83"/>
      <c r="D632" s="191" t="s">
        <v>150</v>
      </c>
      <c r="E632" s="114" t="str">
        <f>IF(D632="","",(VLOOKUP(D632,'ENTER your residents names, etc'!$B$7:$C$256,2,FALSE)))</f>
        <v/>
      </c>
      <c r="F632" s="115"/>
      <c r="G632" s="116" t="str">
        <f t="shared" si="53"/>
        <v/>
      </c>
      <c r="H632" s="117" t="str">
        <f t="shared" si="49"/>
        <v/>
      </c>
      <c r="I632" s="118" t="str">
        <f t="shared" si="52"/>
        <v/>
      </c>
      <c r="J632" s="119" t="str">
        <f>IF('Falls Diary'!F632="","",IF(AND('Falls Diary'!F632&gt;=Graphs!$C$13,'Falls Diary'!F632&lt;=Graphs!$C$14),"yes","no"))</f>
        <v/>
      </c>
      <c r="K632" s="119" t="str">
        <f>IF('Falls Diary'!F632="","",(IF(Graphs!$C$15="all","yes",(IF(Graphs!$C$15=Table6[[#This Row],[Resident''s name]],"yes","no")))))</f>
        <v/>
      </c>
      <c r="L632" s="119" t="str">
        <f t="shared" si="50"/>
        <v/>
      </c>
      <c r="M632" s="120"/>
      <c r="N632" s="121" t="str">
        <f t="shared" si="51"/>
        <v/>
      </c>
      <c r="O632" s="113"/>
      <c r="P632" s="128"/>
      <c r="Q632" s="125"/>
      <c r="R632" s="83"/>
      <c r="S632" s="125"/>
      <c r="T632" s="83"/>
      <c r="U632" s="83"/>
      <c r="V632" s="83"/>
      <c r="W632" s="125"/>
      <c r="X632" s="63"/>
      <c r="Y632" s="125"/>
      <c r="Z632" s="125"/>
      <c r="AA632" s="126"/>
    </row>
    <row r="633" spans="1:27" x14ac:dyDescent="0.25">
      <c r="A633" s="112"/>
      <c r="B633" s="83"/>
      <c r="C633" s="83"/>
      <c r="D633" s="191" t="s">
        <v>150</v>
      </c>
      <c r="E633" s="114" t="str">
        <f>IF(D633="","",(VLOOKUP(D633,'ENTER your residents names, etc'!$B$7:$C$256,2,FALSE)))</f>
        <v/>
      </c>
      <c r="F633" s="115"/>
      <c r="G633" s="116" t="str">
        <f t="shared" si="53"/>
        <v/>
      </c>
      <c r="H633" s="117" t="str">
        <f t="shared" si="49"/>
        <v/>
      </c>
      <c r="I633" s="118" t="str">
        <f t="shared" si="52"/>
        <v/>
      </c>
      <c r="J633" s="119" t="str">
        <f>IF('Falls Diary'!F633="","",IF(AND('Falls Diary'!F633&gt;=Graphs!$C$13,'Falls Diary'!F633&lt;=Graphs!$C$14),"yes","no"))</f>
        <v/>
      </c>
      <c r="K633" s="119" t="str">
        <f>IF('Falls Diary'!F633="","",(IF(Graphs!$C$15="all","yes",(IF(Graphs!$C$15=Table6[[#This Row],[Resident''s name]],"yes","no")))))</f>
        <v/>
      </c>
      <c r="L633" s="119" t="str">
        <f t="shared" si="50"/>
        <v/>
      </c>
      <c r="M633" s="120"/>
      <c r="N633" s="121" t="str">
        <f t="shared" si="51"/>
        <v/>
      </c>
      <c r="O633" s="113"/>
      <c r="P633" s="128"/>
      <c r="Q633" s="125"/>
      <c r="R633" s="83"/>
      <c r="S633" s="125"/>
      <c r="T633" s="83"/>
      <c r="U633" s="83"/>
      <c r="V633" s="83"/>
      <c r="W633" s="125"/>
      <c r="X633" s="63"/>
      <c r="Y633" s="125"/>
      <c r="Z633" s="125"/>
      <c r="AA633" s="126"/>
    </row>
    <row r="634" spans="1:27" x14ac:dyDescent="0.25">
      <c r="A634" s="112"/>
      <c r="B634" s="83"/>
      <c r="C634" s="83"/>
      <c r="D634" s="191" t="s">
        <v>150</v>
      </c>
      <c r="E634" s="114" t="str">
        <f>IF(D634="","",(VLOOKUP(D634,'ENTER your residents names, etc'!$B$7:$C$256,2,FALSE)))</f>
        <v/>
      </c>
      <c r="F634" s="115"/>
      <c r="G634" s="116" t="str">
        <f t="shared" si="53"/>
        <v/>
      </c>
      <c r="H634" s="117" t="str">
        <f t="shared" si="49"/>
        <v/>
      </c>
      <c r="I634" s="118" t="str">
        <f t="shared" si="52"/>
        <v/>
      </c>
      <c r="J634" s="119" t="str">
        <f>IF('Falls Diary'!F634="","",IF(AND('Falls Diary'!F634&gt;=Graphs!$C$13,'Falls Diary'!F634&lt;=Graphs!$C$14),"yes","no"))</f>
        <v/>
      </c>
      <c r="K634" s="119" t="str">
        <f>IF('Falls Diary'!F634="","",(IF(Graphs!$C$15="all","yes",(IF(Graphs!$C$15=Table6[[#This Row],[Resident''s name]],"yes","no")))))</f>
        <v/>
      </c>
      <c r="L634" s="119" t="str">
        <f t="shared" si="50"/>
        <v/>
      </c>
      <c r="M634" s="120"/>
      <c r="N634" s="121" t="str">
        <f t="shared" si="51"/>
        <v/>
      </c>
      <c r="O634" s="113"/>
      <c r="P634" s="128"/>
      <c r="Q634" s="125"/>
      <c r="R634" s="83"/>
      <c r="S634" s="125"/>
      <c r="T634" s="83"/>
      <c r="U634" s="83"/>
      <c r="V634" s="83"/>
      <c r="W634" s="125"/>
      <c r="X634" s="63"/>
      <c r="Y634" s="125"/>
      <c r="Z634" s="125"/>
      <c r="AA634" s="126"/>
    </row>
    <row r="635" spans="1:27" x14ac:dyDescent="0.25">
      <c r="A635" s="112"/>
      <c r="B635" s="83"/>
      <c r="C635" s="83"/>
      <c r="D635" s="191" t="s">
        <v>150</v>
      </c>
      <c r="E635" s="114" t="str">
        <f>IF(D635="","",(VLOOKUP(D635,'ENTER your residents names, etc'!$B$7:$C$256,2,FALSE)))</f>
        <v/>
      </c>
      <c r="F635" s="115"/>
      <c r="G635" s="116" t="str">
        <f t="shared" si="53"/>
        <v/>
      </c>
      <c r="H635" s="117" t="str">
        <f t="shared" si="49"/>
        <v/>
      </c>
      <c r="I635" s="118" t="str">
        <f t="shared" si="52"/>
        <v/>
      </c>
      <c r="J635" s="119" t="str">
        <f>IF('Falls Diary'!F635="","",IF(AND('Falls Diary'!F635&gt;=Graphs!$C$13,'Falls Diary'!F635&lt;=Graphs!$C$14),"yes","no"))</f>
        <v/>
      </c>
      <c r="K635" s="119" t="str">
        <f>IF('Falls Diary'!F635="","",(IF(Graphs!$C$15="all","yes",(IF(Graphs!$C$15=Table6[[#This Row],[Resident''s name]],"yes","no")))))</f>
        <v/>
      </c>
      <c r="L635" s="119" t="str">
        <f t="shared" si="50"/>
        <v/>
      </c>
      <c r="M635" s="120"/>
      <c r="N635" s="121" t="str">
        <f t="shared" si="51"/>
        <v/>
      </c>
      <c r="O635" s="113"/>
      <c r="P635" s="128"/>
      <c r="Q635" s="125"/>
      <c r="R635" s="83"/>
      <c r="S635" s="125"/>
      <c r="T635" s="83"/>
      <c r="U635" s="83"/>
      <c r="V635" s="83"/>
      <c r="W635" s="125"/>
      <c r="X635" s="63"/>
      <c r="Y635" s="125"/>
      <c r="Z635" s="125"/>
      <c r="AA635" s="126"/>
    </row>
    <row r="636" spans="1:27" x14ac:dyDescent="0.25">
      <c r="A636" s="112"/>
      <c r="B636" s="83"/>
      <c r="C636" s="83"/>
      <c r="D636" s="191" t="s">
        <v>150</v>
      </c>
      <c r="E636" s="114" t="str">
        <f>IF(D636="","",(VLOOKUP(D636,'ENTER your residents names, etc'!$B$7:$C$256,2,FALSE)))</f>
        <v/>
      </c>
      <c r="F636" s="115"/>
      <c r="G636" s="116" t="str">
        <f t="shared" si="53"/>
        <v/>
      </c>
      <c r="H636" s="117" t="str">
        <f t="shared" si="49"/>
        <v/>
      </c>
      <c r="I636" s="118" t="str">
        <f t="shared" si="52"/>
        <v/>
      </c>
      <c r="J636" s="119" t="str">
        <f>IF('Falls Diary'!F636="","",IF(AND('Falls Diary'!F636&gt;=Graphs!$C$13,'Falls Diary'!F636&lt;=Graphs!$C$14),"yes","no"))</f>
        <v/>
      </c>
      <c r="K636" s="119" t="str">
        <f>IF('Falls Diary'!F636="","",(IF(Graphs!$C$15="all","yes",(IF(Graphs!$C$15=Table6[[#This Row],[Resident''s name]],"yes","no")))))</f>
        <v/>
      </c>
      <c r="L636" s="119" t="str">
        <f t="shared" si="50"/>
        <v/>
      </c>
      <c r="M636" s="120"/>
      <c r="N636" s="121" t="str">
        <f t="shared" si="51"/>
        <v/>
      </c>
      <c r="O636" s="113"/>
      <c r="P636" s="128"/>
      <c r="Q636" s="125"/>
      <c r="R636" s="83"/>
      <c r="S636" s="125"/>
      <c r="T636" s="83"/>
      <c r="U636" s="83"/>
      <c r="V636" s="83"/>
      <c r="W636" s="125"/>
      <c r="X636" s="63"/>
      <c r="Y636" s="125"/>
      <c r="Z636" s="125"/>
      <c r="AA636" s="126"/>
    </row>
    <row r="637" spans="1:27" x14ac:dyDescent="0.25">
      <c r="A637" s="112"/>
      <c r="B637" s="83"/>
      <c r="C637" s="83"/>
      <c r="D637" s="191" t="s">
        <v>150</v>
      </c>
      <c r="E637" s="114" t="str">
        <f>IF(D637="","",(VLOOKUP(D637,'ENTER your residents names, etc'!$B$7:$C$256,2,FALSE)))</f>
        <v/>
      </c>
      <c r="F637" s="115"/>
      <c r="G637" s="116" t="str">
        <f t="shared" si="53"/>
        <v/>
      </c>
      <c r="H637" s="117" t="str">
        <f t="shared" si="49"/>
        <v/>
      </c>
      <c r="I637" s="118" t="str">
        <f t="shared" si="52"/>
        <v/>
      </c>
      <c r="J637" s="119" t="str">
        <f>IF('Falls Diary'!F637="","",IF(AND('Falls Diary'!F637&gt;=Graphs!$C$13,'Falls Diary'!F637&lt;=Graphs!$C$14),"yes","no"))</f>
        <v/>
      </c>
      <c r="K637" s="119" t="str">
        <f>IF('Falls Diary'!F637="","",(IF(Graphs!$C$15="all","yes",(IF(Graphs!$C$15=Table6[[#This Row],[Resident''s name]],"yes","no")))))</f>
        <v/>
      </c>
      <c r="L637" s="119" t="str">
        <f t="shared" si="50"/>
        <v/>
      </c>
      <c r="M637" s="120"/>
      <c r="N637" s="121" t="str">
        <f t="shared" si="51"/>
        <v/>
      </c>
      <c r="O637" s="113"/>
      <c r="P637" s="128"/>
      <c r="Q637" s="125"/>
      <c r="R637" s="83"/>
      <c r="S637" s="125"/>
      <c r="T637" s="83"/>
      <c r="U637" s="83"/>
      <c r="V637" s="83"/>
      <c r="W637" s="125"/>
      <c r="X637" s="63"/>
      <c r="Y637" s="125"/>
      <c r="Z637" s="125"/>
      <c r="AA637" s="126"/>
    </row>
    <row r="638" spans="1:27" x14ac:dyDescent="0.25">
      <c r="A638" s="112"/>
      <c r="B638" s="83"/>
      <c r="C638" s="83"/>
      <c r="D638" s="191" t="s">
        <v>150</v>
      </c>
      <c r="E638" s="114" t="str">
        <f>IF(D638="","",(VLOOKUP(D638,'ENTER your residents names, etc'!$B$7:$C$256,2,FALSE)))</f>
        <v/>
      </c>
      <c r="F638" s="115"/>
      <c r="G638" s="116" t="str">
        <f t="shared" si="53"/>
        <v/>
      </c>
      <c r="H638" s="117" t="str">
        <f t="shared" si="49"/>
        <v/>
      </c>
      <c r="I638" s="118" t="str">
        <f t="shared" si="52"/>
        <v/>
      </c>
      <c r="J638" s="119" t="str">
        <f>IF('Falls Diary'!F638="","",IF(AND('Falls Diary'!F638&gt;=Graphs!$C$13,'Falls Diary'!F638&lt;=Graphs!$C$14),"yes","no"))</f>
        <v/>
      </c>
      <c r="K638" s="119" t="str">
        <f>IF('Falls Diary'!F638="","",(IF(Graphs!$C$15="all","yes",(IF(Graphs!$C$15=Table6[[#This Row],[Resident''s name]],"yes","no")))))</f>
        <v/>
      </c>
      <c r="L638" s="119" t="str">
        <f t="shared" si="50"/>
        <v/>
      </c>
      <c r="M638" s="120"/>
      <c r="N638" s="121" t="str">
        <f t="shared" si="51"/>
        <v/>
      </c>
      <c r="O638" s="113"/>
      <c r="P638" s="128"/>
      <c r="Q638" s="125"/>
      <c r="R638" s="83"/>
      <c r="S638" s="125"/>
      <c r="T638" s="83"/>
      <c r="U638" s="83"/>
      <c r="V638" s="83"/>
      <c r="W638" s="125"/>
      <c r="X638" s="63"/>
      <c r="Y638" s="125"/>
      <c r="Z638" s="125"/>
      <c r="AA638" s="126"/>
    </row>
    <row r="639" spans="1:27" x14ac:dyDescent="0.25">
      <c r="A639" s="112"/>
      <c r="B639" s="83"/>
      <c r="C639" s="83"/>
      <c r="D639" s="191" t="s">
        <v>150</v>
      </c>
      <c r="E639" s="114" t="str">
        <f>IF(D639="","",(VLOOKUP(D639,'ENTER your residents names, etc'!$B$7:$C$256,2,FALSE)))</f>
        <v/>
      </c>
      <c r="F639" s="115"/>
      <c r="G639" s="116" t="str">
        <f t="shared" si="53"/>
        <v/>
      </c>
      <c r="H639" s="117" t="str">
        <f t="shared" si="49"/>
        <v/>
      </c>
      <c r="I639" s="118" t="str">
        <f t="shared" si="52"/>
        <v/>
      </c>
      <c r="J639" s="119" t="str">
        <f>IF('Falls Diary'!F639="","",IF(AND('Falls Diary'!F639&gt;=Graphs!$C$13,'Falls Diary'!F639&lt;=Graphs!$C$14),"yes","no"))</f>
        <v/>
      </c>
      <c r="K639" s="119" t="str">
        <f>IF('Falls Diary'!F639="","",(IF(Graphs!$C$15="all","yes",(IF(Graphs!$C$15=Table6[[#This Row],[Resident''s name]],"yes","no")))))</f>
        <v/>
      </c>
      <c r="L639" s="119" t="str">
        <f t="shared" si="50"/>
        <v/>
      </c>
      <c r="M639" s="120"/>
      <c r="N639" s="121" t="str">
        <f t="shared" si="51"/>
        <v/>
      </c>
      <c r="O639" s="113"/>
      <c r="P639" s="128"/>
      <c r="Q639" s="125"/>
      <c r="R639" s="83"/>
      <c r="S639" s="125"/>
      <c r="T639" s="83"/>
      <c r="U639" s="83"/>
      <c r="V639" s="83"/>
      <c r="W639" s="125"/>
      <c r="X639" s="63"/>
      <c r="Y639" s="125"/>
      <c r="Z639" s="125"/>
      <c r="AA639" s="126"/>
    </row>
    <row r="640" spans="1:27" x14ac:dyDescent="0.25">
      <c r="A640" s="112"/>
      <c r="B640" s="83"/>
      <c r="C640" s="83"/>
      <c r="D640" s="191" t="s">
        <v>150</v>
      </c>
      <c r="E640" s="114" t="str">
        <f>IF(D640="","",(VLOOKUP(D640,'ENTER your residents names, etc'!$B$7:$C$256,2,FALSE)))</f>
        <v/>
      </c>
      <c r="F640" s="115"/>
      <c r="G640" s="116" t="str">
        <f t="shared" si="53"/>
        <v/>
      </c>
      <c r="H640" s="117" t="str">
        <f t="shared" si="49"/>
        <v/>
      </c>
      <c r="I640" s="118" t="str">
        <f t="shared" si="52"/>
        <v/>
      </c>
      <c r="J640" s="119" t="str">
        <f>IF('Falls Diary'!F640="","",IF(AND('Falls Diary'!F640&gt;=Graphs!$C$13,'Falls Diary'!F640&lt;=Graphs!$C$14),"yes","no"))</f>
        <v/>
      </c>
      <c r="K640" s="119" t="str">
        <f>IF('Falls Diary'!F640="","",(IF(Graphs!$C$15="all","yes",(IF(Graphs!$C$15=Table6[[#This Row],[Resident''s name]],"yes","no")))))</f>
        <v/>
      </c>
      <c r="L640" s="119" t="str">
        <f t="shared" si="50"/>
        <v/>
      </c>
      <c r="M640" s="120"/>
      <c r="N640" s="121" t="str">
        <f t="shared" si="51"/>
        <v/>
      </c>
      <c r="O640" s="113"/>
      <c r="P640" s="128"/>
      <c r="Q640" s="125"/>
      <c r="R640" s="83"/>
      <c r="S640" s="125"/>
      <c r="T640" s="83"/>
      <c r="U640" s="83"/>
      <c r="V640" s="83"/>
      <c r="W640" s="125"/>
      <c r="X640" s="63"/>
      <c r="Y640" s="125"/>
      <c r="Z640" s="125"/>
      <c r="AA640" s="126"/>
    </row>
    <row r="641" spans="1:27" x14ac:dyDescent="0.25">
      <c r="A641" s="112"/>
      <c r="B641" s="83"/>
      <c r="C641" s="83"/>
      <c r="D641" s="191" t="s">
        <v>150</v>
      </c>
      <c r="E641" s="114" t="str">
        <f>IF(D641="","",(VLOOKUP(D641,'ENTER your residents names, etc'!$B$7:$C$256,2,FALSE)))</f>
        <v/>
      </c>
      <c r="F641" s="115"/>
      <c r="G641" s="116" t="str">
        <f t="shared" si="53"/>
        <v/>
      </c>
      <c r="H641" s="117" t="str">
        <f t="shared" si="49"/>
        <v/>
      </c>
      <c r="I641" s="118" t="str">
        <f t="shared" si="52"/>
        <v/>
      </c>
      <c r="J641" s="119" t="str">
        <f>IF('Falls Diary'!F641="","",IF(AND('Falls Diary'!F641&gt;=Graphs!$C$13,'Falls Diary'!F641&lt;=Graphs!$C$14),"yes","no"))</f>
        <v/>
      </c>
      <c r="K641" s="119" t="str">
        <f>IF('Falls Diary'!F641="","",(IF(Graphs!$C$15="all","yes",(IF(Graphs!$C$15=Table6[[#This Row],[Resident''s name]],"yes","no")))))</f>
        <v/>
      </c>
      <c r="L641" s="119" t="str">
        <f t="shared" si="50"/>
        <v/>
      </c>
      <c r="M641" s="120"/>
      <c r="N641" s="121" t="str">
        <f t="shared" si="51"/>
        <v/>
      </c>
      <c r="O641" s="113"/>
      <c r="P641" s="128"/>
      <c r="Q641" s="125"/>
      <c r="R641" s="83"/>
      <c r="S641" s="125"/>
      <c r="T641" s="83"/>
      <c r="U641" s="83"/>
      <c r="V641" s="83"/>
      <c r="W641" s="125"/>
      <c r="X641" s="63"/>
      <c r="Y641" s="125"/>
      <c r="Z641" s="125"/>
      <c r="AA641" s="126"/>
    </row>
    <row r="642" spans="1:27" x14ac:dyDescent="0.25">
      <c r="A642" s="112"/>
      <c r="B642" s="83"/>
      <c r="C642" s="83"/>
      <c r="D642" s="191" t="s">
        <v>150</v>
      </c>
      <c r="E642" s="114" t="str">
        <f>IF(D642="","",(VLOOKUP(D642,'ENTER your residents names, etc'!$B$7:$C$256,2,FALSE)))</f>
        <v/>
      </c>
      <c r="F642" s="115"/>
      <c r="G642" s="116" t="str">
        <f t="shared" si="53"/>
        <v/>
      </c>
      <c r="H642" s="117" t="str">
        <f t="shared" ref="H642:H705" si="54">IF(F642="","",F642-WEEKDAY(F642,3))</f>
        <v/>
      </c>
      <c r="I642" s="118" t="str">
        <f t="shared" si="52"/>
        <v/>
      </c>
      <c r="J642" s="119" t="str">
        <f>IF('Falls Diary'!F642="","",IF(AND('Falls Diary'!F642&gt;=Graphs!$C$13,'Falls Diary'!F642&lt;=Graphs!$C$14),"yes","no"))</f>
        <v/>
      </c>
      <c r="K642" s="119" t="str">
        <f>IF('Falls Diary'!F642="","",(IF(Graphs!$C$15="all","yes",(IF(Graphs!$C$15=Table6[[#This Row],[Resident''s name]],"yes","no")))))</f>
        <v/>
      </c>
      <c r="L642" s="119" t="str">
        <f t="shared" ref="L642:L705" si="55">IF(J642="","",IF(AND(J642="yes",K642="yes"), "yes", "no"))</f>
        <v/>
      </c>
      <c r="M642" s="120"/>
      <c r="N642" s="121" t="str">
        <f t="shared" ref="N642:N705" si="56">IF(M642="","",IF(AND($AF$22&lt;=M642,M642&lt;$AG$22),$AH$22,IF(AND($AF$24&lt;=M642,M642&lt;$AG$24),$AH$24,IF(AND($AF$26&lt;=M642,M642&lt;$AG$26),$AH$26,IF(AND($AF$28&lt;=M642,M642&lt;$AG$28),$AH$28,IF(AND($AF$30&lt;=M642,M642&lt;$AG$30),$AH$30,0))))))</f>
        <v/>
      </c>
      <c r="O642" s="113"/>
      <c r="P642" s="128"/>
      <c r="Q642" s="125"/>
      <c r="R642" s="83"/>
      <c r="S642" s="125"/>
      <c r="T642" s="83"/>
      <c r="U642" s="83"/>
      <c r="V642" s="83"/>
      <c r="W642" s="125"/>
      <c r="X642" s="63"/>
      <c r="Y642" s="125"/>
      <c r="Z642" s="125"/>
      <c r="AA642" s="126"/>
    </row>
    <row r="643" spans="1:27" x14ac:dyDescent="0.25">
      <c r="A643" s="112"/>
      <c r="B643" s="83"/>
      <c r="C643" s="83"/>
      <c r="D643" s="191" t="s">
        <v>150</v>
      </c>
      <c r="E643" s="114" t="str">
        <f>IF(D643="","",(VLOOKUP(D643,'ENTER your residents names, etc'!$B$7:$C$256,2,FALSE)))</f>
        <v/>
      </c>
      <c r="F643" s="115"/>
      <c r="G643" s="116" t="str">
        <f t="shared" si="53"/>
        <v/>
      </c>
      <c r="H643" s="117" t="str">
        <f t="shared" si="54"/>
        <v/>
      </c>
      <c r="I643" s="118" t="str">
        <f t="shared" ref="I643:I706" si="57">IF(F643="","",DATE(YEAR(F643),MONTH(F643),1))</f>
        <v/>
      </c>
      <c r="J643" s="119" t="str">
        <f>IF('Falls Diary'!F643="","",IF(AND('Falls Diary'!F643&gt;=Graphs!$C$13,'Falls Diary'!F643&lt;=Graphs!$C$14),"yes","no"))</f>
        <v/>
      </c>
      <c r="K643" s="119" t="str">
        <f>IF('Falls Diary'!F643="","",(IF(Graphs!$C$15="all","yes",(IF(Graphs!$C$15=Table6[[#This Row],[Resident''s name]],"yes","no")))))</f>
        <v/>
      </c>
      <c r="L643" s="119" t="str">
        <f t="shared" si="55"/>
        <v/>
      </c>
      <c r="M643" s="120"/>
      <c r="N643" s="121" t="str">
        <f t="shared" si="56"/>
        <v/>
      </c>
      <c r="O643" s="113"/>
      <c r="P643" s="128"/>
      <c r="Q643" s="125"/>
      <c r="R643" s="83"/>
      <c r="S643" s="125"/>
      <c r="T643" s="83"/>
      <c r="U643" s="83"/>
      <c r="V643" s="83"/>
      <c r="W643" s="125"/>
      <c r="X643" s="63"/>
      <c r="Y643" s="125"/>
      <c r="Z643" s="125"/>
      <c r="AA643" s="126"/>
    </row>
    <row r="644" spans="1:27" x14ac:dyDescent="0.25">
      <c r="A644" s="112"/>
      <c r="B644" s="83"/>
      <c r="C644" s="83"/>
      <c r="D644" s="191" t="s">
        <v>150</v>
      </c>
      <c r="E644" s="114" t="str">
        <f>IF(D644="","",(VLOOKUP(D644,'ENTER your residents names, etc'!$B$7:$C$256,2,FALSE)))</f>
        <v/>
      </c>
      <c r="F644" s="115"/>
      <c r="G644" s="116" t="str">
        <f t="shared" si="53"/>
        <v/>
      </c>
      <c r="H644" s="117" t="str">
        <f t="shared" si="54"/>
        <v/>
      </c>
      <c r="I644" s="118" t="str">
        <f t="shared" si="57"/>
        <v/>
      </c>
      <c r="J644" s="119" t="str">
        <f>IF('Falls Diary'!F644="","",IF(AND('Falls Diary'!F644&gt;=Graphs!$C$13,'Falls Diary'!F644&lt;=Graphs!$C$14),"yes","no"))</f>
        <v/>
      </c>
      <c r="K644" s="119" t="str">
        <f>IF('Falls Diary'!F644="","",(IF(Graphs!$C$15="all","yes",(IF(Graphs!$C$15=Table6[[#This Row],[Resident''s name]],"yes","no")))))</f>
        <v/>
      </c>
      <c r="L644" s="119" t="str">
        <f t="shared" si="55"/>
        <v/>
      </c>
      <c r="M644" s="120"/>
      <c r="N644" s="121" t="str">
        <f t="shared" si="56"/>
        <v/>
      </c>
      <c r="O644" s="113"/>
      <c r="P644" s="128"/>
      <c r="Q644" s="125"/>
      <c r="R644" s="83"/>
      <c r="S644" s="125"/>
      <c r="T644" s="83"/>
      <c r="U644" s="83"/>
      <c r="V644" s="83"/>
      <c r="W644" s="125"/>
      <c r="X644" s="63"/>
      <c r="Y644" s="125"/>
      <c r="Z644" s="125"/>
      <c r="AA644" s="126"/>
    </row>
    <row r="645" spans="1:27" x14ac:dyDescent="0.25">
      <c r="A645" s="112"/>
      <c r="B645" s="83"/>
      <c r="C645" s="83"/>
      <c r="D645" s="191" t="s">
        <v>150</v>
      </c>
      <c r="E645" s="114" t="str">
        <f>IF(D645="","",(VLOOKUP(D645,'ENTER your residents names, etc'!$B$7:$C$256,2,FALSE)))</f>
        <v/>
      </c>
      <c r="F645" s="115"/>
      <c r="G645" s="116" t="str">
        <f t="shared" si="53"/>
        <v/>
      </c>
      <c r="H645" s="117" t="str">
        <f t="shared" si="54"/>
        <v/>
      </c>
      <c r="I645" s="118" t="str">
        <f t="shared" si="57"/>
        <v/>
      </c>
      <c r="J645" s="119" t="str">
        <f>IF('Falls Diary'!F645="","",IF(AND('Falls Diary'!F645&gt;=Graphs!$C$13,'Falls Diary'!F645&lt;=Graphs!$C$14),"yes","no"))</f>
        <v/>
      </c>
      <c r="K645" s="119" t="str">
        <f>IF('Falls Diary'!F645="","",(IF(Graphs!$C$15="all","yes",(IF(Graphs!$C$15=Table6[[#This Row],[Resident''s name]],"yes","no")))))</f>
        <v/>
      </c>
      <c r="L645" s="119" t="str">
        <f t="shared" si="55"/>
        <v/>
      </c>
      <c r="M645" s="120"/>
      <c r="N645" s="121" t="str">
        <f t="shared" si="56"/>
        <v/>
      </c>
      <c r="O645" s="113"/>
      <c r="P645" s="128"/>
      <c r="Q645" s="125"/>
      <c r="R645" s="83"/>
      <c r="S645" s="125"/>
      <c r="T645" s="83"/>
      <c r="U645" s="83"/>
      <c r="V645" s="83"/>
      <c r="W645" s="125"/>
      <c r="X645" s="63"/>
      <c r="Y645" s="125"/>
      <c r="Z645" s="125"/>
      <c r="AA645" s="126"/>
    </row>
    <row r="646" spans="1:27" x14ac:dyDescent="0.25">
      <c r="A646" s="112"/>
      <c r="B646" s="83"/>
      <c r="C646" s="83"/>
      <c r="D646" s="191" t="s">
        <v>150</v>
      </c>
      <c r="E646" s="114" t="str">
        <f>IF(D646="","",(VLOOKUP(D646,'ENTER your residents names, etc'!$B$7:$C$256,2,FALSE)))</f>
        <v/>
      </c>
      <c r="F646" s="115"/>
      <c r="G646" s="116" t="str">
        <f t="shared" si="53"/>
        <v/>
      </c>
      <c r="H646" s="117" t="str">
        <f t="shared" si="54"/>
        <v/>
      </c>
      <c r="I646" s="118" t="str">
        <f t="shared" si="57"/>
        <v/>
      </c>
      <c r="J646" s="119" t="str">
        <f>IF('Falls Diary'!F646="","",IF(AND('Falls Diary'!F646&gt;=Graphs!$C$13,'Falls Diary'!F646&lt;=Graphs!$C$14),"yes","no"))</f>
        <v/>
      </c>
      <c r="K646" s="119" t="str">
        <f>IF('Falls Diary'!F646="","",(IF(Graphs!$C$15="all","yes",(IF(Graphs!$C$15=Table6[[#This Row],[Resident''s name]],"yes","no")))))</f>
        <v/>
      </c>
      <c r="L646" s="119" t="str">
        <f t="shared" si="55"/>
        <v/>
      </c>
      <c r="M646" s="120"/>
      <c r="N646" s="121" t="str">
        <f t="shared" si="56"/>
        <v/>
      </c>
      <c r="O646" s="113"/>
      <c r="P646" s="128"/>
      <c r="Q646" s="125"/>
      <c r="R646" s="83"/>
      <c r="S646" s="125"/>
      <c r="T646" s="83"/>
      <c r="U646" s="83"/>
      <c r="V646" s="83"/>
      <c r="W646" s="125"/>
      <c r="X646" s="63"/>
      <c r="Y646" s="125"/>
      <c r="Z646" s="125"/>
      <c r="AA646" s="126"/>
    </row>
    <row r="647" spans="1:27" x14ac:dyDescent="0.25">
      <c r="A647" s="112"/>
      <c r="B647" s="83"/>
      <c r="C647" s="83"/>
      <c r="D647" s="191" t="s">
        <v>150</v>
      </c>
      <c r="E647" s="114" t="str">
        <f>IF(D647="","",(VLOOKUP(D647,'ENTER your residents names, etc'!$B$7:$C$256,2,FALSE)))</f>
        <v/>
      </c>
      <c r="F647" s="115"/>
      <c r="G647" s="116" t="str">
        <f t="shared" si="53"/>
        <v/>
      </c>
      <c r="H647" s="117" t="str">
        <f t="shared" si="54"/>
        <v/>
      </c>
      <c r="I647" s="118" t="str">
        <f t="shared" si="57"/>
        <v/>
      </c>
      <c r="J647" s="119" t="str">
        <f>IF('Falls Diary'!F647="","",IF(AND('Falls Diary'!F647&gt;=Graphs!$C$13,'Falls Diary'!F647&lt;=Graphs!$C$14),"yes","no"))</f>
        <v/>
      </c>
      <c r="K647" s="119" t="str">
        <f>IF('Falls Diary'!F647="","",(IF(Graphs!$C$15="all","yes",(IF(Graphs!$C$15=Table6[[#This Row],[Resident''s name]],"yes","no")))))</f>
        <v/>
      </c>
      <c r="L647" s="119" t="str">
        <f t="shared" si="55"/>
        <v/>
      </c>
      <c r="M647" s="120"/>
      <c r="N647" s="121" t="str">
        <f t="shared" si="56"/>
        <v/>
      </c>
      <c r="O647" s="113"/>
      <c r="P647" s="128"/>
      <c r="Q647" s="125"/>
      <c r="R647" s="83"/>
      <c r="S647" s="125"/>
      <c r="T647" s="83"/>
      <c r="U647" s="83"/>
      <c r="V647" s="83"/>
      <c r="W647" s="125"/>
      <c r="X647" s="63"/>
      <c r="Y647" s="125"/>
      <c r="Z647" s="125"/>
      <c r="AA647" s="126"/>
    </row>
    <row r="648" spans="1:27" x14ac:dyDescent="0.25">
      <c r="A648" s="112"/>
      <c r="B648" s="83"/>
      <c r="C648" s="83"/>
      <c r="D648" s="191" t="s">
        <v>150</v>
      </c>
      <c r="E648" s="114" t="str">
        <f>IF(D648="","",(VLOOKUP(D648,'ENTER your residents names, etc'!$B$7:$C$256,2,FALSE)))</f>
        <v/>
      </c>
      <c r="F648" s="115"/>
      <c r="G648" s="116" t="str">
        <f t="shared" si="53"/>
        <v/>
      </c>
      <c r="H648" s="117" t="str">
        <f t="shared" si="54"/>
        <v/>
      </c>
      <c r="I648" s="118" t="str">
        <f t="shared" si="57"/>
        <v/>
      </c>
      <c r="J648" s="119" t="str">
        <f>IF('Falls Diary'!F648="","",IF(AND('Falls Diary'!F648&gt;=Graphs!$C$13,'Falls Diary'!F648&lt;=Graphs!$C$14),"yes","no"))</f>
        <v/>
      </c>
      <c r="K648" s="119" t="str">
        <f>IF('Falls Diary'!F648="","",(IF(Graphs!$C$15="all","yes",(IF(Graphs!$C$15=Table6[[#This Row],[Resident''s name]],"yes","no")))))</f>
        <v/>
      </c>
      <c r="L648" s="119" t="str">
        <f t="shared" si="55"/>
        <v/>
      </c>
      <c r="M648" s="120"/>
      <c r="N648" s="121" t="str">
        <f t="shared" si="56"/>
        <v/>
      </c>
      <c r="O648" s="113"/>
      <c r="P648" s="128"/>
      <c r="Q648" s="125"/>
      <c r="R648" s="83"/>
      <c r="S648" s="125"/>
      <c r="T648" s="83"/>
      <c r="U648" s="83"/>
      <c r="V648" s="83"/>
      <c r="W648" s="125"/>
      <c r="X648" s="63"/>
      <c r="Y648" s="125"/>
      <c r="Z648" s="125"/>
      <c r="AA648" s="126"/>
    </row>
    <row r="649" spans="1:27" x14ac:dyDescent="0.25">
      <c r="A649" s="112"/>
      <c r="B649" s="83"/>
      <c r="C649" s="83"/>
      <c r="D649" s="191" t="s">
        <v>150</v>
      </c>
      <c r="E649" s="114" t="str">
        <f>IF(D649="","",(VLOOKUP(D649,'ENTER your residents names, etc'!$B$7:$C$256,2,FALSE)))</f>
        <v/>
      </c>
      <c r="F649" s="115"/>
      <c r="G649" s="116" t="str">
        <f t="shared" si="53"/>
        <v/>
      </c>
      <c r="H649" s="117" t="str">
        <f t="shared" si="54"/>
        <v/>
      </c>
      <c r="I649" s="118" t="str">
        <f t="shared" si="57"/>
        <v/>
      </c>
      <c r="J649" s="119" t="str">
        <f>IF('Falls Diary'!F649="","",IF(AND('Falls Diary'!F649&gt;=Graphs!$C$13,'Falls Diary'!F649&lt;=Graphs!$C$14),"yes","no"))</f>
        <v/>
      </c>
      <c r="K649" s="119" t="str">
        <f>IF('Falls Diary'!F649="","",(IF(Graphs!$C$15="all","yes",(IF(Graphs!$C$15=Table6[[#This Row],[Resident''s name]],"yes","no")))))</f>
        <v/>
      </c>
      <c r="L649" s="119" t="str">
        <f t="shared" si="55"/>
        <v/>
      </c>
      <c r="M649" s="120"/>
      <c r="N649" s="121" t="str">
        <f t="shared" si="56"/>
        <v/>
      </c>
      <c r="O649" s="113"/>
      <c r="P649" s="128"/>
      <c r="Q649" s="125"/>
      <c r="R649" s="83"/>
      <c r="S649" s="125"/>
      <c r="T649" s="83"/>
      <c r="U649" s="83"/>
      <c r="V649" s="83"/>
      <c r="W649" s="125"/>
      <c r="X649" s="63"/>
      <c r="Y649" s="125"/>
      <c r="Z649" s="125"/>
      <c r="AA649" s="126"/>
    </row>
    <row r="650" spans="1:27" x14ac:dyDescent="0.25">
      <c r="A650" s="112"/>
      <c r="B650" s="83"/>
      <c r="C650" s="83"/>
      <c r="D650" s="191" t="s">
        <v>150</v>
      </c>
      <c r="E650" s="114" t="str">
        <f>IF(D650="","",(VLOOKUP(D650,'ENTER your residents names, etc'!$B$7:$C$256,2,FALSE)))</f>
        <v/>
      </c>
      <c r="F650" s="115"/>
      <c r="G650" s="116" t="str">
        <f t="shared" si="53"/>
        <v/>
      </c>
      <c r="H650" s="117" t="str">
        <f t="shared" si="54"/>
        <v/>
      </c>
      <c r="I650" s="118" t="str">
        <f t="shared" si="57"/>
        <v/>
      </c>
      <c r="J650" s="119" t="str">
        <f>IF('Falls Diary'!F650="","",IF(AND('Falls Diary'!F650&gt;=Graphs!$C$13,'Falls Diary'!F650&lt;=Graphs!$C$14),"yes","no"))</f>
        <v/>
      </c>
      <c r="K650" s="119" t="str">
        <f>IF('Falls Diary'!F650="","",(IF(Graphs!$C$15="all","yes",(IF(Graphs!$C$15=Table6[[#This Row],[Resident''s name]],"yes","no")))))</f>
        <v/>
      </c>
      <c r="L650" s="119" t="str">
        <f t="shared" si="55"/>
        <v/>
      </c>
      <c r="M650" s="120"/>
      <c r="N650" s="121" t="str">
        <f t="shared" si="56"/>
        <v/>
      </c>
      <c r="O650" s="113"/>
      <c r="P650" s="128"/>
      <c r="Q650" s="125"/>
      <c r="R650" s="83"/>
      <c r="S650" s="125"/>
      <c r="T650" s="83"/>
      <c r="U650" s="83"/>
      <c r="V650" s="83"/>
      <c r="W650" s="125"/>
      <c r="X650" s="63"/>
      <c r="Y650" s="125"/>
      <c r="Z650" s="125"/>
      <c r="AA650" s="126"/>
    </row>
    <row r="651" spans="1:27" x14ac:dyDescent="0.25">
      <c r="A651" s="112"/>
      <c r="B651" s="83"/>
      <c r="C651" s="83"/>
      <c r="D651" s="191" t="s">
        <v>150</v>
      </c>
      <c r="E651" s="114" t="str">
        <f>IF(D651="","",(VLOOKUP(D651,'ENTER your residents names, etc'!$B$7:$C$256,2,FALSE)))</f>
        <v/>
      </c>
      <c r="F651" s="115"/>
      <c r="G651" s="116" t="str">
        <f t="shared" si="53"/>
        <v/>
      </c>
      <c r="H651" s="117" t="str">
        <f t="shared" si="54"/>
        <v/>
      </c>
      <c r="I651" s="118" t="str">
        <f t="shared" si="57"/>
        <v/>
      </c>
      <c r="J651" s="119" t="str">
        <f>IF('Falls Diary'!F651="","",IF(AND('Falls Diary'!F651&gt;=Graphs!$C$13,'Falls Diary'!F651&lt;=Graphs!$C$14),"yes","no"))</f>
        <v/>
      </c>
      <c r="K651" s="119" t="str">
        <f>IF('Falls Diary'!F651="","",(IF(Graphs!$C$15="all","yes",(IF(Graphs!$C$15=Table6[[#This Row],[Resident''s name]],"yes","no")))))</f>
        <v/>
      </c>
      <c r="L651" s="119" t="str">
        <f t="shared" si="55"/>
        <v/>
      </c>
      <c r="M651" s="120"/>
      <c r="N651" s="121" t="str">
        <f t="shared" si="56"/>
        <v/>
      </c>
      <c r="O651" s="113"/>
      <c r="P651" s="128"/>
      <c r="Q651" s="125"/>
      <c r="R651" s="83"/>
      <c r="S651" s="125"/>
      <c r="T651" s="83"/>
      <c r="U651" s="83"/>
      <c r="V651" s="83"/>
      <c r="W651" s="125"/>
      <c r="X651" s="63"/>
      <c r="Y651" s="125"/>
      <c r="Z651" s="125"/>
      <c r="AA651" s="126"/>
    </row>
    <row r="652" spans="1:27" x14ac:dyDescent="0.25">
      <c r="A652" s="112"/>
      <c r="B652" s="83"/>
      <c r="C652" s="83"/>
      <c r="D652" s="191" t="s">
        <v>150</v>
      </c>
      <c r="E652" s="114" t="str">
        <f>IF(D652="","",(VLOOKUP(D652,'ENTER your residents names, etc'!$B$7:$C$256,2,FALSE)))</f>
        <v/>
      </c>
      <c r="F652" s="115"/>
      <c r="G652" s="116" t="str">
        <f t="shared" si="53"/>
        <v/>
      </c>
      <c r="H652" s="117" t="str">
        <f t="shared" si="54"/>
        <v/>
      </c>
      <c r="I652" s="118" t="str">
        <f t="shared" si="57"/>
        <v/>
      </c>
      <c r="J652" s="119" t="str">
        <f>IF('Falls Diary'!F652="","",IF(AND('Falls Diary'!F652&gt;=Graphs!$C$13,'Falls Diary'!F652&lt;=Graphs!$C$14),"yes","no"))</f>
        <v/>
      </c>
      <c r="K652" s="119" t="str">
        <f>IF('Falls Diary'!F652="","",(IF(Graphs!$C$15="all","yes",(IF(Graphs!$C$15=Table6[[#This Row],[Resident''s name]],"yes","no")))))</f>
        <v/>
      </c>
      <c r="L652" s="119" t="str">
        <f t="shared" si="55"/>
        <v/>
      </c>
      <c r="M652" s="120"/>
      <c r="N652" s="121" t="str">
        <f t="shared" si="56"/>
        <v/>
      </c>
      <c r="O652" s="113"/>
      <c r="P652" s="128"/>
      <c r="Q652" s="125"/>
      <c r="R652" s="83"/>
      <c r="S652" s="125"/>
      <c r="T652" s="83"/>
      <c r="U652" s="83"/>
      <c r="V652" s="83"/>
      <c r="W652" s="125"/>
      <c r="X652" s="63"/>
      <c r="Y652" s="125"/>
      <c r="Z652" s="125"/>
      <c r="AA652" s="126"/>
    </row>
    <row r="653" spans="1:27" x14ac:dyDescent="0.25">
      <c r="A653" s="112"/>
      <c r="B653" s="83"/>
      <c r="C653" s="83"/>
      <c r="D653" s="191" t="s">
        <v>150</v>
      </c>
      <c r="E653" s="114" t="str">
        <f>IF(D653="","",(VLOOKUP(D653,'ENTER your residents names, etc'!$B$7:$C$256,2,FALSE)))</f>
        <v/>
      </c>
      <c r="F653" s="115"/>
      <c r="G653" s="116" t="str">
        <f t="shared" si="53"/>
        <v/>
      </c>
      <c r="H653" s="117" t="str">
        <f t="shared" si="54"/>
        <v/>
      </c>
      <c r="I653" s="118" t="str">
        <f t="shared" si="57"/>
        <v/>
      </c>
      <c r="J653" s="119" t="str">
        <f>IF('Falls Diary'!F653="","",IF(AND('Falls Diary'!F653&gt;=Graphs!$C$13,'Falls Diary'!F653&lt;=Graphs!$C$14),"yes","no"))</f>
        <v/>
      </c>
      <c r="K653" s="119" t="str">
        <f>IF('Falls Diary'!F653="","",(IF(Graphs!$C$15="all","yes",(IF(Graphs!$C$15=Table6[[#This Row],[Resident''s name]],"yes","no")))))</f>
        <v/>
      </c>
      <c r="L653" s="119" t="str">
        <f t="shared" si="55"/>
        <v/>
      </c>
      <c r="M653" s="120"/>
      <c r="N653" s="121" t="str">
        <f t="shared" si="56"/>
        <v/>
      </c>
      <c r="O653" s="113"/>
      <c r="P653" s="128"/>
      <c r="Q653" s="125"/>
      <c r="R653" s="83"/>
      <c r="S653" s="125"/>
      <c r="T653" s="83"/>
      <c r="U653" s="83"/>
      <c r="V653" s="83"/>
      <c r="W653" s="125"/>
      <c r="X653" s="63"/>
      <c r="Y653" s="125"/>
      <c r="Z653" s="125"/>
      <c r="AA653" s="126"/>
    </row>
    <row r="654" spans="1:27" x14ac:dyDescent="0.25">
      <c r="A654" s="112"/>
      <c r="B654" s="83"/>
      <c r="C654" s="83"/>
      <c r="D654" s="191" t="s">
        <v>150</v>
      </c>
      <c r="E654" s="114" t="str">
        <f>IF(D654="","",(VLOOKUP(D654,'ENTER your residents names, etc'!$B$7:$C$256,2,FALSE)))</f>
        <v/>
      </c>
      <c r="F654" s="115"/>
      <c r="G654" s="116" t="str">
        <f t="shared" si="53"/>
        <v/>
      </c>
      <c r="H654" s="117" t="str">
        <f t="shared" si="54"/>
        <v/>
      </c>
      <c r="I654" s="118" t="str">
        <f t="shared" si="57"/>
        <v/>
      </c>
      <c r="J654" s="119" t="str">
        <f>IF('Falls Diary'!F654="","",IF(AND('Falls Diary'!F654&gt;=Graphs!$C$13,'Falls Diary'!F654&lt;=Graphs!$C$14),"yes","no"))</f>
        <v/>
      </c>
      <c r="K654" s="119" t="str">
        <f>IF('Falls Diary'!F654="","",(IF(Graphs!$C$15="all","yes",(IF(Graphs!$C$15=Table6[[#This Row],[Resident''s name]],"yes","no")))))</f>
        <v/>
      </c>
      <c r="L654" s="119" t="str">
        <f t="shared" si="55"/>
        <v/>
      </c>
      <c r="M654" s="120"/>
      <c r="N654" s="121" t="str">
        <f t="shared" si="56"/>
        <v/>
      </c>
      <c r="O654" s="113"/>
      <c r="P654" s="128"/>
      <c r="Q654" s="125"/>
      <c r="R654" s="83"/>
      <c r="S654" s="125"/>
      <c r="T654" s="83"/>
      <c r="U654" s="83"/>
      <c r="V654" s="83"/>
      <c r="W654" s="125"/>
      <c r="X654" s="63"/>
      <c r="Y654" s="125"/>
      <c r="Z654" s="125"/>
      <c r="AA654" s="126"/>
    </row>
    <row r="655" spans="1:27" x14ac:dyDescent="0.25">
      <c r="A655" s="112"/>
      <c r="B655" s="83"/>
      <c r="C655" s="83"/>
      <c r="D655" s="191" t="s">
        <v>150</v>
      </c>
      <c r="E655" s="114" t="str">
        <f>IF(D655="","",(VLOOKUP(D655,'ENTER your residents names, etc'!$B$7:$C$256,2,FALSE)))</f>
        <v/>
      </c>
      <c r="F655" s="115"/>
      <c r="G655" s="116" t="str">
        <f t="shared" si="53"/>
        <v/>
      </c>
      <c r="H655" s="117" t="str">
        <f t="shared" si="54"/>
        <v/>
      </c>
      <c r="I655" s="118" t="str">
        <f t="shared" si="57"/>
        <v/>
      </c>
      <c r="J655" s="119" t="str">
        <f>IF('Falls Diary'!F655="","",IF(AND('Falls Diary'!F655&gt;=Graphs!$C$13,'Falls Diary'!F655&lt;=Graphs!$C$14),"yes","no"))</f>
        <v/>
      </c>
      <c r="K655" s="119" t="str">
        <f>IF('Falls Diary'!F655="","",(IF(Graphs!$C$15="all","yes",(IF(Graphs!$C$15=Table6[[#This Row],[Resident''s name]],"yes","no")))))</f>
        <v/>
      </c>
      <c r="L655" s="119" t="str">
        <f t="shared" si="55"/>
        <v/>
      </c>
      <c r="M655" s="120"/>
      <c r="N655" s="121" t="str">
        <f t="shared" si="56"/>
        <v/>
      </c>
      <c r="O655" s="113"/>
      <c r="P655" s="128"/>
      <c r="Q655" s="125"/>
      <c r="R655" s="83"/>
      <c r="S655" s="125"/>
      <c r="T655" s="83"/>
      <c r="U655" s="83"/>
      <c r="V655" s="83"/>
      <c r="W655" s="125"/>
      <c r="X655" s="63"/>
      <c r="Y655" s="125"/>
      <c r="Z655" s="125"/>
      <c r="AA655" s="126"/>
    </row>
    <row r="656" spans="1:27" x14ac:dyDescent="0.25">
      <c r="A656" s="112"/>
      <c r="B656" s="83"/>
      <c r="C656" s="83"/>
      <c r="D656" s="191" t="s">
        <v>150</v>
      </c>
      <c r="E656" s="114" t="str">
        <f>IF(D656="","",(VLOOKUP(D656,'ENTER your residents names, etc'!$B$7:$C$256,2,FALSE)))</f>
        <v/>
      </c>
      <c r="F656" s="115"/>
      <c r="G656" s="116" t="str">
        <f t="shared" si="53"/>
        <v/>
      </c>
      <c r="H656" s="117" t="str">
        <f t="shared" si="54"/>
        <v/>
      </c>
      <c r="I656" s="118" t="str">
        <f t="shared" si="57"/>
        <v/>
      </c>
      <c r="J656" s="119" t="str">
        <f>IF('Falls Diary'!F656="","",IF(AND('Falls Diary'!F656&gt;=Graphs!$C$13,'Falls Diary'!F656&lt;=Graphs!$C$14),"yes","no"))</f>
        <v/>
      </c>
      <c r="K656" s="119" t="str">
        <f>IF('Falls Diary'!F656="","",(IF(Graphs!$C$15="all","yes",(IF(Graphs!$C$15=Table6[[#This Row],[Resident''s name]],"yes","no")))))</f>
        <v/>
      </c>
      <c r="L656" s="119" t="str">
        <f t="shared" si="55"/>
        <v/>
      </c>
      <c r="M656" s="120"/>
      <c r="N656" s="121" t="str">
        <f t="shared" si="56"/>
        <v/>
      </c>
      <c r="O656" s="113"/>
      <c r="P656" s="128"/>
      <c r="Q656" s="125"/>
      <c r="R656" s="83"/>
      <c r="S656" s="125"/>
      <c r="T656" s="83"/>
      <c r="U656" s="83"/>
      <c r="V656" s="83"/>
      <c r="W656" s="125"/>
      <c r="X656" s="63"/>
      <c r="Y656" s="125"/>
      <c r="Z656" s="125"/>
      <c r="AA656" s="126"/>
    </row>
    <row r="657" spans="1:27" x14ac:dyDescent="0.25">
      <c r="A657" s="112"/>
      <c r="B657" s="83"/>
      <c r="C657" s="83"/>
      <c r="D657" s="191" t="s">
        <v>150</v>
      </c>
      <c r="E657" s="114" t="str">
        <f>IF(D657="","",(VLOOKUP(D657,'ENTER your residents names, etc'!$B$7:$C$256,2,FALSE)))</f>
        <v/>
      </c>
      <c r="F657" s="115"/>
      <c r="G657" s="116" t="str">
        <f t="shared" si="53"/>
        <v/>
      </c>
      <c r="H657" s="117" t="str">
        <f t="shared" si="54"/>
        <v/>
      </c>
      <c r="I657" s="118" t="str">
        <f t="shared" si="57"/>
        <v/>
      </c>
      <c r="J657" s="119" t="str">
        <f>IF('Falls Diary'!F657="","",IF(AND('Falls Diary'!F657&gt;=Graphs!$C$13,'Falls Diary'!F657&lt;=Graphs!$C$14),"yes","no"))</f>
        <v/>
      </c>
      <c r="K657" s="119" t="str">
        <f>IF('Falls Diary'!F657="","",(IF(Graphs!$C$15="all","yes",(IF(Graphs!$C$15=Table6[[#This Row],[Resident''s name]],"yes","no")))))</f>
        <v/>
      </c>
      <c r="L657" s="119" t="str">
        <f t="shared" si="55"/>
        <v/>
      </c>
      <c r="M657" s="120"/>
      <c r="N657" s="121" t="str">
        <f t="shared" si="56"/>
        <v/>
      </c>
      <c r="O657" s="113"/>
      <c r="P657" s="128"/>
      <c r="Q657" s="125"/>
      <c r="R657" s="83"/>
      <c r="S657" s="125"/>
      <c r="T657" s="83"/>
      <c r="U657" s="83"/>
      <c r="V657" s="83"/>
      <c r="W657" s="125"/>
      <c r="X657" s="63"/>
      <c r="Y657" s="125"/>
      <c r="Z657" s="125"/>
      <c r="AA657" s="126"/>
    </row>
    <row r="658" spans="1:27" x14ac:dyDescent="0.25">
      <c r="A658" s="112"/>
      <c r="B658" s="83"/>
      <c r="C658" s="83"/>
      <c r="D658" s="191" t="s">
        <v>150</v>
      </c>
      <c r="E658" s="114" t="str">
        <f>IF(D658="","",(VLOOKUP(D658,'ENTER your residents names, etc'!$B$7:$C$256,2,FALSE)))</f>
        <v/>
      </c>
      <c r="F658" s="115"/>
      <c r="G658" s="116" t="str">
        <f t="shared" si="53"/>
        <v/>
      </c>
      <c r="H658" s="117" t="str">
        <f t="shared" si="54"/>
        <v/>
      </c>
      <c r="I658" s="118" t="str">
        <f t="shared" si="57"/>
        <v/>
      </c>
      <c r="J658" s="119" t="str">
        <f>IF('Falls Diary'!F658="","",IF(AND('Falls Diary'!F658&gt;=Graphs!$C$13,'Falls Diary'!F658&lt;=Graphs!$C$14),"yes","no"))</f>
        <v/>
      </c>
      <c r="K658" s="119" t="str">
        <f>IF('Falls Diary'!F658="","",(IF(Graphs!$C$15="all","yes",(IF(Graphs!$C$15=Table6[[#This Row],[Resident''s name]],"yes","no")))))</f>
        <v/>
      </c>
      <c r="L658" s="119" t="str">
        <f t="shared" si="55"/>
        <v/>
      </c>
      <c r="M658" s="120"/>
      <c r="N658" s="121" t="str">
        <f t="shared" si="56"/>
        <v/>
      </c>
      <c r="O658" s="113"/>
      <c r="P658" s="128"/>
      <c r="Q658" s="125"/>
      <c r="R658" s="83"/>
      <c r="S658" s="125"/>
      <c r="T658" s="83"/>
      <c r="U658" s="83"/>
      <c r="V658" s="83"/>
      <c r="W658" s="125"/>
      <c r="X658" s="63"/>
      <c r="Y658" s="125"/>
      <c r="Z658" s="125"/>
      <c r="AA658" s="126"/>
    </row>
    <row r="659" spans="1:27" x14ac:dyDescent="0.25">
      <c r="A659" s="112"/>
      <c r="B659" s="83"/>
      <c r="C659" s="83"/>
      <c r="D659" s="191" t="s">
        <v>150</v>
      </c>
      <c r="E659" s="114" t="str">
        <f>IF(D659="","",(VLOOKUP(D659,'ENTER your residents names, etc'!$B$7:$C$256,2,FALSE)))</f>
        <v/>
      </c>
      <c r="F659" s="115"/>
      <c r="G659" s="116" t="str">
        <f t="shared" si="53"/>
        <v/>
      </c>
      <c r="H659" s="117" t="str">
        <f t="shared" si="54"/>
        <v/>
      </c>
      <c r="I659" s="118" t="str">
        <f t="shared" si="57"/>
        <v/>
      </c>
      <c r="J659" s="119" t="str">
        <f>IF('Falls Diary'!F659="","",IF(AND('Falls Diary'!F659&gt;=Graphs!$C$13,'Falls Diary'!F659&lt;=Graphs!$C$14),"yes","no"))</f>
        <v/>
      </c>
      <c r="K659" s="119" t="str">
        <f>IF('Falls Diary'!F659="","",(IF(Graphs!$C$15="all","yes",(IF(Graphs!$C$15=Table6[[#This Row],[Resident''s name]],"yes","no")))))</f>
        <v/>
      </c>
      <c r="L659" s="119" t="str">
        <f t="shared" si="55"/>
        <v/>
      </c>
      <c r="M659" s="120"/>
      <c r="N659" s="121" t="str">
        <f t="shared" si="56"/>
        <v/>
      </c>
      <c r="O659" s="113"/>
      <c r="P659" s="128"/>
      <c r="Q659" s="125"/>
      <c r="R659" s="83"/>
      <c r="S659" s="125"/>
      <c r="T659" s="83"/>
      <c r="U659" s="83"/>
      <c r="V659" s="83"/>
      <c r="W659" s="125"/>
      <c r="X659" s="63"/>
      <c r="Y659" s="125"/>
      <c r="Z659" s="125"/>
      <c r="AA659" s="126"/>
    </row>
    <row r="660" spans="1:27" x14ac:dyDescent="0.25">
      <c r="A660" s="112"/>
      <c r="B660" s="83"/>
      <c r="C660" s="83"/>
      <c r="D660" s="191" t="s">
        <v>150</v>
      </c>
      <c r="E660" s="114" t="str">
        <f>IF(D660="","",(VLOOKUP(D660,'ENTER your residents names, etc'!$B$7:$C$256,2,FALSE)))</f>
        <v/>
      </c>
      <c r="F660" s="115"/>
      <c r="G660" s="116" t="str">
        <f t="shared" si="53"/>
        <v/>
      </c>
      <c r="H660" s="117" t="str">
        <f t="shared" si="54"/>
        <v/>
      </c>
      <c r="I660" s="118" t="str">
        <f t="shared" si="57"/>
        <v/>
      </c>
      <c r="J660" s="119" t="str">
        <f>IF('Falls Diary'!F660="","",IF(AND('Falls Diary'!F660&gt;=Graphs!$C$13,'Falls Diary'!F660&lt;=Graphs!$C$14),"yes","no"))</f>
        <v/>
      </c>
      <c r="K660" s="119" t="str">
        <f>IF('Falls Diary'!F660="","",(IF(Graphs!$C$15="all","yes",(IF(Graphs!$C$15=Table6[[#This Row],[Resident''s name]],"yes","no")))))</f>
        <v/>
      </c>
      <c r="L660" s="119" t="str">
        <f t="shared" si="55"/>
        <v/>
      </c>
      <c r="M660" s="120"/>
      <c r="N660" s="121" t="str">
        <f t="shared" si="56"/>
        <v/>
      </c>
      <c r="O660" s="113"/>
      <c r="P660" s="128"/>
      <c r="Q660" s="125"/>
      <c r="R660" s="83"/>
      <c r="S660" s="125"/>
      <c r="T660" s="83"/>
      <c r="U660" s="83"/>
      <c r="V660" s="83"/>
      <c r="W660" s="125"/>
      <c r="X660" s="63"/>
      <c r="Y660" s="125"/>
      <c r="Z660" s="125"/>
      <c r="AA660" s="126"/>
    </row>
    <row r="661" spans="1:27" x14ac:dyDescent="0.25">
      <c r="A661" s="112"/>
      <c r="B661" s="83"/>
      <c r="C661" s="83"/>
      <c r="D661" s="191" t="s">
        <v>150</v>
      </c>
      <c r="E661" s="114" t="str">
        <f>IF(D661="","",(VLOOKUP(D661,'ENTER your residents names, etc'!$B$7:$C$256,2,FALSE)))</f>
        <v/>
      </c>
      <c r="F661" s="115"/>
      <c r="G661" s="116" t="str">
        <f t="shared" si="53"/>
        <v/>
      </c>
      <c r="H661" s="117" t="str">
        <f t="shared" si="54"/>
        <v/>
      </c>
      <c r="I661" s="118" t="str">
        <f t="shared" si="57"/>
        <v/>
      </c>
      <c r="J661" s="119" t="str">
        <f>IF('Falls Diary'!F661="","",IF(AND('Falls Diary'!F661&gt;=Graphs!$C$13,'Falls Diary'!F661&lt;=Graphs!$C$14),"yes","no"))</f>
        <v/>
      </c>
      <c r="K661" s="119" t="str">
        <f>IF('Falls Diary'!F661="","",(IF(Graphs!$C$15="all","yes",(IF(Graphs!$C$15=Table6[[#This Row],[Resident''s name]],"yes","no")))))</f>
        <v/>
      </c>
      <c r="L661" s="119" t="str">
        <f t="shared" si="55"/>
        <v/>
      </c>
      <c r="M661" s="120"/>
      <c r="N661" s="121" t="str">
        <f t="shared" si="56"/>
        <v/>
      </c>
      <c r="O661" s="113"/>
      <c r="P661" s="128"/>
      <c r="Q661" s="125"/>
      <c r="R661" s="83"/>
      <c r="S661" s="125"/>
      <c r="T661" s="83"/>
      <c r="U661" s="83"/>
      <c r="V661" s="83"/>
      <c r="W661" s="125"/>
      <c r="X661" s="63"/>
      <c r="Y661" s="125"/>
      <c r="Z661" s="125"/>
      <c r="AA661" s="126"/>
    </row>
    <row r="662" spans="1:27" x14ac:dyDescent="0.25">
      <c r="A662" s="112"/>
      <c r="B662" s="83"/>
      <c r="C662" s="83"/>
      <c r="D662" s="191" t="s">
        <v>150</v>
      </c>
      <c r="E662" s="114" t="str">
        <f>IF(D662="","",(VLOOKUP(D662,'ENTER your residents names, etc'!$B$7:$C$256,2,FALSE)))</f>
        <v/>
      </c>
      <c r="F662" s="115"/>
      <c r="G662" s="116" t="str">
        <f t="shared" si="53"/>
        <v/>
      </c>
      <c r="H662" s="117" t="str">
        <f t="shared" si="54"/>
        <v/>
      </c>
      <c r="I662" s="118" t="str">
        <f t="shared" si="57"/>
        <v/>
      </c>
      <c r="J662" s="119" t="str">
        <f>IF('Falls Diary'!F662="","",IF(AND('Falls Diary'!F662&gt;=Graphs!$C$13,'Falls Diary'!F662&lt;=Graphs!$C$14),"yes","no"))</f>
        <v/>
      </c>
      <c r="K662" s="119" t="str">
        <f>IF('Falls Diary'!F662="","",(IF(Graphs!$C$15="all","yes",(IF(Graphs!$C$15=Table6[[#This Row],[Resident''s name]],"yes","no")))))</f>
        <v/>
      </c>
      <c r="L662" s="119" t="str">
        <f t="shared" si="55"/>
        <v/>
      </c>
      <c r="M662" s="120"/>
      <c r="N662" s="121" t="str">
        <f t="shared" si="56"/>
        <v/>
      </c>
      <c r="O662" s="113"/>
      <c r="P662" s="128"/>
      <c r="Q662" s="125"/>
      <c r="R662" s="83"/>
      <c r="S662" s="125"/>
      <c r="T662" s="83"/>
      <c r="U662" s="83"/>
      <c r="V662" s="83"/>
      <c r="W662" s="125"/>
      <c r="X662" s="63"/>
      <c r="Y662" s="125"/>
      <c r="Z662" s="125"/>
      <c r="AA662" s="126"/>
    </row>
    <row r="663" spans="1:27" x14ac:dyDescent="0.25">
      <c r="A663" s="112"/>
      <c r="B663" s="83"/>
      <c r="C663" s="83"/>
      <c r="D663" s="191" t="s">
        <v>150</v>
      </c>
      <c r="E663" s="114" t="str">
        <f>IF(D663="","",(VLOOKUP(D663,'ENTER your residents names, etc'!$B$7:$C$256,2,FALSE)))</f>
        <v/>
      </c>
      <c r="F663" s="115"/>
      <c r="G663" s="116" t="str">
        <f t="shared" si="53"/>
        <v/>
      </c>
      <c r="H663" s="117" t="str">
        <f t="shared" si="54"/>
        <v/>
      </c>
      <c r="I663" s="118" t="str">
        <f t="shared" si="57"/>
        <v/>
      </c>
      <c r="J663" s="119" t="str">
        <f>IF('Falls Diary'!F663="","",IF(AND('Falls Diary'!F663&gt;=Graphs!$C$13,'Falls Diary'!F663&lt;=Graphs!$C$14),"yes","no"))</f>
        <v/>
      </c>
      <c r="K663" s="119" t="str">
        <f>IF('Falls Diary'!F663="","",(IF(Graphs!$C$15="all","yes",(IF(Graphs!$C$15=Table6[[#This Row],[Resident''s name]],"yes","no")))))</f>
        <v/>
      </c>
      <c r="L663" s="119" t="str">
        <f t="shared" si="55"/>
        <v/>
      </c>
      <c r="M663" s="120"/>
      <c r="N663" s="121" t="str">
        <f t="shared" si="56"/>
        <v/>
      </c>
      <c r="O663" s="113"/>
      <c r="P663" s="128"/>
      <c r="Q663" s="125"/>
      <c r="R663" s="83"/>
      <c r="S663" s="125"/>
      <c r="T663" s="83"/>
      <c r="U663" s="83"/>
      <c r="V663" s="83"/>
      <c r="W663" s="125"/>
      <c r="X663" s="63"/>
      <c r="Y663" s="125"/>
      <c r="Z663" s="125"/>
      <c r="AA663" s="126"/>
    </row>
    <row r="664" spans="1:27" x14ac:dyDescent="0.25">
      <c r="A664" s="112"/>
      <c r="B664" s="83"/>
      <c r="C664" s="83"/>
      <c r="D664" s="191" t="s">
        <v>150</v>
      </c>
      <c r="E664" s="114" t="str">
        <f>IF(D664="","",(VLOOKUP(D664,'ENTER your residents names, etc'!$B$7:$C$256,2,FALSE)))</f>
        <v/>
      </c>
      <c r="F664" s="115"/>
      <c r="G664" s="116" t="str">
        <f t="shared" si="53"/>
        <v/>
      </c>
      <c r="H664" s="117" t="str">
        <f t="shared" si="54"/>
        <v/>
      </c>
      <c r="I664" s="118" t="str">
        <f t="shared" si="57"/>
        <v/>
      </c>
      <c r="J664" s="119" t="str">
        <f>IF('Falls Diary'!F664="","",IF(AND('Falls Diary'!F664&gt;=Graphs!$C$13,'Falls Diary'!F664&lt;=Graphs!$C$14),"yes","no"))</f>
        <v/>
      </c>
      <c r="K664" s="119" t="str">
        <f>IF('Falls Diary'!F664="","",(IF(Graphs!$C$15="all","yes",(IF(Graphs!$C$15=Table6[[#This Row],[Resident''s name]],"yes","no")))))</f>
        <v/>
      </c>
      <c r="L664" s="119" t="str">
        <f t="shared" si="55"/>
        <v/>
      </c>
      <c r="M664" s="120"/>
      <c r="N664" s="121" t="str">
        <f t="shared" si="56"/>
        <v/>
      </c>
      <c r="O664" s="113"/>
      <c r="P664" s="128"/>
      <c r="Q664" s="125"/>
      <c r="R664" s="83"/>
      <c r="S664" s="125"/>
      <c r="T664" s="83"/>
      <c r="U664" s="83"/>
      <c r="V664" s="83"/>
      <c r="W664" s="125"/>
      <c r="X664" s="63"/>
      <c r="Y664" s="125"/>
      <c r="Z664" s="125"/>
      <c r="AA664" s="126"/>
    </row>
    <row r="665" spans="1:27" x14ac:dyDescent="0.25">
      <c r="A665" s="112"/>
      <c r="B665" s="83"/>
      <c r="C665" s="83"/>
      <c r="D665" s="191" t="s">
        <v>150</v>
      </c>
      <c r="E665" s="114" t="str">
        <f>IF(D665="","",(VLOOKUP(D665,'ENTER your residents names, etc'!$B$7:$C$256,2,FALSE)))</f>
        <v/>
      </c>
      <c r="F665" s="115"/>
      <c r="G665" s="116" t="str">
        <f t="shared" si="53"/>
        <v/>
      </c>
      <c r="H665" s="117" t="str">
        <f t="shared" si="54"/>
        <v/>
      </c>
      <c r="I665" s="118" t="str">
        <f t="shared" si="57"/>
        <v/>
      </c>
      <c r="J665" s="119" t="str">
        <f>IF('Falls Diary'!F665="","",IF(AND('Falls Diary'!F665&gt;=Graphs!$C$13,'Falls Diary'!F665&lt;=Graphs!$C$14),"yes","no"))</f>
        <v/>
      </c>
      <c r="K665" s="119" t="str">
        <f>IF('Falls Diary'!F665="","",(IF(Graphs!$C$15="all","yes",(IF(Graphs!$C$15=Table6[[#This Row],[Resident''s name]],"yes","no")))))</f>
        <v/>
      </c>
      <c r="L665" s="119" t="str">
        <f t="shared" si="55"/>
        <v/>
      </c>
      <c r="M665" s="120"/>
      <c r="N665" s="121" t="str">
        <f t="shared" si="56"/>
        <v/>
      </c>
      <c r="O665" s="113"/>
      <c r="P665" s="128"/>
      <c r="Q665" s="125"/>
      <c r="R665" s="83"/>
      <c r="S665" s="125"/>
      <c r="T665" s="83"/>
      <c r="U665" s="83"/>
      <c r="V665" s="83"/>
      <c r="W665" s="125"/>
      <c r="X665" s="63"/>
      <c r="Y665" s="125"/>
      <c r="Z665" s="125"/>
      <c r="AA665" s="126"/>
    </row>
    <row r="666" spans="1:27" x14ac:dyDescent="0.25">
      <c r="A666" s="112"/>
      <c r="B666" s="83"/>
      <c r="C666" s="83"/>
      <c r="D666" s="191" t="s">
        <v>150</v>
      </c>
      <c r="E666" s="114" t="str">
        <f>IF(D666="","",(VLOOKUP(D666,'ENTER your residents names, etc'!$B$7:$C$256,2,FALSE)))</f>
        <v/>
      </c>
      <c r="F666" s="115"/>
      <c r="G666" s="116" t="str">
        <f t="shared" si="53"/>
        <v/>
      </c>
      <c r="H666" s="117" t="str">
        <f t="shared" si="54"/>
        <v/>
      </c>
      <c r="I666" s="118" t="str">
        <f t="shared" si="57"/>
        <v/>
      </c>
      <c r="J666" s="119" t="str">
        <f>IF('Falls Diary'!F666="","",IF(AND('Falls Diary'!F666&gt;=Graphs!$C$13,'Falls Diary'!F666&lt;=Graphs!$C$14),"yes","no"))</f>
        <v/>
      </c>
      <c r="K666" s="119" t="str">
        <f>IF('Falls Diary'!F666="","",(IF(Graphs!$C$15="all","yes",(IF(Graphs!$C$15=Table6[[#This Row],[Resident''s name]],"yes","no")))))</f>
        <v/>
      </c>
      <c r="L666" s="119" t="str">
        <f t="shared" si="55"/>
        <v/>
      </c>
      <c r="M666" s="120"/>
      <c r="N666" s="121" t="str">
        <f t="shared" si="56"/>
        <v/>
      </c>
      <c r="O666" s="113"/>
      <c r="P666" s="128"/>
      <c r="Q666" s="125"/>
      <c r="R666" s="83"/>
      <c r="S666" s="125"/>
      <c r="T666" s="83"/>
      <c r="U666" s="83"/>
      <c r="V666" s="83"/>
      <c r="W666" s="125"/>
      <c r="X666" s="63"/>
      <c r="Y666" s="125"/>
      <c r="Z666" s="125"/>
      <c r="AA666" s="126"/>
    </row>
    <row r="667" spans="1:27" x14ac:dyDescent="0.25">
      <c r="A667" s="112"/>
      <c r="B667" s="83"/>
      <c r="C667" s="83"/>
      <c r="D667" s="191" t="s">
        <v>150</v>
      </c>
      <c r="E667" s="114" t="str">
        <f>IF(D667="","",(VLOOKUP(D667,'ENTER your residents names, etc'!$B$7:$C$256,2,FALSE)))</f>
        <v/>
      </c>
      <c r="F667" s="115"/>
      <c r="G667" s="116" t="str">
        <f t="shared" si="53"/>
        <v/>
      </c>
      <c r="H667" s="117" t="str">
        <f t="shared" si="54"/>
        <v/>
      </c>
      <c r="I667" s="118" t="str">
        <f t="shared" si="57"/>
        <v/>
      </c>
      <c r="J667" s="119" t="str">
        <f>IF('Falls Diary'!F667="","",IF(AND('Falls Diary'!F667&gt;=Graphs!$C$13,'Falls Diary'!F667&lt;=Graphs!$C$14),"yes","no"))</f>
        <v/>
      </c>
      <c r="K667" s="119" t="str">
        <f>IF('Falls Diary'!F667="","",(IF(Graphs!$C$15="all","yes",(IF(Graphs!$C$15=Table6[[#This Row],[Resident''s name]],"yes","no")))))</f>
        <v/>
      </c>
      <c r="L667" s="119" t="str">
        <f t="shared" si="55"/>
        <v/>
      </c>
      <c r="M667" s="120"/>
      <c r="N667" s="121" t="str">
        <f t="shared" si="56"/>
        <v/>
      </c>
      <c r="O667" s="113"/>
      <c r="P667" s="128"/>
      <c r="Q667" s="125"/>
      <c r="R667" s="83"/>
      <c r="S667" s="125"/>
      <c r="T667" s="83"/>
      <c r="U667" s="83"/>
      <c r="V667" s="83"/>
      <c r="W667" s="125"/>
      <c r="X667" s="63"/>
      <c r="Y667" s="125"/>
      <c r="Z667" s="125"/>
      <c r="AA667" s="126"/>
    </row>
    <row r="668" spans="1:27" x14ac:dyDescent="0.25">
      <c r="A668" s="112"/>
      <c r="B668" s="83"/>
      <c r="C668" s="83"/>
      <c r="D668" s="191" t="s">
        <v>150</v>
      </c>
      <c r="E668" s="114" t="str">
        <f>IF(D668="","",(VLOOKUP(D668,'ENTER your residents names, etc'!$B$7:$C$256,2,FALSE)))</f>
        <v/>
      </c>
      <c r="F668" s="115"/>
      <c r="G668" s="116" t="str">
        <f t="shared" si="53"/>
        <v/>
      </c>
      <c r="H668" s="117" t="str">
        <f t="shared" si="54"/>
        <v/>
      </c>
      <c r="I668" s="118" t="str">
        <f t="shared" si="57"/>
        <v/>
      </c>
      <c r="J668" s="119" t="str">
        <f>IF('Falls Diary'!F668="","",IF(AND('Falls Diary'!F668&gt;=Graphs!$C$13,'Falls Diary'!F668&lt;=Graphs!$C$14),"yes","no"))</f>
        <v/>
      </c>
      <c r="K668" s="119" t="str">
        <f>IF('Falls Diary'!F668="","",(IF(Graphs!$C$15="all","yes",(IF(Graphs!$C$15=Table6[[#This Row],[Resident''s name]],"yes","no")))))</f>
        <v/>
      </c>
      <c r="L668" s="119" t="str">
        <f t="shared" si="55"/>
        <v/>
      </c>
      <c r="M668" s="120"/>
      <c r="N668" s="121" t="str">
        <f t="shared" si="56"/>
        <v/>
      </c>
      <c r="O668" s="113"/>
      <c r="P668" s="128"/>
      <c r="Q668" s="125"/>
      <c r="R668" s="83"/>
      <c r="S668" s="125"/>
      <c r="T668" s="83"/>
      <c r="U668" s="83"/>
      <c r="V668" s="83"/>
      <c r="W668" s="125"/>
      <c r="X668" s="63"/>
      <c r="Y668" s="125"/>
      <c r="Z668" s="125"/>
      <c r="AA668" s="126"/>
    </row>
    <row r="669" spans="1:27" x14ac:dyDescent="0.25">
      <c r="A669" s="112"/>
      <c r="B669" s="83"/>
      <c r="C669" s="83"/>
      <c r="D669" s="191" t="s">
        <v>150</v>
      </c>
      <c r="E669" s="114" t="str">
        <f>IF(D669="","",(VLOOKUP(D669,'ENTER your residents names, etc'!$B$7:$C$256,2,FALSE)))</f>
        <v/>
      </c>
      <c r="F669" s="115"/>
      <c r="G669" s="116" t="str">
        <f t="shared" si="53"/>
        <v/>
      </c>
      <c r="H669" s="117" t="str">
        <f t="shared" si="54"/>
        <v/>
      </c>
      <c r="I669" s="118" t="str">
        <f t="shared" si="57"/>
        <v/>
      </c>
      <c r="J669" s="119" t="str">
        <f>IF('Falls Diary'!F669="","",IF(AND('Falls Diary'!F669&gt;=Graphs!$C$13,'Falls Diary'!F669&lt;=Graphs!$C$14),"yes","no"))</f>
        <v/>
      </c>
      <c r="K669" s="119" t="str">
        <f>IF('Falls Diary'!F669="","",(IF(Graphs!$C$15="all","yes",(IF(Graphs!$C$15=Table6[[#This Row],[Resident''s name]],"yes","no")))))</f>
        <v/>
      </c>
      <c r="L669" s="119" t="str">
        <f t="shared" si="55"/>
        <v/>
      </c>
      <c r="M669" s="120"/>
      <c r="N669" s="121" t="str">
        <f t="shared" si="56"/>
        <v/>
      </c>
      <c r="O669" s="113"/>
      <c r="P669" s="128"/>
      <c r="Q669" s="125"/>
      <c r="R669" s="83"/>
      <c r="S669" s="125"/>
      <c r="T669" s="83"/>
      <c r="U669" s="83"/>
      <c r="V669" s="83"/>
      <c r="W669" s="125"/>
      <c r="X669" s="63"/>
      <c r="Y669" s="125"/>
      <c r="Z669" s="125"/>
      <c r="AA669" s="126"/>
    </row>
    <row r="670" spans="1:27" x14ac:dyDescent="0.25">
      <c r="A670" s="112"/>
      <c r="B670" s="83"/>
      <c r="C670" s="83"/>
      <c r="D670" s="191" t="s">
        <v>150</v>
      </c>
      <c r="E670" s="114" t="str">
        <f>IF(D670="","",(VLOOKUP(D670,'ENTER your residents names, etc'!$B$7:$C$256,2,FALSE)))</f>
        <v/>
      </c>
      <c r="F670" s="115"/>
      <c r="G670" s="116" t="str">
        <f t="shared" si="53"/>
        <v/>
      </c>
      <c r="H670" s="117" t="str">
        <f t="shared" si="54"/>
        <v/>
      </c>
      <c r="I670" s="118" t="str">
        <f t="shared" si="57"/>
        <v/>
      </c>
      <c r="J670" s="119" t="str">
        <f>IF('Falls Diary'!F670="","",IF(AND('Falls Diary'!F670&gt;=Graphs!$C$13,'Falls Diary'!F670&lt;=Graphs!$C$14),"yes","no"))</f>
        <v/>
      </c>
      <c r="K670" s="119" t="str">
        <f>IF('Falls Diary'!F670="","",(IF(Graphs!$C$15="all","yes",(IF(Graphs!$C$15=Table6[[#This Row],[Resident''s name]],"yes","no")))))</f>
        <v/>
      </c>
      <c r="L670" s="119" t="str">
        <f t="shared" si="55"/>
        <v/>
      </c>
      <c r="M670" s="120"/>
      <c r="N670" s="121" t="str">
        <f t="shared" si="56"/>
        <v/>
      </c>
      <c r="O670" s="113"/>
      <c r="P670" s="128"/>
      <c r="Q670" s="125"/>
      <c r="R670" s="83"/>
      <c r="S670" s="125"/>
      <c r="T670" s="83"/>
      <c r="U670" s="83"/>
      <c r="V670" s="83"/>
      <c r="W670" s="125"/>
      <c r="X670" s="63"/>
      <c r="Y670" s="125"/>
      <c r="Z670" s="125"/>
      <c r="AA670" s="126"/>
    </row>
    <row r="671" spans="1:27" x14ac:dyDescent="0.25">
      <c r="A671" s="112"/>
      <c r="B671" s="83"/>
      <c r="C671" s="83"/>
      <c r="D671" s="191" t="s">
        <v>150</v>
      </c>
      <c r="E671" s="114" t="str">
        <f>IF(D671="","",(VLOOKUP(D671,'ENTER your residents names, etc'!$B$7:$C$256,2,FALSE)))</f>
        <v/>
      </c>
      <c r="F671" s="115"/>
      <c r="G671" s="116" t="str">
        <f t="shared" si="53"/>
        <v/>
      </c>
      <c r="H671" s="117" t="str">
        <f t="shared" si="54"/>
        <v/>
      </c>
      <c r="I671" s="118" t="str">
        <f t="shared" si="57"/>
        <v/>
      </c>
      <c r="J671" s="119" t="str">
        <f>IF('Falls Diary'!F671="","",IF(AND('Falls Diary'!F671&gt;=Graphs!$C$13,'Falls Diary'!F671&lt;=Graphs!$C$14),"yes","no"))</f>
        <v/>
      </c>
      <c r="K671" s="119" t="str">
        <f>IF('Falls Diary'!F671="","",(IF(Graphs!$C$15="all","yes",(IF(Graphs!$C$15=Table6[[#This Row],[Resident''s name]],"yes","no")))))</f>
        <v/>
      </c>
      <c r="L671" s="119" t="str">
        <f t="shared" si="55"/>
        <v/>
      </c>
      <c r="M671" s="120"/>
      <c r="N671" s="121" t="str">
        <f t="shared" si="56"/>
        <v/>
      </c>
      <c r="O671" s="113"/>
      <c r="P671" s="128"/>
      <c r="Q671" s="125"/>
      <c r="R671" s="83"/>
      <c r="S671" s="125"/>
      <c r="T671" s="83"/>
      <c r="U671" s="83"/>
      <c r="V671" s="83"/>
      <c r="W671" s="125"/>
      <c r="X671" s="63"/>
      <c r="Y671" s="125"/>
      <c r="Z671" s="125"/>
      <c r="AA671" s="126"/>
    </row>
    <row r="672" spans="1:27" x14ac:dyDescent="0.25">
      <c r="A672" s="112"/>
      <c r="B672" s="83"/>
      <c r="C672" s="83"/>
      <c r="D672" s="191" t="s">
        <v>150</v>
      </c>
      <c r="E672" s="114" t="str">
        <f>IF(D672="","",(VLOOKUP(D672,'ENTER your residents names, etc'!$B$7:$C$256,2,FALSE)))</f>
        <v/>
      </c>
      <c r="F672" s="115"/>
      <c r="G672" s="116" t="str">
        <f t="shared" si="53"/>
        <v/>
      </c>
      <c r="H672" s="117" t="str">
        <f t="shared" si="54"/>
        <v/>
      </c>
      <c r="I672" s="118" t="str">
        <f t="shared" si="57"/>
        <v/>
      </c>
      <c r="J672" s="119" t="str">
        <f>IF('Falls Diary'!F672="","",IF(AND('Falls Diary'!F672&gt;=Graphs!$C$13,'Falls Diary'!F672&lt;=Graphs!$C$14),"yes","no"))</f>
        <v/>
      </c>
      <c r="K672" s="119" t="str">
        <f>IF('Falls Diary'!F672="","",(IF(Graphs!$C$15="all","yes",(IF(Graphs!$C$15=Table6[[#This Row],[Resident''s name]],"yes","no")))))</f>
        <v/>
      </c>
      <c r="L672" s="119" t="str">
        <f t="shared" si="55"/>
        <v/>
      </c>
      <c r="M672" s="120"/>
      <c r="N672" s="121" t="str">
        <f t="shared" si="56"/>
        <v/>
      </c>
      <c r="O672" s="113"/>
      <c r="P672" s="128"/>
      <c r="Q672" s="125"/>
      <c r="R672" s="83"/>
      <c r="S672" s="125"/>
      <c r="T672" s="83"/>
      <c r="U672" s="83"/>
      <c r="V672" s="83"/>
      <c r="W672" s="125"/>
      <c r="X672" s="63"/>
      <c r="Y672" s="125"/>
      <c r="Z672" s="125"/>
      <c r="AA672" s="126"/>
    </row>
    <row r="673" spans="1:27" x14ac:dyDescent="0.25">
      <c r="A673" s="112"/>
      <c r="B673" s="83"/>
      <c r="C673" s="83"/>
      <c r="D673" s="191" t="s">
        <v>150</v>
      </c>
      <c r="E673" s="114" t="str">
        <f>IF(D673="","",(VLOOKUP(D673,'ENTER your residents names, etc'!$B$7:$C$256,2,FALSE)))</f>
        <v/>
      </c>
      <c r="F673" s="115"/>
      <c r="G673" s="116" t="str">
        <f t="shared" si="53"/>
        <v/>
      </c>
      <c r="H673" s="117" t="str">
        <f t="shared" si="54"/>
        <v/>
      </c>
      <c r="I673" s="118" t="str">
        <f t="shared" si="57"/>
        <v/>
      </c>
      <c r="J673" s="119" t="str">
        <f>IF('Falls Diary'!F673="","",IF(AND('Falls Diary'!F673&gt;=Graphs!$C$13,'Falls Diary'!F673&lt;=Graphs!$C$14),"yes","no"))</f>
        <v/>
      </c>
      <c r="K673" s="119" t="str">
        <f>IF('Falls Diary'!F673="","",(IF(Graphs!$C$15="all","yes",(IF(Graphs!$C$15=Table6[[#This Row],[Resident''s name]],"yes","no")))))</f>
        <v/>
      </c>
      <c r="L673" s="119" t="str">
        <f t="shared" si="55"/>
        <v/>
      </c>
      <c r="M673" s="120"/>
      <c r="N673" s="121" t="str">
        <f t="shared" si="56"/>
        <v/>
      </c>
      <c r="O673" s="113"/>
      <c r="P673" s="128"/>
      <c r="Q673" s="125"/>
      <c r="R673" s="83"/>
      <c r="S673" s="125"/>
      <c r="T673" s="83"/>
      <c r="U673" s="83"/>
      <c r="V673" s="83"/>
      <c r="W673" s="125"/>
      <c r="X673" s="63"/>
      <c r="Y673" s="125"/>
      <c r="Z673" s="125"/>
      <c r="AA673" s="126"/>
    </row>
    <row r="674" spans="1:27" x14ac:dyDescent="0.25">
      <c r="A674" s="112"/>
      <c r="B674" s="83"/>
      <c r="C674" s="83"/>
      <c r="D674" s="191" t="s">
        <v>150</v>
      </c>
      <c r="E674" s="114" t="str">
        <f>IF(D674="","",(VLOOKUP(D674,'ENTER your residents names, etc'!$B$7:$C$256,2,FALSE)))</f>
        <v/>
      </c>
      <c r="F674" s="115"/>
      <c r="G674" s="116" t="str">
        <f t="shared" si="53"/>
        <v/>
      </c>
      <c r="H674" s="117" t="str">
        <f t="shared" si="54"/>
        <v/>
      </c>
      <c r="I674" s="118" t="str">
        <f t="shared" si="57"/>
        <v/>
      </c>
      <c r="J674" s="119" t="str">
        <f>IF('Falls Diary'!F674="","",IF(AND('Falls Diary'!F674&gt;=Graphs!$C$13,'Falls Diary'!F674&lt;=Graphs!$C$14),"yes","no"))</f>
        <v/>
      </c>
      <c r="K674" s="119" t="str">
        <f>IF('Falls Diary'!F674="","",(IF(Graphs!$C$15="all","yes",(IF(Graphs!$C$15=Table6[[#This Row],[Resident''s name]],"yes","no")))))</f>
        <v/>
      </c>
      <c r="L674" s="119" t="str">
        <f t="shared" si="55"/>
        <v/>
      </c>
      <c r="M674" s="120"/>
      <c r="N674" s="121" t="str">
        <f t="shared" si="56"/>
        <v/>
      </c>
      <c r="O674" s="113"/>
      <c r="P674" s="128"/>
      <c r="Q674" s="125"/>
      <c r="R674" s="83"/>
      <c r="S674" s="125"/>
      <c r="T674" s="83"/>
      <c r="U674" s="83"/>
      <c r="V674" s="83"/>
      <c r="W674" s="125"/>
      <c r="X674" s="63"/>
      <c r="Y674" s="125"/>
      <c r="Z674" s="125"/>
      <c r="AA674" s="126"/>
    </row>
    <row r="675" spans="1:27" x14ac:dyDescent="0.25">
      <c r="A675" s="112"/>
      <c r="B675" s="83"/>
      <c r="C675" s="83"/>
      <c r="D675" s="191" t="s">
        <v>150</v>
      </c>
      <c r="E675" s="114" t="str">
        <f>IF(D675="","",(VLOOKUP(D675,'ENTER your residents names, etc'!$B$7:$C$256,2,FALSE)))</f>
        <v/>
      </c>
      <c r="F675" s="115"/>
      <c r="G675" s="116" t="str">
        <f t="shared" si="53"/>
        <v/>
      </c>
      <c r="H675" s="117" t="str">
        <f t="shared" si="54"/>
        <v/>
      </c>
      <c r="I675" s="118" t="str">
        <f t="shared" si="57"/>
        <v/>
      </c>
      <c r="J675" s="119" t="str">
        <f>IF('Falls Diary'!F675="","",IF(AND('Falls Diary'!F675&gt;=Graphs!$C$13,'Falls Diary'!F675&lt;=Graphs!$C$14),"yes","no"))</f>
        <v/>
      </c>
      <c r="K675" s="119" t="str">
        <f>IF('Falls Diary'!F675="","",(IF(Graphs!$C$15="all","yes",(IF(Graphs!$C$15=Table6[[#This Row],[Resident''s name]],"yes","no")))))</f>
        <v/>
      </c>
      <c r="L675" s="119" t="str">
        <f t="shared" si="55"/>
        <v/>
      </c>
      <c r="M675" s="120"/>
      <c r="N675" s="121" t="str">
        <f t="shared" si="56"/>
        <v/>
      </c>
      <c r="O675" s="113"/>
      <c r="P675" s="128"/>
      <c r="Q675" s="125"/>
      <c r="R675" s="83"/>
      <c r="S675" s="125"/>
      <c r="T675" s="83"/>
      <c r="U675" s="83"/>
      <c r="V675" s="83"/>
      <c r="W675" s="125"/>
      <c r="X675" s="63"/>
      <c r="Y675" s="125"/>
      <c r="Z675" s="125"/>
      <c r="AA675" s="126"/>
    </row>
    <row r="676" spans="1:27" x14ac:dyDescent="0.25">
      <c r="A676" s="112"/>
      <c r="B676" s="83"/>
      <c r="C676" s="83"/>
      <c r="D676" s="191" t="s">
        <v>150</v>
      </c>
      <c r="E676" s="114" t="str">
        <f>IF(D676="","",(VLOOKUP(D676,'ENTER your residents names, etc'!$B$7:$C$256,2,FALSE)))</f>
        <v/>
      </c>
      <c r="F676" s="115"/>
      <c r="G676" s="116" t="str">
        <f t="shared" si="53"/>
        <v/>
      </c>
      <c r="H676" s="117" t="str">
        <f t="shared" si="54"/>
        <v/>
      </c>
      <c r="I676" s="118" t="str">
        <f t="shared" si="57"/>
        <v/>
      </c>
      <c r="J676" s="119" t="str">
        <f>IF('Falls Diary'!F676="","",IF(AND('Falls Diary'!F676&gt;=Graphs!$C$13,'Falls Diary'!F676&lt;=Graphs!$C$14),"yes","no"))</f>
        <v/>
      </c>
      <c r="K676" s="119" t="str">
        <f>IF('Falls Diary'!F676="","",(IF(Graphs!$C$15="all","yes",(IF(Graphs!$C$15=Table6[[#This Row],[Resident''s name]],"yes","no")))))</f>
        <v/>
      </c>
      <c r="L676" s="119" t="str">
        <f t="shared" si="55"/>
        <v/>
      </c>
      <c r="M676" s="120"/>
      <c r="N676" s="121" t="str">
        <f t="shared" si="56"/>
        <v/>
      </c>
      <c r="O676" s="113"/>
      <c r="P676" s="128"/>
      <c r="Q676" s="125"/>
      <c r="R676" s="83"/>
      <c r="S676" s="125"/>
      <c r="T676" s="83"/>
      <c r="U676" s="83"/>
      <c r="V676" s="83"/>
      <c r="W676" s="125"/>
      <c r="X676" s="63"/>
      <c r="Y676" s="125"/>
      <c r="Z676" s="125"/>
      <c r="AA676" s="126"/>
    </row>
    <row r="677" spans="1:27" x14ac:dyDescent="0.25">
      <c r="A677" s="112"/>
      <c r="B677" s="83"/>
      <c r="C677" s="83"/>
      <c r="D677" s="191" t="s">
        <v>150</v>
      </c>
      <c r="E677" s="114" t="str">
        <f>IF(D677="","",(VLOOKUP(D677,'ENTER your residents names, etc'!$B$7:$C$256,2,FALSE)))</f>
        <v/>
      </c>
      <c r="F677" s="115"/>
      <c r="G677" s="116" t="str">
        <f t="shared" si="53"/>
        <v/>
      </c>
      <c r="H677" s="117" t="str">
        <f t="shared" si="54"/>
        <v/>
      </c>
      <c r="I677" s="118" t="str">
        <f t="shared" si="57"/>
        <v/>
      </c>
      <c r="J677" s="119" t="str">
        <f>IF('Falls Diary'!F677="","",IF(AND('Falls Diary'!F677&gt;=Graphs!$C$13,'Falls Diary'!F677&lt;=Graphs!$C$14),"yes","no"))</f>
        <v/>
      </c>
      <c r="K677" s="119" t="str">
        <f>IF('Falls Diary'!F677="","",(IF(Graphs!$C$15="all","yes",(IF(Graphs!$C$15=Table6[[#This Row],[Resident''s name]],"yes","no")))))</f>
        <v/>
      </c>
      <c r="L677" s="119" t="str">
        <f t="shared" si="55"/>
        <v/>
      </c>
      <c r="M677" s="120"/>
      <c r="N677" s="121" t="str">
        <f t="shared" si="56"/>
        <v/>
      </c>
      <c r="O677" s="113"/>
      <c r="P677" s="128"/>
      <c r="Q677" s="125"/>
      <c r="R677" s="83"/>
      <c r="S677" s="125"/>
      <c r="T677" s="83"/>
      <c r="U677" s="83"/>
      <c r="V677" s="83"/>
      <c r="W677" s="125"/>
      <c r="X677" s="63"/>
      <c r="Y677" s="125"/>
      <c r="Z677" s="125"/>
      <c r="AA677" s="126"/>
    </row>
    <row r="678" spans="1:27" x14ac:dyDescent="0.25">
      <c r="A678" s="112"/>
      <c r="B678" s="83"/>
      <c r="C678" s="83"/>
      <c r="D678" s="191" t="s">
        <v>150</v>
      </c>
      <c r="E678" s="114" t="str">
        <f>IF(D678="","",(VLOOKUP(D678,'ENTER your residents names, etc'!$B$7:$C$256,2,FALSE)))</f>
        <v/>
      </c>
      <c r="F678" s="115"/>
      <c r="G678" s="116" t="str">
        <f t="shared" si="53"/>
        <v/>
      </c>
      <c r="H678" s="117" t="str">
        <f t="shared" si="54"/>
        <v/>
      </c>
      <c r="I678" s="118" t="str">
        <f t="shared" si="57"/>
        <v/>
      </c>
      <c r="J678" s="119" t="str">
        <f>IF('Falls Diary'!F678="","",IF(AND('Falls Diary'!F678&gt;=Graphs!$C$13,'Falls Diary'!F678&lt;=Graphs!$C$14),"yes","no"))</f>
        <v/>
      </c>
      <c r="K678" s="119" t="str">
        <f>IF('Falls Diary'!F678="","",(IF(Graphs!$C$15="all","yes",(IF(Graphs!$C$15=Table6[[#This Row],[Resident''s name]],"yes","no")))))</f>
        <v/>
      </c>
      <c r="L678" s="119" t="str">
        <f t="shared" si="55"/>
        <v/>
      </c>
      <c r="M678" s="120"/>
      <c r="N678" s="121" t="str">
        <f t="shared" si="56"/>
        <v/>
      </c>
      <c r="O678" s="113"/>
      <c r="P678" s="128"/>
      <c r="Q678" s="125"/>
      <c r="R678" s="83"/>
      <c r="S678" s="125"/>
      <c r="T678" s="83"/>
      <c r="U678" s="83"/>
      <c r="V678" s="83"/>
      <c r="W678" s="125"/>
      <c r="X678" s="63"/>
      <c r="Y678" s="125"/>
      <c r="Z678" s="125"/>
      <c r="AA678" s="126"/>
    </row>
    <row r="679" spans="1:27" x14ac:dyDescent="0.25">
      <c r="A679" s="112"/>
      <c r="B679" s="83"/>
      <c r="C679" s="83"/>
      <c r="D679" s="191" t="s">
        <v>150</v>
      </c>
      <c r="E679" s="114" t="str">
        <f>IF(D679="","",(VLOOKUP(D679,'ENTER your residents names, etc'!$B$7:$C$256,2,FALSE)))</f>
        <v/>
      </c>
      <c r="F679" s="115"/>
      <c r="G679" s="116" t="str">
        <f t="shared" si="53"/>
        <v/>
      </c>
      <c r="H679" s="117" t="str">
        <f t="shared" si="54"/>
        <v/>
      </c>
      <c r="I679" s="118" t="str">
        <f t="shared" si="57"/>
        <v/>
      </c>
      <c r="J679" s="119" t="str">
        <f>IF('Falls Diary'!F679="","",IF(AND('Falls Diary'!F679&gt;=Graphs!$C$13,'Falls Diary'!F679&lt;=Graphs!$C$14),"yes","no"))</f>
        <v/>
      </c>
      <c r="K679" s="119" t="str">
        <f>IF('Falls Diary'!F679="","",(IF(Graphs!$C$15="all","yes",(IF(Graphs!$C$15=Table6[[#This Row],[Resident''s name]],"yes","no")))))</f>
        <v/>
      </c>
      <c r="L679" s="119" t="str">
        <f t="shared" si="55"/>
        <v/>
      </c>
      <c r="M679" s="120"/>
      <c r="N679" s="121" t="str">
        <f t="shared" si="56"/>
        <v/>
      </c>
      <c r="O679" s="113"/>
      <c r="P679" s="128"/>
      <c r="Q679" s="125"/>
      <c r="R679" s="83"/>
      <c r="S679" s="125"/>
      <c r="T679" s="83"/>
      <c r="U679" s="83"/>
      <c r="V679" s="83"/>
      <c r="W679" s="125"/>
      <c r="X679" s="63"/>
      <c r="Y679" s="125"/>
      <c r="Z679" s="125"/>
      <c r="AA679" s="126"/>
    </row>
    <row r="680" spans="1:27" x14ac:dyDescent="0.25">
      <c r="A680" s="112"/>
      <c r="B680" s="83"/>
      <c r="C680" s="83"/>
      <c r="D680" s="191" t="s">
        <v>150</v>
      </c>
      <c r="E680" s="114" t="str">
        <f>IF(D680="","",(VLOOKUP(D680,'ENTER your residents names, etc'!$B$7:$C$256,2,FALSE)))</f>
        <v/>
      </c>
      <c r="F680" s="115"/>
      <c r="G680" s="116" t="str">
        <f t="shared" si="53"/>
        <v/>
      </c>
      <c r="H680" s="117" t="str">
        <f t="shared" si="54"/>
        <v/>
      </c>
      <c r="I680" s="118" t="str">
        <f t="shared" si="57"/>
        <v/>
      </c>
      <c r="J680" s="119" t="str">
        <f>IF('Falls Diary'!F680="","",IF(AND('Falls Diary'!F680&gt;=Graphs!$C$13,'Falls Diary'!F680&lt;=Graphs!$C$14),"yes","no"))</f>
        <v/>
      </c>
      <c r="K680" s="119" t="str">
        <f>IF('Falls Diary'!F680="","",(IF(Graphs!$C$15="all","yes",(IF(Graphs!$C$15=Table6[[#This Row],[Resident''s name]],"yes","no")))))</f>
        <v/>
      </c>
      <c r="L680" s="119" t="str">
        <f t="shared" si="55"/>
        <v/>
      </c>
      <c r="M680" s="120"/>
      <c r="N680" s="121" t="str">
        <f t="shared" si="56"/>
        <v/>
      </c>
      <c r="O680" s="113"/>
      <c r="P680" s="128"/>
      <c r="Q680" s="125"/>
      <c r="R680" s="83"/>
      <c r="S680" s="125"/>
      <c r="T680" s="83"/>
      <c r="U680" s="83"/>
      <c r="V680" s="83"/>
      <c r="W680" s="125"/>
      <c r="X680" s="63"/>
      <c r="Y680" s="125"/>
      <c r="Z680" s="125"/>
      <c r="AA680" s="126"/>
    </row>
    <row r="681" spans="1:27" x14ac:dyDescent="0.25">
      <c r="A681" s="112"/>
      <c r="B681" s="83"/>
      <c r="C681" s="83"/>
      <c r="D681" s="191" t="s">
        <v>150</v>
      </c>
      <c r="E681" s="114" t="str">
        <f>IF(D681="","",(VLOOKUP(D681,'ENTER your residents names, etc'!$B$7:$C$256,2,FALSE)))</f>
        <v/>
      </c>
      <c r="F681" s="115"/>
      <c r="G681" s="116" t="str">
        <f t="shared" si="53"/>
        <v/>
      </c>
      <c r="H681" s="117" t="str">
        <f t="shared" si="54"/>
        <v/>
      </c>
      <c r="I681" s="118" t="str">
        <f t="shared" si="57"/>
        <v/>
      </c>
      <c r="J681" s="119" t="str">
        <f>IF('Falls Diary'!F681="","",IF(AND('Falls Diary'!F681&gt;=Graphs!$C$13,'Falls Diary'!F681&lt;=Graphs!$C$14),"yes","no"))</f>
        <v/>
      </c>
      <c r="K681" s="119" t="str">
        <f>IF('Falls Diary'!F681="","",(IF(Graphs!$C$15="all","yes",(IF(Graphs!$C$15=Table6[[#This Row],[Resident''s name]],"yes","no")))))</f>
        <v/>
      </c>
      <c r="L681" s="119" t="str">
        <f t="shared" si="55"/>
        <v/>
      </c>
      <c r="M681" s="120"/>
      <c r="N681" s="121" t="str">
        <f t="shared" si="56"/>
        <v/>
      </c>
      <c r="O681" s="113"/>
      <c r="P681" s="128"/>
      <c r="Q681" s="125"/>
      <c r="R681" s="83"/>
      <c r="S681" s="125"/>
      <c r="T681" s="83"/>
      <c r="U681" s="83"/>
      <c r="V681" s="83"/>
      <c r="W681" s="125"/>
      <c r="X681" s="63"/>
      <c r="Y681" s="125"/>
      <c r="Z681" s="125"/>
      <c r="AA681" s="126"/>
    </row>
    <row r="682" spans="1:27" x14ac:dyDescent="0.25">
      <c r="A682" s="112"/>
      <c r="B682" s="83"/>
      <c r="C682" s="83"/>
      <c r="D682" s="191" t="s">
        <v>150</v>
      </c>
      <c r="E682" s="114" t="str">
        <f>IF(D682="","",(VLOOKUP(D682,'ENTER your residents names, etc'!$B$7:$C$256,2,FALSE)))</f>
        <v/>
      </c>
      <c r="F682" s="115"/>
      <c r="G682" s="116" t="str">
        <f t="shared" si="53"/>
        <v/>
      </c>
      <c r="H682" s="117" t="str">
        <f t="shared" si="54"/>
        <v/>
      </c>
      <c r="I682" s="118" t="str">
        <f t="shared" si="57"/>
        <v/>
      </c>
      <c r="J682" s="119" t="str">
        <f>IF('Falls Diary'!F682="","",IF(AND('Falls Diary'!F682&gt;=Graphs!$C$13,'Falls Diary'!F682&lt;=Graphs!$C$14),"yes","no"))</f>
        <v/>
      </c>
      <c r="K682" s="119" t="str">
        <f>IF('Falls Diary'!F682="","",(IF(Graphs!$C$15="all","yes",(IF(Graphs!$C$15=Table6[[#This Row],[Resident''s name]],"yes","no")))))</f>
        <v/>
      </c>
      <c r="L682" s="119" t="str">
        <f t="shared" si="55"/>
        <v/>
      </c>
      <c r="M682" s="120"/>
      <c r="N682" s="121" t="str">
        <f t="shared" si="56"/>
        <v/>
      </c>
      <c r="O682" s="113"/>
      <c r="P682" s="128"/>
      <c r="Q682" s="125"/>
      <c r="R682" s="83"/>
      <c r="S682" s="125"/>
      <c r="T682" s="83"/>
      <c r="U682" s="83"/>
      <c r="V682" s="83"/>
      <c r="W682" s="125"/>
      <c r="X682" s="63"/>
      <c r="Y682" s="125"/>
      <c r="Z682" s="125"/>
      <c r="AA682" s="126"/>
    </row>
    <row r="683" spans="1:27" x14ac:dyDescent="0.25">
      <c r="A683" s="112"/>
      <c r="B683" s="83"/>
      <c r="C683" s="83"/>
      <c r="D683" s="191" t="s">
        <v>150</v>
      </c>
      <c r="E683" s="114" t="str">
        <f>IF(D683="","",(VLOOKUP(D683,'ENTER your residents names, etc'!$B$7:$C$256,2,FALSE)))</f>
        <v/>
      </c>
      <c r="F683" s="115"/>
      <c r="G683" s="116" t="str">
        <f t="shared" si="53"/>
        <v/>
      </c>
      <c r="H683" s="117" t="str">
        <f t="shared" si="54"/>
        <v/>
      </c>
      <c r="I683" s="118" t="str">
        <f t="shared" si="57"/>
        <v/>
      </c>
      <c r="J683" s="119" t="str">
        <f>IF('Falls Diary'!F683="","",IF(AND('Falls Diary'!F683&gt;=Graphs!$C$13,'Falls Diary'!F683&lt;=Graphs!$C$14),"yes","no"))</f>
        <v/>
      </c>
      <c r="K683" s="119" t="str">
        <f>IF('Falls Diary'!F683="","",(IF(Graphs!$C$15="all","yes",(IF(Graphs!$C$15=Table6[[#This Row],[Resident''s name]],"yes","no")))))</f>
        <v/>
      </c>
      <c r="L683" s="119" t="str">
        <f t="shared" si="55"/>
        <v/>
      </c>
      <c r="M683" s="120"/>
      <c r="N683" s="121" t="str">
        <f t="shared" si="56"/>
        <v/>
      </c>
      <c r="O683" s="113"/>
      <c r="P683" s="128"/>
      <c r="Q683" s="125"/>
      <c r="R683" s="83"/>
      <c r="S683" s="125"/>
      <c r="T683" s="83"/>
      <c r="U683" s="83"/>
      <c r="V683" s="83"/>
      <c r="W683" s="125"/>
      <c r="X683" s="63"/>
      <c r="Y683" s="125"/>
      <c r="Z683" s="125"/>
      <c r="AA683" s="126"/>
    </row>
    <row r="684" spans="1:27" x14ac:dyDescent="0.25">
      <c r="A684" s="112"/>
      <c r="B684" s="83"/>
      <c r="C684" s="83"/>
      <c r="D684" s="191" t="s">
        <v>150</v>
      </c>
      <c r="E684" s="114" t="str">
        <f>IF(D684="","",(VLOOKUP(D684,'ENTER your residents names, etc'!$B$7:$C$256,2,FALSE)))</f>
        <v/>
      </c>
      <c r="F684" s="115"/>
      <c r="G684" s="116" t="str">
        <f t="shared" si="53"/>
        <v/>
      </c>
      <c r="H684" s="117" t="str">
        <f t="shared" si="54"/>
        <v/>
      </c>
      <c r="I684" s="118" t="str">
        <f t="shared" si="57"/>
        <v/>
      </c>
      <c r="J684" s="119" t="str">
        <f>IF('Falls Diary'!F684="","",IF(AND('Falls Diary'!F684&gt;=Graphs!$C$13,'Falls Diary'!F684&lt;=Graphs!$C$14),"yes","no"))</f>
        <v/>
      </c>
      <c r="K684" s="119" t="str">
        <f>IF('Falls Diary'!F684="","",(IF(Graphs!$C$15="all","yes",(IF(Graphs!$C$15=Table6[[#This Row],[Resident''s name]],"yes","no")))))</f>
        <v/>
      </c>
      <c r="L684" s="119" t="str">
        <f t="shared" si="55"/>
        <v/>
      </c>
      <c r="M684" s="120"/>
      <c r="N684" s="121" t="str">
        <f t="shared" si="56"/>
        <v/>
      </c>
      <c r="O684" s="113"/>
      <c r="P684" s="128"/>
      <c r="Q684" s="125"/>
      <c r="R684" s="83"/>
      <c r="S684" s="125"/>
      <c r="T684" s="83"/>
      <c r="U684" s="83"/>
      <c r="V684" s="83"/>
      <c r="W684" s="125"/>
      <c r="X684" s="63"/>
      <c r="Y684" s="125"/>
      <c r="Z684" s="125"/>
      <c r="AA684" s="126"/>
    </row>
    <row r="685" spans="1:27" x14ac:dyDescent="0.25">
      <c r="A685" s="112"/>
      <c r="B685" s="83"/>
      <c r="C685" s="83"/>
      <c r="D685" s="191" t="s">
        <v>150</v>
      </c>
      <c r="E685" s="114" t="str">
        <f>IF(D685="","",(VLOOKUP(D685,'ENTER your residents names, etc'!$B$7:$C$256,2,FALSE)))</f>
        <v/>
      </c>
      <c r="F685" s="115"/>
      <c r="G685" s="116" t="str">
        <f t="shared" si="53"/>
        <v/>
      </c>
      <c r="H685" s="117" t="str">
        <f t="shared" si="54"/>
        <v/>
      </c>
      <c r="I685" s="118" t="str">
        <f t="shared" si="57"/>
        <v/>
      </c>
      <c r="J685" s="119" t="str">
        <f>IF('Falls Diary'!F685="","",IF(AND('Falls Diary'!F685&gt;=Graphs!$C$13,'Falls Diary'!F685&lt;=Graphs!$C$14),"yes","no"))</f>
        <v/>
      </c>
      <c r="K685" s="119" t="str">
        <f>IF('Falls Diary'!F685="","",(IF(Graphs!$C$15="all","yes",(IF(Graphs!$C$15=Table6[[#This Row],[Resident''s name]],"yes","no")))))</f>
        <v/>
      </c>
      <c r="L685" s="119" t="str">
        <f t="shared" si="55"/>
        <v/>
      </c>
      <c r="M685" s="120"/>
      <c r="N685" s="121" t="str">
        <f t="shared" si="56"/>
        <v/>
      </c>
      <c r="O685" s="113"/>
      <c r="P685" s="128"/>
      <c r="Q685" s="125"/>
      <c r="R685" s="83"/>
      <c r="S685" s="125"/>
      <c r="T685" s="83"/>
      <c r="U685" s="83"/>
      <c r="V685" s="83"/>
      <c r="W685" s="125"/>
      <c r="X685" s="63"/>
      <c r="Y685" s="125"/>
      <c r="Z685" s="125"/>
      <c r="AA685" s="126"/>
    </row>
    <row r="686" spans="1:27" x14ac:dyDescent="0.25">
      <c r="A686" s="112"/>
      <c r="B686" s="83"/>
      <c r="C686" s="83"/>
      <c r="D686" s="191" t="s">
        <v>150</v>
      </c>
      <c r="E686" s="114" t="str">
        <f>IF(D686="","",(VLOOKUP(D686,'ENTER your residents names, etc'!$B$7:$C$256,2,FALSE)))</f>
        <v/>
      </c>
      <c r="F686" s="115"/>
      <c r="G686" s="116" t="str">
        <f t="shared" si="53"/>
        <v/>
      </c>
      <c r="H686" s="117" t="str">
        <f t="shared" si="54"/>
        <v/>
      </c>
      <c r="I686" s="118" t="str">
        <f t="shared" si="57"/>
        <v/>
      </c>
      <c r="J686" s="119" t="str">
        <f>IF('Falls Diary'!F686="","",IF(AND('Falls Diary'!F686&gt;=Graphs!$C$13,'Falls Diary'!F686&lt;=Graphs!$C$14),"yes","no"))</f>
        <v/>
      </c>
      <c r="K686" s="119" t="str">
        <f>IF('Falls Diary'!F686="","",(IF(Graphs!$C$15="all","yes",(IF(Graphs!$C$15=Table6[[#This Row],[Resident''s name]],"yes","no")))))</f>
        <v/>
      </c>
      <c r="L686" s="119" t="str">
        <f t="shared" si="55"/>
        <v/>
      </c>
      <c r="M686" s="120"/>
      <c r="N686" s="121" t="str">
        <f t="shared" si="56"/>
        <v/>
      </c>
      <c r="O686" s="113"/>
      <c r="P686" s="128"/>
      <c r="Q686" s="125"/>
      <c r="R686" s="83"/>
      <c r="S686" s="125"/>
      <c r="T686" s="83"/>
      <c r="U686" s="83"/>
      <c r="V686" s="83"/>
      <c r="W686" s="125"/>
      <c r="X686" s="63"/>
      <c r="Y686" s="125"/>
      <c r="Z686" s="125"/>
      <c r="AA686" s="126"/>
    </row>
    <row r="687" spans="1:27" x14ac:dyDescent="0.25">
      <c r="A687" s="112"/>
      <c r="B687" s="83"/>
      <c r="C687" s="83"/>
      <c r="D687" s="191" t="s">
        <v>150</v>
      </c>
      <c r="E687" s="114" t="str">
        <f>IF(D687="","",(VLOOKUP(D687,'ENTER your residents names, etc'!$B$7:$C$256,2,FALSE)))</f>
        <v/>
      </c>
      <c r="F687" s="115"/>
      <c r="G687" s="116" t="str">
        <f t="shared" si="53"/>
        <v/>
      </c>
      <c r="H687" s="117" t="str">
        <f t="shared" si="54"/>
        <v/>
      </c>
      <c r="I687" s="118" t="str">
        <f t="shared" si="57"/>
        <v/>
      </c>
      <c r="J687" s="119" t="str">
        <f>IF('Falls Diary'!F687="","",IF(AND('Falls Diary'!F687&gt;=Graphs!$C$13,'Falls Diary'!F687&lt;=Graphs!$C$14),"yes","no"))</f>
        <v/>
      </c>
      <c r="K687" s="119" t="str">
        <f>IF('Falls Diary'!F687="","",(IF(Graphs!$C$15="all","yes",(IF(Graphs!$C$15=Table6[[#This Row],[Resident''s name]],"yes","no")))))</f>
        <v/>
      </c>
      <c r="L687" s="119" t="str">
        <f t="shared" si="55"/>
        <v/>
      </c>
      <c r="M687" s="120"/>
      <c r="N687" s="121" t="str">
        <f t="shared" si="56"/>
        <v/>
      </c>
      <c r="O687" s="113"/>
      <c r="P687" s="128"/>
      <c r="Q687" s="125"/>
      <c r="R687" s="83"/>
      <c r="S687" s="125"/>
      <c r="T687" s="83"/>
      <c r="U687" s="83"/>
      <c r="V687" s="83"/>
      <c r="W687" s="125"/>
      <c r="X687" s="63"/>
      <c r="Y687" s="125"/>
      <c r="Z687" s="125"/>
      <c r="AA687" s="126"/>
    </row>
    <row r="688" spans="1:27" x14ac:dyDescent="0.25">
      <c r="A688" s="112"/>
      <c r="B688" s="83"/>
      <c r="C688" s="83"/>
      <c r="D688" s="191" t="s">
        <v>150</v>
      </c>
      <c r="E688" s="114" t="str">
        <f>IF(D688="","",(VLOOKUP(D688,'ENTER your residents names, etc'!$B$7:$C$256,2,FALSE)))</f>
        <v/>
      </c>
      <c r="F688" s="115"/>
      <c r="G688" s="116" t="str">
        <f t="shared" si="53"/>
        <v/>
      </c>
      <c r="H688" s="117" t="str">
        <f t="shared" si="54"/>
        <v/>
      </c>
      <c r="I688" s="118" t="str">
        <f t="shared" si="57"/>
        <v/>
      </c>
      <c r="J688" s="119" t="str">
        <f>IF('Falls Diary'!F688="","",IF(AND('Falls Diary'!F688&gt;=Graphs!$C$13,'Falls Diary'!F688&lt;=Graphs!$C$14),"yes","no"))</f>
        <v/>
      </c>
      <c r="K688" s="119" t="str">
        <f>IF('Falls Diary'!F688="","",(IF(Graphs!$C$15="all","yes",(IF(Graphs!$C$15=Table6[[#This Row],[Resident''s name]],"yes","no")))))</f>
        <v/>
      </c>
      <c r="L688" s="119" t="str">
        <f t="shared" si="55"/>
        <v/>
      </c>
      <c r="M688" s="120"/>
      <c r="N688" s="121" t="str">
        <f t="shared" si="56"/>
        <v/>
      </c>
      <c r="O688" s="113"/>
      <c r="P688" s="128"/>
      <c r="Q688" s="125"/>
      <c r="R688" s="83"/>
      <c r="S688" s="125"/>
      <c r="T688" s="83"/>
      <c r="U688" s="83"/>
      <c r="V688" s="83"/>
      <c r="W688" s="125"/>
      <c r="X688" s="63"/>
      <c r="Y688" s="125"/>
      <c r="Z688" s="125"/>
      <c r="AA688" s="126"/>
    </row>
    <row r="689" spans="1:27" x14ac:dyDescent="0.25">
      <c r="A689" s="112"/>
      <c r="B689" s="83"/>
      <c r="C689" s="83"/>
      <c r="D689" s="191" t="s">
        <v>150</v>
      </c>
      <c r="E689" s="114" t="str">
        <f>IF(D689="","",(VLOOKUP(D689,'ENTER your residents names, etc'!$B$7:$C$256,2,FALSE)))</f>
        <v/>
      </c>
      <c r="F689" s="115"/>
      <c r="G689" s="116" t="str">
        <f t="shared" si="53"/>
        <v/>
      </c>
      <c r="H689" s="117" t="str">
        <f t="shared" si="54"/>
        <v/>
      </c>
      <c r="I689" s="118" t="str">
        <f t="shared" si="57"/>
        <v/>
      </c>
      <c r="J689" s="119" t="str">
        <f>IF('Falls Diary'!F689="","",IF(AND('Falls Diary'!F689&gt;=Graphs!$C$13,'Falls Diary'!F689&lt;=Graphs!$C$14),"yes","no"))</f>
        <v/>
      </c>
      <c r="K689" s="119" t="str">
        <f>IF('Falls Diary'!F689="","",(IF(Graphs!$C$15="all","yes",(IF(Graphs!$C$15=Table6[[#This Row],[Resident''s name]],"yes","no")))))</f>
        <v/>
      </c>
      <c r="L689" s="119" t="str">
        <f t="shared" si="55"/>
        <v/>
      </c>
      <c r="M689" s="120"/>
      <c r="N689" s="121" t="str">
        <f t="shared" si="56"/>
        <v/>
      </c>
      <c r="O689" s="113"/>
      <c r="P689" s="128"/>
      <c r="Q689" s="125"/>
      <c r="R689" s="83"/>
      <c r="S689" s="125"/>
      <c r="T689" s="83"/>
      <c r="U689" s="83"/>
      <c r="V689" s="83"/>
      <c r="W689" s="125"/>
      <c r="X689" s="63"/>
      <c r="Y689" s="125"/>
      <c r="Z689" s="125"/>
      <c r="AA689" s="126"/>
    </row>
    <row r="690" spans="1:27" x14ac:dyDescent="0.25">
      <c r="A690" s="112"/>
      <c r="B690" s="83"/>
      <c r="C690" s="83"/>
      <c r="D690" s="191" t="s">
        <v>150</v>
      </c>
      <c r="E690" s="114" t="str">
        <f>IF(D690="","",(VLOOKUP(D690,'ENTER your residents names, etc'!$B$7:$C$256,2,FALSE)))</f>
        <v/>
      </c>
      <c r="F690" s="115"/>
      <c r="G690" s="116" t="str">
        <f t="shared" si="53"/>
        <v/>
      </c>
      <c r="H690" s="117" t="str">
        <f t="shared" si="54"/>
        <v/>
      </c>
      <c r="I690" s="118" t="str">
        <f t="shared" si="57"/>
        <v/>
      </c>
      <c r="J690" s="119" t="str">
        <f>IF('Falls Diary'!F690="","",IF(AND('Falls Diary'!F690&gt;=Graphs!$C$13,'Falls Diary'!F690&lt;=Graphs!$C$14),"yes","no"))</f>
        <v/>
      </c>
      <c r="K690" s="119" t="str">
        <f>IF('Falls Diary'!F690="","",(IF(Graphs!$C$15="all","yes",(IF(Graphs!$C$15=Table6[[#This Row],[Resident''s name]],"yes","no")))))</f>
        <v/>
      </c>
      <c r="L690" s="119" t="str">
        <f t="shared" si="55"/>
        <v/>
      </c>
      <c r="M690" s="120"/>
      <c r="N690" s="121" t="str">
        <f t="shared" si="56"/>
        <v/>
      </c>
      <c r="O690" s="113"/>
      <c r="P690" s="128"/>
      <c r="Q690" s="125"/>
      <c r="R690" s="83"/>
      <c r="S690" s="125"/>
      <c r="T690" s="83"/>
      <c r="U690" s="83"/>
      <c r="V690" s="83"/>
      <c r="W690" s="125"/>
      <c r="X690" s="63"/>
      <c r="Y690" s="125"/>
      <c r="Z690" s="125"/>
      <c r="AA690" s="126"/>
    </row>
    <row r="691" spans="1:27" x14ac:dyDescent="0.25">
      <c r="A691" s="112"/>
      <c r="B691" s="83"/>
      <c r="C691" s="83"/>
      <c r="D691" s="191" t="s">
        <v>150</v>
      </c>
      <c r="E691" s="114" t="str">
        <f>IF(D691="","",(VLOOKUP(D691,'ENTER your residents names, etc'!$B$7:$C$256,2,FALSE)))</f>
        <v/>
      </c>
      <c r="F691" s="115"/>
      <c r="G691" s="116" t="str">
        <f t="shared" si="53"/>
        <v/>
      </c>
      <c r="H691" s="117" t="str">
        <f t="shared" si="54"/>
        <v/>
      </c>
      <c r="I691" s="118" t="str">
        <f t="shared" si="57"/>
        <v/>
      </c>
      <c r="J691" s="119" t="str">
        <f>IF('Falls Diary'!F691="","",IF(AND('Falls Diary'!F691&gt;=Graphs!$C$13,'Falls Diary'!F691&lt;=Graphs!$C$14),"yes","no"))</f>
        <v/>
      </c>
      <c r="K691" s="119" t="str">
        <f>IF('Falls Diary'!F691="","",(IF(Graphs!$C$15="all","yes",(IF(Graphs!$C$15=Table6[[#This Row],[Resident''s name]],"yes","no")))))</f>
        <v/>
      </c>
      <c r="L691" s="119" t="str">
        <f t="shared" si="55"/>
        <v/>
      </c>
      <c r="M691" s="120"/>
      <c r="N691" s="121" t="str">
        <f t="shared" si="56"/>
        <v/>
      </c>
      <c r="O691" s="113"/>
      <c r="P691" s="128"/>
      <c r="Q691" s="125"/>
      <c r="R691" s="83"/>
      <c r="S691" s="125"/>
      <c r="T691" s="83"/>
      <c r="U691" s="83"/>
      <c r="V691" s="83"/>
      <c r="W691" s="125"/>
      <c r="X691" s="63"/>
      <c r="Y691" s="125"/>
      <c r="Z691" s="125"/>
      <c r="AA691" s="126"/>
    </row>
    <row r="692" spans="1:27" x14ac:dyDescent="0.25">
      <c r="A692" s="112"/>
      <c r="B692" s="83"/>
      <c r="C692" s="83"/>
      <c r="D692" s="191" t="s">
        <v>150</v>
      </c>
      <c r="E692" s="114" t="str">
        <f>IF(D692="","",(VLOOKUP(D692,'ENTER your residents names, etc'!$B$7:$C$256,2,FALSE)))</f>
        <v/>
      </c>
      <c r="F692" s="115"/>
      <c r="G692" s="116" t="str">
        <f t="shared" ref="G692:G755" si="58">IF(F692="","",CHOOSE(WEEKDAY(F692),"Sunday","Monday","Tuesday","Wednesday","Thursday","Friday","Saturday"))</f>
        <v/>
      </c>
      <c r="H692" s="117" t="str">
        <f t="shared" si="54"/>
        <v/>
      </c>
      <c r="I692" s="118" t="str">
        <f t="shared" si="57"/>
        <v/>
      </c>
      <c r="J692" s="119" t="str">
        <f>IF('Falls Diary'!F692="","",IF(AND('Falls Diary'!F692&gt;=Graphs!$C$13,'Falls Diary'!F692&lt;=Graphs!$C$14),"yes","no"))</f>
        <v/>
      </c>
      <c r="K692" s="119" t="str">
        <f>IF('Falls Diary'!F692="","",(IF(Graphs!$C$15="all","yes",(IF(Graphs!$C$15=Table6[[#This Row],[Resident''s name]],"yes","no")))))</f>
        <v/>
      </c>
      <c r="L692" s="119" t="str">
        <f t="shared" si="55"/>
        <v/>
      </c>
      <c r="M692" s="120"/>
      <c r="N692" s="121" t="str">
        <f t="shared" si="56"/>
        <v/>
      </c>
      <c r="O692" s="113"/>
      <c r="P692" s="128"/>
      <c r="Q692" s="125"/>
      <c r="R692" s="83"/>
      <c r="S692" s="125"/>
      <c r="T692" s="83"/>
      <c r="U692" s="83"/>
      <c r="V692" s="83"/>
      <c r="W692" s="125"/>
      <c r="X692" s="63"/>
      <c r="Y692" s="125"/>
      <c r="Z692" s="125"/>
      <c r="AA692" s="126"/>
    </row>
    <row r="693" spans="1:27" x14ac:dyDescent="0.25">
      <c r="A693" s="112"/>
      <c r="B693" s="83"/>
      <c r="C693" s="83"/>
      <c r="D693" s="191" t="s">
        <v>150</v>
      </c>
      <c r="E693" s="114" t="str">
        <f>IF(D693="","",(VLOOKUP(D693,'ENTER your residents names, etc'!$B$7:$C$256,2,FALSE)))</f>
        <v/>
      </c>
      <c r="F693" s="115"/>
      <c r="G693" s="116" t="str">
        <f t="shared" si="58"/>
        <v/>
      </c>
      <c r="H693" s="117" t="str">
        <f t="shared" si="54"/>
        <v/>
      </c>
      <c r="I693" s="118" t="str">
        <f t="shared" si="57"/>
        <v/>
      </c>
      <c r="J693" s="119" t="str">
        <f>IF('Falls Diary'!F693="","",IF(AND('Falls Diary'!F693&gt;=Graphs!$C$13,'Falls Diary'!F693&lt;=Graphs!$C$14),"yes","no"))</f>
        <v/>
      </c>
      <c r="K693" s="119" t="str">
        <f>IF('Falls Diary'!F693="","",(IF(Graphs!$C$15="all","yes",(IF(Graphs!$C$15=Table6[[#This Row],[Resident''s name]],"yes","no")))))</f>
        <v/>
      </c>
      <c r="L693" s="119" t="str">
        <f t="shared" si="55"/>
        <v/>
      </c>
      <c r="M693" s="120"/>
      <c r="N693" s="121" t="str">
        <f t="shared" si="56"/>
        <v/>
      </c>
      <c r="O693" s="113"/>
      <c r="P693" s="128"/>
      <c r="Q693" s="125"/>
      <c r="R693" s="83"/>
      <c r="S693" s="125"/>
      <c r="T693" s="83"/>
      <c r="U693" s="83"/>
      <c r="V693" s="83"/>
      <c r="W693" s="125"/>
      <c r="X693" s="63"/>
      <c r="Y693" s="125"/>
      <c r="Z693" s="125"/>
      <c r="AA693" s="126"/>
    </row>
    <row r="694" spans="1:27" x14ac:dyDescent="0.25">
      <c r="A694" s="112"/>
      <c r="B694" s="83"/>
      <c r="C694" s="83"/>
      <c r="D694" s="191" t="s">
        <v>150</v>
      </c>
      <c r="E694" s="114" t="str">
        <f>IF(D694="","",(VLOOKUP(D694,'ENTER your residents names, etc'!$B$7:$C$256,2,FALSE)))</f>
        <v/>
      </c>
      <c r="F694" s="115"/>
      <c r="G694" s="116" t="str">
        <f t="shared" si="58"/>
        <v/>
      </c>
      <c r="H694" s="117" t="str">
        <f t="shared" si="54"/>
        <v/>
      </c>
      <c r="I694" s="118" t="str">
        <f t="shared" si="57"/>
        <v/>
      </c>
      <c r="J694" s="119" t="str">
        <f>IF('Falls Diary'!F694="","",IF(AND('Falls Diary'!F694&gt;=Graphs!$C$13,'Falls Diary'!F694&lt;=Graphs!$C$14),"yes","no"))</f>
        <v/>
      </c>
      <c r="K694" s="119" t="str">
        <f>IF('Falls Diary'!F694="","",(IF(Graphs!$C$15="all","yes",(IF(Graphs!$C$15=Table6[[#This Row],[Resident''s name]],"yes","no")))))</f>
        <v/>
      </c>
      <c r="L694" s="119" t="str">
        <f t="shared" si="55"/>
        <v/>
      </c>
      <c r="M694" s="120"/>
      <c r="N694" s="121" t="str">
        <f t="shared" si="56"/>
        <v/>
      </c>
      <c r="O694" s="113"/>
      <c r="P694" s="128"/>
      <c r="Q694" s="125"/>
      <c r="R694" s="83"/>
      <c r="S694" s="125"/>
      <c r="T694" s="83"/>
      <c r="U694" s="83"/>
      <c r="V694" s="83"/>
      <c r="W694" s="125"/>
      <c r="X694" s="63"/>
      <c r="Y694" s="125"/>
      <c r="Z694" s="125"/>
      <c r="AA694" s="126"/>
    </row>
    <row r="695" spans="1:27" x14ac:dyDescent="0.25">
      <c r="A695" s="112"/>
      <c r="B695" s="83"/>
      <c r="C695" s="83"/>
      <c r="D695" s="191" t="s">
        <v>150</v>
      </c>
      <c r="E695" s="114" t="str">
        <f>IF(D695="","",(VLOOKUP(D695,'ENTER your residents names, etc'!$B$7:$C$256,2,FALSE)))</f>
        <v/>
      </c>
      <c r="F695" s="115"/>
      <c r="G695" s="116" t="str">
        <f t="shared" si="58"/>
        <v/>
      </c>
      <c r="H695" s="117" t="str">
        <f t="shared" si="54"/>
        <v/>
      </c>
      <c r="I695" s="118" t="str">
        <f t="shared" si="57"/>
        <v/>
      </c>
      <c r="J695" s="119" t="str">
        <f>IF('Falls Diary'!F695="","",IF(AND('Falls Diary'!F695&gt;=Graphs!$C$13,'Falls Diary'!F695&lt;=Graphs!$C$14),"yes","no"))</f>
        <v/>
      </c>
      <c r="K695" s="119" t="str">
        <f>IF('Falls Diary'!F695="","",(IF(Graphs!$C$15="all","yes",(IF(Graphs!$C$15=Table6[[#This Row],[Resident''s name]],"yes","no")))))</f>
        <v/>
      </c>
      <c r="L695" s="119" t="str">
        <f t="shared" si="55"/>
        <v/>
      </c>
      <c r="M695" s="120"/>
      <c r="N695" s="121" t="str">
        <f t="shared" si="56"/>
        <v/>
      </c>
      <c r="O695" s="113"/>
      <c r="P695" s="128"/>
      <c r="Q695" s="125"/>
      <c r="R695" s="83"/>
      <c r="S695" s="125"/>
      <c r="T695" s="83"/>
      <c r="U695" s="83"/>
      <c r="V695" s="83"/>
      <c r="W695" s="125"/>
      <c r="X695" s="63"/>
      <c r="Y695" s="125"/>
      <c r="Z695" s="125"/>
      <c r="AA695" s="126"/>
    </row>
    <row r="696" spans="1:27" x14ac:dyDescent="0.25">
      <c r="A696" s="112"/>
      <c r="B696" s="83"/>
      <c r="C696" s="83"/>
      <c r="D696" s="191" t="s">
        <v>150</v>
      </c>
      <c r="E696" s="114" t="str">
        <f>IF(D696="","",(VLOOKUP(D696,'ENTER your residents names, etc'!$B$7:$C$256,2,FALSE)))</f>
        <v/>
      </c>
      <c r="F696" s="115"/>
      <c r="G696" s="116" t="str">
        <f t="shared" si="58"/>
        <v/>
      </c>
      <c r="H696" s="117" t="str">
        <f t="shared" si="54"/>
        <v/>
      </c>
      <c r="I696" s="118" t="str">
        <f t="shared" si="57"/>
        <v/>
      </c>
      <c r="J696" s="119" t="str">
        <f>IF('Falls Diary'!F696="","",IF(AND('Falls Diary'!F696&gt;=Graphs!$C$13,'Falls Diary'!F696&lt;=Graphs!$C$14),"yes","no"))</f>
        <v/>
      </c>
      <c r="K696" s="119" t="str">
        <f>IF('Falls Diary'!F696="","",(IF(Graphs!$C$15="all","yes",(IF(Graphs!$C$15=Table6[[#This Row],[Resident''s name]],"yes","no")))))</f>
        <v/>
      </c>
      <c r="L696" s="119" t="str">
        <f t="shared" si="55"/>
        <v/>
      </c>
      <c r="M696" s="120"/>
      <c r="N696" s="121" t="str">
        <f t="shared" si="56"/>
        <v/>
      </c>
      <c r="O696" s="113"/>
      <c r="P696" s="128"/>
      <c r="Q696" s="125"/>
      <c r="R696" s="83"/>
      <c r="S696" s="125"/>
      <c r="T696" s="83"/>
      <c r="U696" s="83"/>
      <c r="V696" s="83"/>
      <c r="W696" s="125"/>
      <c r="X696" s="63"/>
      <c r="Y696" s="125"/>
      <c r="Z696" s="125"/>
      <c r="AA696" s="126"/>
    </row>
    <row r="697" spans="1:27" x14ac:dyDescent="0.25">
      <c r="A697" s="112"/>
      <c r="B697" s="83"/>
      <c r="C697" s="83"/>
      <c r="D697" s="191" t="s">
        <v>150</v>
      </c>
      <c r="E697" s="114" t="str">
        <f>IF(D697="","",(VLOOKUP(D697,'ENTER your residents names, etc'!$B$7:$C$256,2,FALSE)))</f>
        <v/>
      </c>
      <c r="F697" s="115"/>
      <c r="G697" s="116" t="str">
        <f t="shared" si="58"/>
        <v/>
      </c>
      <c r="H697" s="117" t="str">
        <f t="shared" si="54"/>
        <v/>
      </c>
      <c r="I697" s="118" t="str">
        <f t="shared" si="57"/>
        <v/>
      </c>
      <c r="J697" s="119" t="str">
        <f>IF('Falls Diary'!F697="","",IF(AND('Falls Diary'!F697&gt;=Graphs!$C$13,'Falls Diary'!F697&lt;=Graphs!$C$14),"yes","no"))</f>
        <v/>
      </c>
      <c r="K697" s="119" t="str">
        <f>IF('Falls Diary'!F697="","",(IF(Graphs!$C$15="all","yes",(IF(Graphs!$C$15=Table6[[#This Row],[Resident''s name]],"yes","no")))))</f>
        <v/>
      </c>
      <c r="L697" s="119" t="str">
        <f t="shared" si="55"/>
        <v/>
      </c>
      <c r="M697" s="120"/>
      <c r="N697" s="121" t="str">
        <f t="shared" si="56"/>
        <v/>
      </c>
      <c r="O697" s="113"/>
      <c r="P697" s="128"/>
      <c r="Q697" s="125"/>
      <c r="R697" s="83"/>
      <c r="S697" s="125"/>
      <c r="T697" s="83"/>
      <c r="U697" s="83"/>
      <c r="V697" s="83"/>
      <c r="W697" s="125"/>
      <c r="X697" s="63"/>
      <c r="Y697" s="125"/>
      <c r="Z697" s="125"/>
      <c r="AA697" s="126"/>
    </row>
    <row r="698" spans="1:27" x14ac:dyDescent="0.25">
      <c r="A698" s="112"/>
      <c r="B698" s="83"/>
      <c r="C698" s="83"/>
      <c r="D698" s="191" t="s">
        <v>150</v>
      </c>
      <c r="E698" s="114" t="str">
        <f>IF(D698="","",(VLOOKUP(D698,'ENTER your residents names, etc'!$B$7:$C$256,2,FALSE)))</f>
        <v/>
      </c>
      <c r="F698" s="115"/>
      <c r="G698" s="116" t="str">
        <f t="shared" si="58"/>
        <v/>
      </c>
      <c r="H698" s="117" t="str">
        <f t="shared" si="54"/>
        <v/>
      </c>
      <c r="I698" s="118" t="str">
        <f t="shared" si="57"/>
        <v/>
      </c>
      <c r="J698" s="119" t="str">
        <f>IF('Falls Diary'!F698="","",IF(AND('Falls Diary'!F698&gt;=Graphs!$C$13,'Falls Diary'!F698&lt;=Graphs!$C$14),"yes","no"))</f>
        <v/>
      </c>
      <c r="K698" s="119" t="str">
        <f>IF('Falls Diary'!F698="","",(IF(Graphs!$C$15="all","yes",(IF(Graphs!$C$15=Table6[[#This Row],[Resident''s name]],"yes","no")))))</f>
        <v/>
      </c>
      <c r="L698" s="119" t="str">
        <f t="shared" si="55"/>
        <v/>
      </c>
      <c r="M698" s="120"/>
      <c r="N698" s="121" t="str">
        <f t="shared" si="56"/>
        <v/>
      </c>
      <c r="O698" s="113"/>
      <c r="P698" s="128"/>
      <c r="Q698" s="125"/>
      <c r="R698" s="83"/>
      <c r="S698" s="125"/>
      <c r="T698" s="83"/>
      <c r="U698" s="83"/>
      <c r="V698" s="83"/>
      <c r="W698" s="125"/>
      <c r="X698" s="63"/>
      <c r="Y698" s="125"/>
      <c r="Z698" s="125"/>
      <c r="AA698" s="126"/>
    </row>
    <row r="699" spans="1:27" x14ac:dyDescent="0.25">
      <c r="A699" s="112"/>
      <c r="B699" s="83"/>
      <c r="C699" s="83"/>
      <c r="D699" s="191" t="s">
        <v>150</v>
      </c>
      <c r="E699" s="114" t="str">
        <f>IF(D699="","",(VLOOKUP(D699,'ENTER your residents names, etc'!$B$7:$C$256,2,FALSE)))</f>
        <v/>
      </c>
      <c r="F699" s="115"/>
      <c r="G699" s="116" t="str">
        <f t="shared" si="58"/>
        <v/>
      </c>
      <c r="H699" s="117" t="str">
        <f t="shared" si="54"/>
        <v/>
      </c>
      <c r="I699" s="118" t="str">
        <f t="shared" si="57"/>
        <v/>
      </c>
      <c r="J699" s="119" t="str">
        <f>IF('Falls Diary'!F699="","",IF(AND('Falls Diary'!F699&gt;=Graphs!$C$13,'Falls Diary'!F699&lt;=Graphs!$C$14),"yes","no"))</f>
        <v/>
      </c>
      <c r="K699" s="119" t="str">
        <f>IF('Falls Diary'!F699="","",(IF(Graphs!$C$15="all","yes",(IF(Graphs!$C$15=Table6[[#This Row],[Resident''s name]],"yes","no")))))</f>
        <v/>
      </c>
      <c r="L699" s="119" t="str">
        <f t="shared" si="55"/>
        <v/>
      </c>
      <c r="M699" s="120"/>
      <c r="N699" s="121" t="str">
        <f t="shared" si="56"/>
        <v/>
      </c>
      <c r="O699" s="113"/>
      <c r="P699" s="128"/>
      <c r="Q699" s="125"/>
      <c r="R699" s="83"/>
      <c r="S699" s="125"/>
      <c r="T699" s="83"/>
      <c r="U699" s="83"/>
      <c r="V699" s="83"/>
      <c r="W699" s="125"/>
      <c r="X699" s="63"/>
      <c r="Y699" s="125"/>
      <c r="Z699" s="125"/>
      <c r="AA699" s="126"/>
    </row>
    <row r="700" spans="1:27" x14ac:dyDescent="0.25">
      <c r="A700" s="112"/>
      <c r="B700" s="83"/>
      <c r="C700" s="83"/>
      <c r="D700" s="191" t="s">
        <v>150</v>
      </c>
      <c r="E700" s="114" t="str">
        <f>IF(D700="","",(VLOOKUP(D700,'ENTER your residents names, etc'!$B$7:$C$256,2,FALSE)))</f>
        <v/>
      </c>
      <c r="F700" s="115"/>
      <c r="G700" s="116" t="str">
        <f t="shared" si="58"/>
        <v/>
      </c>
      <c r="H700" s="117" t="str">
        <f t="shared" si="54"/>
        <v/>
      </c>
      <c r="I700" s="118" t="str">
        <f t="shared" si="57"/>
        <v/>
      </c>
      <c r="J700" s="119" t="str">
        <f>IF('Falls Diary'!F700="","",IF(AND('Falls Diary'!F700&gt;=Graphs!$C$13,'Falls Diary'!F700&lt;=Graphs!$C$14),"yes","no"))</f>
        <v/>
      </c>
      <c r="K700" s="119" t="str">
        <f>IF('Falls Diary'!F700="","",(IF(Graphs!$C$15="all","yes",(IF(Graphs!$C$15=Table6[[#This Row],[Resident''s name]],"yes","no")))))</f>
        <v/>
      </c>
      <c r="L700" s="119" t="str">
        <f t="shared" si="55"/>
        <v/>
      </c>
      <c r="M700" s="120"/>
      <c r="N700" s="121" t="str">
        <f t="shared" si="56"/>
        <v/>
      </c>
      <c r="O700" s="113"/>
      <c r="P700" s="128"/>
      <c r="Q700" s="125"/>
      <c r="R700" s="83"/>
      <c r="S700" s="125"/>
      <c r="T700" s="83"/>
      <c r="U700" s="83"/>
      <c r="V700" s="83"/>
      <c r="W700" s="125"/>
      <c r="X700" s="63"/>
      <c r="Y700" s="125"/>
      <c r="Z700" s="125"/>
      <c r="AA700" s="126"/>
    </row>
    <row r="701" spans="1:27" x14ac:dyDescent="0.25">
      <c r="A701" s="112"/>
      <c r="B701" s="83"/>
      <c r="C701" s="83"/>
      <c r="D701" s="191" t="s">
        <v>150</v>
      </c>
      <c r="E701" s="114" t="str">
        <f>IF(D701="","",(VLOOKUP(D701,'ENTER your residents names, etc'!$B$7:$C$256,2,FALSE)))</f>
        <v/>
      </c>
      <c r="F701" s="115"/>
      <c r="G701" s="116" t="str">
        <f t="shared" si="58"/>
        <v/>
      </c>
      <c r="H701" s="117" t="str">
        <f t="shared" si="54"/>
        <v/>
      </c>
      <c r="I701" s="118" t="str">
        <f t="shared" si="57"/>
        <v/>
      </c>
      <c r="J701" s="119" t="str">
        <f>IF('Falls Diary'!F701="","",IF(AND('Falls Diary'!F701&gt;=Graphs!$C$13,'Falls Diary'!F701&lt;=Graphs!$C$14),"yes","no"))</f>
        <v/>
      </c>
      <c r="K701" s="119" t="str">
        <f>IF('Falls Diary'!F701="","",(IF(Graphs!$C$15="all","yes",(IF(Graphs!$C$15=Table6[[#This Row],[Resident''s name]],"yes","no")))))</f>
        <v/>
      </c>
      <c r="L701" s="119" t="str">
        <f t="shared" si="55"/>
        <v/>
      </c>
      <c r="M701" s="120"/>
      <c r="N701" s="121" t="str">
        <f t="shared" si="56"/>
        <v/>
      </c>
      <c r="O701" s="113"/>
      <c r="P701" s="128"/>
      <c r="Q701" s="125"/>
      <c r="R701" s="83"/>
      <c r="S701" s="125"/>
      <c r="T701" s="83"/>
      <c r="U701" s="83"/>
      <c r="V701" s="83"/>
      <c r="W701" s="125"/>
      <c r="X701" s="63"/>
      <c r="Y701" s="125"/>
      <c r="Z701" s="125"/>
      <c r="AA701" s="126"/>
    </row>
    <row r="702" spans="1:27" x14ac:dyDescent="0.25">
      <c r="A702" s="112"/>
      <c r="B702" s="83"/>
      <c r="C702" s="83"/>
      <c r="D702" s="191" t="s">
        <v>150</v>
      </c>
      <c r="E702" s="114" t="str">
        <f>IF(D702="","",(VLOOKUP(D702,'ENTER your residents names, etc'!$B$7:$C$256,2,FALSE)))</f>
        <v/>
      </c>
      <c r="F702" s="115"/>
      <c r="G702" s="116" t="str">
        <f t="shared" si="58"/>
        <v/>
      </c>
      <c r="H702" s="117" t="str">
        <f t="shared" si="54"/>
        <v/>
      </c>
      <c r="I702" s="118" t="str">
        <f t="shared" si="57"/>
        <v/>
      </c>
      <c r="J702" s="119" t="str">
        <f>IF('Falls Diary'!F702="","",IF(AND('Falls Diary'!F702&gt;=Graphs!$C$13,'Falls Diary'!F702&lt;=Graphs!$C$14),"yes","no"))</f>
        <v/>
      </c>
      <c r="K702" s="119" t="str">
        <f>IF('Falls Diary'!F702="","",(IF(Graphs!$C$15="all","yes",(IF(Graphs!$C$15=Table6[[#This Row],[Resident''s name]],"yes","no")))))</f>
        <v/>
      </c>
      <c r="L702" s="119" t="str">
        <f t="shared" si="55"/>
        <v/>
      </c>
      <c r="M702" s="120"/>
      <c r="N702" s="121" t="str">
        <f t="shared" si="56"/>
        <v/>
      </c>
      <c r="O702" s="113"/>
      <c r="P702" s="128"/>
      <c r="Q702" s="125"/>
      <c r="R702" s="83"/>
      <c r="S702" s="125"/>
      <c r="T702" s="83"/>
      <c r="U702" s="83"/>
      <c r="V702" s="83"/>
      <c r="W702" s="125"/>
      <c r="X702" s="63"/>
      <c r="Y702" s="125"/>
      <c r="Z702" s="125"/>
      <c r="AA702" s="126"/>
    </row>
    <row r="703" spans="1:27" x14ac:dyDescent="0.25">
      <c r="A703" s="112"/>
      <c r="B703" s="83"/>
      <c r="C703" s="83"/>
      <c r="D703" s="191" t="s">
        <v>150</v>
      </c>
      <c r="E703" s="114" t="str">
        <f>IF(D703="","",(VLOOKUP(D703,'ENTER your residents names, etc'!$B$7:$C$256,2,FALSE)))</f>
        <v/>
      </c>
      <c r="F703" s="115"/>
      <c r="G703" s="116" t="str">
        <f t="shared" si="58"/>
        <v/>
      </c>
      <c r="H703" s="117" t="str">
        <f t="shared" si="54"/>
        <v/>
      </c>
      <c r="I703" s="118" t="str">
        <f t="shared" si="57"/>
        <v/>
      </c>
      <c r="J703" s="119" t="str">
        <f>IF('Falls Diary'!F703="","",IF(AND('Falls Diary'!F703&gt;=Graphs!$C$13,'Falls Diary'!F703&lt;=Graphs!$C$14),"yes","no"))</f>
        <v/>
      </c>
      <c r="K703" s="119" t="str">
        <f>IF('Falls Diary'!F703="","",(IF(Graphs!$C$15="all","yes",(IF(Graphs!$C$15=Table6[[#This Row],[Resident''s name]],"yes","no")))))</f>
        <v/>
      </c>
      <c r="L703" s="119" t="str">
        <f t="shared" si="55"/>
        <v/>
      </c>
      <c r="M703" s="120"/>
      <c r="N703" s="121" t="str">
        <f t="shared" si="56"/>
        <v/>
      </c>
      <c r="O703" s="113"/>
      <c r="P703" s="128"/>
      <c r="Q703" s="125"/>
      <c r="R703" s="83"/>
      <c r="S703" s="125"/>
      <c r="T703" s="83"/>
      <c r="U703" s="83"/>
      <c r="V703" s="83"/>
      <c r="W703" s="125"/>
      <c r="X703" s="63"/>
      <c r="Y703" s="125"/>
      <c r="Z703" s="125"/>
      <c r="AA703" s="126"/>
    </row>
    <row r="704" spans="1:27" x14ac:dyDescent="0.25">
      <c r="A704" s="112"/>
      <c r="B704" s="83"/>
      <c r="C704" s="83"/>
      <c r="D704" s="191" t="s">
        <v>150</v>
      </c>
      <c r="E704" s="114" t="str">
        <f>IF(D704="","",(VLOOKUP(D704,'ENTER your residents names, etc'!$B$7:$C$256,2,FALSE)))</f>
        <v/>
      </c>
      <c r="F704" s="115"/>
      <c r="G704" s="116" t="str">
        <f t="shared" si="58"/>
        <v/>
      </c>
      <c r="H704" s="117" t="str">
        <f t="shared" si="54"/>
        <v/>
      </c>
      <c r="I704" s="118" t="str">
        <f t="shared" si="57"/>
        <v/>
      </c>
      <c r="J704" s="119" t="str">
        <f>IF('Falls Diary'!F704="","",IF(AND('Falls Diary'!F704&gt;=Graphs!$C$13,'Falls Diary'!F704&lt;=Graphs!$C$14),"yes","no"))</f>
        <v/>
      </c>
      <c r="K704" s="119" t="str">
        <f>IF('Falls Diary'!F704="","",(IF(Graphs!$C$15="all","yes",(IF(Graphs!$C$15=Table6[[#This Row],[Resident''s name]],"yes","no")))))</f>
        <v/>
      </c>
      <c r="L704" s="119" t="str">
        <f t="shared" si="55"/>
        <v/>
      </c>
      <c r="M704" s="120"/>
      <c r="N704" s="121" t="str">
        <f t="shared" si="56"/>
        <v/>
      </c>
      <c r="O704" s="113"/>
      <c r="P704" s="128"/>
      <c r="Q704" s="125"/>
      <c r="R704" s="83"/>
      <c r="S704" s="125"/>
      <c r="T704" s="83"/>
      <c r="U704" s="83"/>
      <c r="V704" s="83"/>
      <c r="W704" s="125"/>
      <c r="X704" s="63"/>
      <c r="Y704" s="125"/>
      <c r="Z704" s="125"/>
      <c r="AA704" s="126"/>
    </row>
    <row r="705" spans="1:27" x14ac:dyDescent="0.25">
      <c r="A705" s="112"/>
      <c r="B705" s="83"/>
      <c r="C705" s="83"/>
      <c r="D705" s="191" t="s">
        <v>150</v>
      </c>
      <c r="E705" s="114" t="str">
        <f>IF(D705="","",(VLOOKUP(D705,'ENTER your residents names, etc'!$B$7:$C$256,2,FALSE)))</f>
        <v/>
      </c>
      <c r="F705" s="115"/>
      <c r="G705" s="116" t="str">
        <f t="shared" si="58"/>
        <v/>
      </c>
      <c r="H705" s="117" t="str">
        <f t="shared" si="54"/>
        <v/>
      </c>
      <c r="I705" s="118" t="str">
        <f t="shared" si="57"/>
        <v/>
      </c>
      <c r="J705" s="119" t="str">
        <f>IF('Falls Diary'!F705="","",IF(AND('Falls Diary'!F705&gt;=Graphs!$C$13,'Falls Diary'!F705&lt;=Graphs!$C$14),"yes","no"))</f>
        <v/>
      </c>
      <c r="K705" s="119" t="str">
        <f>IF('Falls Diary'!F705="","",(IF(Graphs!$C$15="all","yes",(IF(Graphs!$C$15=Table6[[#This Row],[Resident''s name]],"yes","no")))))</f>
        <v/>
      </c>
      <c r="L705" s="119" t="str">
        <f t="shared" si="55"/>
        <v/>
      </c>
      <c r="M705" s="120"/>
      <c r="N705" s="121" t="str">
        <f t="shared" si="56"/>
        <v/>
      </c>
      <c r="O705" s="113"/>
      <c r="P705" s="128"/>
      <c r="Q705" s="125"/>
      <c r="R705" s="83"/>
      <c r="S705" s="125"/>
      <c r="T705" s="83"/>
      <c r="U705" s="83"/>
      <c r="V705" s="83"/>
      <c r="W705" s="125"/>
      <c r="X705" s="63"/>
      <c r="Y705" s="125"/>
      <c r="Z705" s="125"/>
      <c r="AA705" s="126"/>
    </row>
    <row r="706" spans="1:27" x14ac:dyDescent="0.25">
      <c r="A706" s="112"/>
      <c r="B706" s="83"/>
      <c r="C706" s="83"/>
      <c r="D706" s="191" t="s">
        <v>150</v>
      </c>
      <c r="E706" s="114" t="str">
        <f>IF(D706="","",(VLOOKUP(D706,'ENTER your residents names, etc'!$B$7:$C$256,2,FALSE)))</f>
        <v/>
      </c>
      <c r="F706" s="115"/>
      <c r="G706" s="116" t="str">
        <f t="shared" si="58"/>
        <v/>
      </c>
      <c r="H706" s="117" t="str">
        <f t="shared" ref="H706:H769" si="59">IF(F706="","",F706-WEEKDAY(F706,3))</f>
        <v/>
      </c>
      <c r="I706" s="118" t="str">
        <f t="shared" si="57"/>
        <v/>
      </c>
      <c r="J706" s="119" t="str">
        <f>IF('Falls Diary'!F706="","",IF(AND('Falls Diary'!F706&gt;=Graphs!$C$13,'Falls Diary'!F706&lt;=Graphs!$C$14),"yes","no"))</f>
        <v/>
      </c>
      <c r="K706" s="119" t="str">
        <f>IF('Falls Diary'!F706="","",(IF(Graphs!$C$15="all","yes",(IF(Graphs!$C$15=Table6[[#This Row],[Resident''s name]],"yes","no")))))</f>
        <v/>
      </c>
      <c r="L706" s="119" t="str">
        <f t="shared" ref="L706:L769" si="60">IF(J706="","",IF(AND(J706="yes",K706="yes"), "yes", "no"))</f>
        <v/>
      </c>
      <c r="M706" s="120"/>
      <c r="N706" s="121" t="str">
        <f t="shared" ref="N706:N769" si="61">IF(M706="","",IF(AND($AF$22&lt;=M706,M706&lt;$AG$22),$AH$22,IF(AND($AF$24&lt;=M706,M706&lt;$AG$24),$AH$24,IF(AND($AF$26&lt;=M706,M706&lt;$AG$26),$AH$26,IF(AND($AF$28&lt;=M706,M706&lt;$AG$28),$AH$28,IF(AND($AF$30&lt;=M706,M706&lt;$AG$30),$AH$30,0))))))</f>
        <v/>
      </c>
      <c r="O706" s="113"/>
      <c r="P706" s="128"/>
      <c r="Q706" s="125"/>
      <c r="R706" s="83"/>
      <c r="S706" s="125"/>
      <c r="T706" s="83"/>
      <c r="U706" s="83"/>
      <c r="V706" s="83"/>
      <c r="W706" s="125"/>
      <c r="X706" s="63"/>
      <c r="Y706" s="125"/>
      <c r="Z706" s="125"/>
      <c r="AA706" s="126"/>
    </row>
    <row r="707" spans="1:27" x14ac:dyDescent="0.25">
      <c r="A707" s="112"/>
      <c r="B707" s="83"/>
      <c r="C707" s="83"/>
      <c r="D707" s="191" t="s">
        <v>150</v>
      </c>
      <c r="E707" s="114" t="str">
        <f>IF(D707="","",(VLOOKUP(D707,'ENTER your residents names, etc'!$B$7:$C$256,2,FALSE)))</f>
        <v/>
      </c>
      <c r="F707" s="115"/>
      <c r="G707" s="116" t="str">
        <f t="shared" si="58"/>
        <v/>
      </c>
      <c r="H707" s="117" t="str">
        <f t="shared" si="59"/>
        <v/>
      </c>
      <c r="I707" s="118" t="str">
        <f t="shared" ref="I707:I770" si="62">IF(F707="","",DATE(YEAR(F707),MONTH(F707),1))</f>
        <v/>
      </c>
      <c r="J707" s="119" t="str">
        <f>IF('Falls Diary'!F707="","",IF(AND('Falls Diary'!F707&gt;=Graphs!$C$13,'Falls Diary'!F707&lt;=Graphs!$C$14),"yes","no"))</f>
        <v/>
      </c>
      <c r="K707" s="119" t="str">
        <f>IF('Falls Diary'!F707="","",(IF(Graphs!$C$15="all","yes",(IF(Graphs!$C$15=Table6[[#This Row],[Resident''s name]],"yes","no")))))</f>
        <v/>
      </c>
      <c r="L707" s="119" t="str">
        <f t="shared" si="60"/>
        <v/>
      </c>
      <c r="M707" s="120"/>
      <c r="N707" s="121" t="str">
        <f t="shared" si="61"/>
        <v/>
      </c>
      <c r="O707" s="113"/>
      <c r="P707" s="128"/>
      <c r="Q707" s="125"/>
      <c r="R707" s="83"/>
      <c r="S707" s="125"/>
      <c r="T707" s="83"/>
      <c r="U707" s="83"/>
      <c r="V707" s="83"/>
      <c r="W707" s="125"/>
      <c r="X707" s="63"/>
      <c r="Y707" s="125"/>
      <c r="Z707" s="125"/>
      <c r="AA707" s="126"/>
    </row>
    <row r="708" spans="1:27" x14ac:dyDescent="0.25">
      <c r="A708" s="112"/>
      <c r="B708" s="83"/>
      <c r="C708" s="83"/>
      <c r="D708" s="191" t="s">
        <v>150</v>
      </c>
      <c r="E708" s="114" t="str">
        <f>IF(D708="","",(VLOOKUP(D708,'ENTER your residents names, etc'!$B$7:$C$256,2,FALSE)))</f>
        <v/>
      </c>
      <c r="F708" s="115"/>
      <c r="G708" s="116" t="str">
        <f t="shared" si="58"/>
        <v/>
      </c>
      <c r="H708" s="117" t="str">
        <f t="shared" si="59"/>
        <v/>
      </c>
      <c r="I708" s="118" t="str">
        <f t="shared" si="62"/>
        <v/>
      </c>
      <c r="J708" s="119" t="str">
        <f>IF('Falls Diary'!F708="","",IF(AND('Falls Diary'!F708&gt;=Graphs!$C$13,'Falls Diary'!F708&lt;=Graphs!$C$14),"yes","no"))</f>
        <v/>
      </c>
      <c r="K708" s="119" t="str">
        <f>IF('Falls Diary'!F708="","",(IF(Graphs!$C$15="all","yes",(IF(Graphs!$C$15=Table6[[#This Row],[Resident''s name]],"yes","no")))))</f>
        <v/>
      </c>
      <c r="L708" s="119" t="str">
        <f t="shared" si="60"/>
        <v/>
      </c>
      <c r="M708" s="120"/>
      <c r="N708" s="121" t="str">
        <f t="shared" si="61"/>
        <v/>
      </c>
      <c r="O708" s="113"/>
      <c r="P708" s="128"/>
      <c r="Q708" s="125"/>
      <c r="R708" s="83"/>
      <c r="S708" s="125"/>
      <c r="T708" s="83"/>
      <c r="U708" s="83"/>
      <c r="V708" s="83"/>
      <c r="W708" s="125"/>
      <c r="X708" s="63"/>
      <c r="Y708" s="125"/>
      <c r="Z708" s="125"/>
      <c r="AA708" s="126"/>
    </row>
    <row r="709" spans="1:27" x14ac:dyDescent="0.25">
      <c r="A709" s="112"/>
      <c r="B709" s="83"/>
      <c r="C709" s="83"/>
      <c r="D709" s="191" t="s">
        <v>150</v>
      </c>
      <c r="E709" s="114" t="str">
        <f>IF(D709="","",(VLOOKUP(D709,'ENTER your residents names, etc'!$B$7:$C$256,2,FALSE)))</f>
        <v/>
      </c>
      <c r="F709" s="115"/>
      <c r="G709" s="116" t="str">
        <f t="shared" si="58"/>
        <v/>
      </c>
      <c r="H709" s="117" t="str">
        <f t="shared" si="59"/>
        <v/>
      </c>
      <c r="I709" s="118" t="str">
        <f t="shared" si="62"/>
        <v/>
      </c>
      <c r="J709" s="119" t="str">
        <f>IF('Falls Diary'!F709="","",IF(AND('Falls Diary'!F709&gt;=Graphs!$C$13,'Falls Diary'!F709&lt;=Graphs!$C$14),"yes","no"))</f>
        <v/>
      </c>
      <c r="K709" s="119" t="str">
        <f>IF('Falls Diary'!F709="","",(IF(Graphs!$C$15="all","yes",(IF(Graphs!$C$15=Table6[[#This Row],[Resident''s name]],"yes","no")))))</f>
        <v/>
      </c>
      <c r="L709" s="119" t="str">
        <f t="shared" si="60"/>
        <v/>
      </c>
      <c r="M709" s="120"/>
      <c r="N709" s="121" t="str">
        <f t="shared" si="61"/>
        <v/>
      </c>
      <c r="O709" s="113"/>
      <c r="P709" s="128"/>
      <c r="Q709" s="125"/>
      <c r="R709" s="83"/>
      <c r="S709" s="125"/>
      <c r="T709" s="83"/>
      <c r="U709" s="83"/>
      <c r="V709" s="83"/>
      <c r="W709" s="125"/>
      <c r="X709" s="63"/>
      <c r="Y709" s="125"/>
      <c r="Z709" s="125"/>
      <c r="AA709" s="126"/>
    </row>
    <row r="710" spans="1:27" x14ac:dyDescent="0.25">
      <c r="A710" s="112"/>
      <c r="B710" s="83"/>
      <c r="C710" s="83"/>
      <c r="D710" s="191" t="s">
        <v>150</v>
      </c>
      <c r="E710" s="114" t="str">
        <f>IF(D710="","",(VLOOKUP(D710,'ENTER your residents names, etc'!$B$7:$C$256,2,FALSE)))</f>
        <v/>
      </c>
      <c r="F710" s="115"/>
      <c r="G710" s="116" t="str">
        <f t="shared" si="58"/>
        <v/>
      </c>
      <c r="H710" s="117" t="str">
        <f t="shared" si="59"/>
        <v/>
      </c>
      <c r="I710" s="118" t="str">
        <f t="shared" si="62"/>
        <v/>
      </c>
      <c r="J710" s="119" t="str">
        <f>IF('Falls Diary'!F710="","",IF(AND('Falls Diary'!F710&gt;=Graphs!$C$13,'Falls Diary'!F710&lt;=Graphs!$C$14),"yes","no"))</f>
        <v/>
      </c>
      <c r="K710" s="119" t="str">
        <f>IF('Falls Diary'!F710="","",(IF(Graphs!$C$15="all","yes",(IF(Graphs!$C$15=Table6[[#This Row],[Resident''s name]],"yes","no")))))</f>
        <v/>
      </c>
      <c r="L710" s="119" t="str">
        <f t="shared" si="60"/>
        <v/>
      </c>
      <c r="M710" s="120"/>
      <c r="N710" s="121" t="str">
        <f t="shared" si="61"/>
        <v/>
      </c>
      <c r="O710" s="113"/>
      <c r="P710" s="128"/>
      <c r="Q710" s="125"/>
      <c r="R710" s="83"/>
      <c r="S710" s="125"/>
      <c r="T710" s="83"/>
      <c r="U710" s="83"/>
      <c r="V710" s="83"/>
      <c r="W710" s="125"/>
      <c r="X710" s="63"/>
      <c r="Y710" s="125"/>
      <c r="Z710" s="125"/>
      <c r="AA710" s="126"/>
    </row>
    <row r="711" spans="1:27" x14ac:dyDescent="0.25">
      <c r="A711" s="112"/>
      <c r="B711" s="83"/>
      <c r="C711" s="83"/>
      <c r="D711" s="191" t="s">
        <v>150</v>
      </c>
      <c r="E711" s="114" t="str">
        <f>IF(D711="","",(VLOOKUP(D711,'ENTER your residents names, etc'!$B$7:$C$256,2,FALSE)))</f>
        <v/>
      </c>
      <c r="F711" s="115"/>
      <c r="G711" s="116" t="str">
        <f t="shared" si="58"/>
        <v/>
      </c>
      <c r="H711" s="117" t="str">
        <f t="shared" si="59"/>
        <v/>
      </c>
      <c r="I711" s="118" t="str">
        <f t="shared" si="62"/>
        <v/>
      </c>
      <c r="J711" s="119" t="str">
        <f>IF('Falls Diary'!F711="","",IF(AND('Falls Diary'!F711&gt;=Graphs!$C$13,'Falls Diary'!F711&lt;=Graphs!$C$14),"yes","no"))</f>
        <v/>
      </c>
      <c r="K711" s="119" t="str">
        <f>IF('Falls Diary'!F711="","",(IF(Graphs!$C$15="all","yes",(IF(Graphs!$C$15=Table6[[#This Row],[Resident''s name]],"yes","no")))))</f>
        <v/>
      </c>
      <c r="L711" s="119" t="str">
        <f t="shared" si="60"/>
        <v/>
      </c>
      <c r="M711" s="120"/>
      <c r="N711" s="121" t="str">
        <f t="shared" si="61"/>
        <v/>
      </c>
      <c r="O711" s="113"/>
      <c r="P711" s="128"/>
      <c r="Q711" s="125"/>
      <c r="R711" s="83"/>
      <c r="S711" s="125"/>
      <c r="T711" s="83"/>
      <c r="U711" s="83"/>
      <c r="V711" s="83"/>
      <c r="W711" s="125"/>
      <c r="X711" s="63"/>
      <c r="Y711" s="125"/>
      <c r="Z711" s="125"/>
      <c r="AA711" s="126"/>
    </row>
    <row r="712" spans="1:27" x14ac:dyDescent="0.25">
      <c r="A712" s="112"/>
      <c r="B712" s="83"/>
      <c r="C712" s="83"/>
      <c r="D712" s="191" t="s">
        <v>150</v>
      </c>
      <c r="E712" s="114" t="str">
        <f>IF(D712="","",(VLOOKUP(D712,'ENTER your residents names, etc'!$B$7:$C$256,2,FALSE)))</f>
        <v/>
      </c>
      <c r="F712" s="115"/>
      <c r="G712" s="116" t="str">
        <f t="shared" si="58"/>
        <v/>
      </c>
      <c r="H712" s="117" t="str">
        <f t="shared" si="59"/>
        <v/>
      </c>
      <c r="I712" s="118" t="str">
        <f t="shared" si="62"/>
        <v/>
      </c>
      <c r="J712" s="119" t="str">
        <f>IF('Falls Diary'!F712="","",IF(AND('Falls Diary'!F712&gt;=Graphs!$C$13,'Falls Diary'!F712&lt;=Graphs!$C$14),"yes","no"))</f>
        <v/>
      </c>
      <c r="K712" s="119" t="str">
        <f>IF('Falls Diary'!F712="","",(IF(Graphs!$C$15="all","yes",(IF(Graphs!$C$15=Table6[[#This Row],[Resident''s name]],"yes","no")))))</f>
        <v/>
      </c>
      <c r="L712" s="119" t="str">
        <f t="shared" si="60"/>
        <v/>
      </c>
      <c r="M712" s="120"/>
      <c r="N712" s="121" t="str">
        <f t="shared" si="61"/>
        <v/>
      </c>
      <c r="O712" s="113"/>
      <c r="P712" s="128"/>
      <c r="Q712" s="125"/>
      <c r="R712" s="83"/>
      <c r="S712" s="125"/>
      <c r="T712" s="83"/>
      <c r="U712" s="83"/>
      <c r="V712" s="83"/>
      <c r="W712" s="125"/>
      <c r="X712" s="63"/>
      <c r="Y712" s="125"/>
      <c r="Z712" s="125"/>
      <c r="AA712" s="126"/>
    </row>
    <row r="713" spans="1:27" x14ac:dyDescent="0.25">
      <c r="A713" s="112"/>
      <c r="B713" s="83"/>
      <c r="C713" s="83"/>
      <c r="D713" s="191" t="s">
        <v>150</v>
      </c>
      <c r="E713" s="114" t="str">
        <f>IF(D713="","",(VLOOKUP(D713,'ENTER your residents names, etc'!$B$7:$C$256,2,FALSE)))</f>
        <v/>
      </c>
      <c r="F713" s="115"/>
      <c r="G713" s="116" t="str">
        <f t="shared" si="58"/>
        <v/>
      </c>
      <c r="H713" s="117" t="str">
        <f t="shared" si="59"/>
        <v/>
      </c>
      <c r="I713" s="118" t="str">
        <f t="shared" si="62"/>
        <v/>
      </c>
      <c r="J713" s="119" t="str">
        <f>IF('Falls Diary'!F713="","",IF(AND('Falls Diary'!F713&gt;=Graphs!$C$13,'Falls Diary'!F713&lt;=Graphs!$C$14),"yes","no"))</f>
        <v/>
      </c>
      <c r="K713" s="119" t="str">
        <f>IF('Falls Diary'!F713="","",(IF(Graphs!$C$15="all","yes",(IF(Graphs!$C$15=Table6[[#This Row],[Resident''s name]],"yes","no")))))</f>
        <v/>
      </c>
      <c r="L713" s="119" t="str">
        <f t="shared" si="60"/>
        <v/>
      </c>
      <c r="M713" s="120"/>
      <c r="N713" s="121" t="str">
        <f t="shared" si="61"/>
        <v/>
      </c>
      <c r="O713" s="113"/>
      <c r="P713" s="128"/>
      <c r="Q713" s="125"/>
      <c r="R713" s="83"/>
      <c r="S713" s="125"/>
      <c r="T713" s="83"/>
      <c r="U713" s="83"/>
      <c r="V713" s="83"/>
      <c r="W713" s="125"/>
      <c r="X713" s="63"/>
      <c r="Y713" s="125"/>
      <c r="Z713" s="125"/>
      <c r="AA713" s="126"/>
    </row>
    <row r="714" spans="1:27" x14ac:dyDescent="0.25">
      <c r="A714" s="112"/>
      <c r="B714" s="83"/>
      <c r="C714" s="83"/>
      <c r="D714" s="191" t="s">
        <v>150</v>
      </c>
      <c r="E714" s="114" t="str">
        <f>IF(D714="","",(VLOOKUP(D714,'ENTER your residents names, etc'!$B$7:$C$256,2,FALSE)))</f>
        <v/>
      </c>
      <c r="F714" s="115"/>
      <c r="G714" s="116" t="str">
        <f t="shared" si="58"/>
        <v/>
      </c>
      <c r="H714" s="117" t="str">
        <f t="shared" si="59"/>
        <v/>
      </c>
      <c r="I714" s="118" t="str">
        <f t="shared" si="62"/>
        <v/>
      </c>
      <c r="J714" s="119" t="str">
        <f>IF('Falls Diary'!F714="","",IF(AND('Falls Diary'!F714&gt;=Graphs!$C$13,'Falls Diary'!F714&lt;=Graphs!$C$14),"yes","no"))</f>
        <v/>
      </c>
      <c r="K714" s="119" t="str">
        <f>IF('Falls Diary'!F714="","",(IF(Graphs!$C$15="all","yes",(IF(Graphs!$C$15=Table6[[#This Row],[Resident''s name]],"yes","no")))))</f>
        <v/>
      </c>
      <c r="L714" s="119" t="str">
        <f t="shared" si="60"/>
        <v/>
      </c>
      <c r="M714" s="120"/>
      <c r="N714" s="121" t="str">
        <f t="shared" si="61"/>
        <v/>
      </c>
      <c r="O714" s="113"/>
      <c r="P714" s="128"/>
      <c r="Q714" s="125"/>
      <c r="R714" s="83"/>
      <c r="S714" s="125"/>
      <c r="T714" s="83"/>
      <c r="U714" s="83"/>
      <c r="V714" s="83"/>
      <c r="W714" s="125"/>
      <c r="X714" s="63"/>
      <c r="Y714" s="125"/>
      <c r="Z714" s="125"/>
      <c r="AA714" s="126"/>
    </row>
    <row r="715" spans="1:27" x14ac:dyDescent="0.25">
      <c r="A715" s="112"/>
      <c r="B715" s="83"/>
      <c r="C715" s="83"/>
      <c r="D715" s="191" t="s">
        <v>150</v>
      </c>
      <c r="E715" s="114" t="str">
        <f>IF(D715="","",(VLOOKUP(D715,'ENTER your residents names, etc'!$B$7:$C$256,2,FALSE)))</f>
        <v/>
      </c>
      <c r="F715" s="115"/>
      <c r="G715" s="116" t="str">
        <f t="shared" si="58"/>
        <v/>
      </c>
      <c r="H715" s="117" t="str">
        <f t="shared" si="59"/>
        <v/>
      </c>
      <c r="I715" s="118" t="str">
        <f t="shared" si="62"/>
        <v/>
      </c>
      <c r="J715" s="119" t="str">
        <f>IF('Falls Diary'!F715="","",IF(AND('Falls Diary'!F715&gt;=Graphs!$C$13,'Falls Diary'!F715&lt;=Graphs!$C$14),"yes","no"))</f>
        <v/>
      </c>
      <c r="K715" s="119" t="str">
        <f>IF('Falls Diary'!F715="","",(IF(Graphs!$C$15="all","yes",(IF(Graphs!$C$15=Table6[[#This Row],[Resident''s name]],"yes","no")))))</f>
        <v/>
      </c>
      <c r="L715" s="119" t="str">
        <f t="shared" si="60"/>
        <v/>
      </c>
      <c r="M715" s="120"/>
      <c r="N715" s="121" t="str">
        <f t="shared" si="61"/>
        <v/>
      </c>
      <c r="O715" s="113"/>
      <c r="P715" s="128"/>
      <c r="Q715" s="125"/>
      <c r="R715" s="83"/>
      <c r="S715" s="125"/>
      <c r="T715" s="83"/>
      <c r="U715" s="83"/>
      <c r="V715" s="83"/>
      <c r="W715" s="125"/>
      <c r="X715" s="63"/>
      <c r="Y715" s="125"/>
      <c r="Z715" s="125"/>
      <c r="AA715" s="126"/>
    </row>
    <row r="716" spans="1:27" x14ac:dyDescent="0.25">
      <c r="A716" s="112"/>
      <c r="B716" s="83"/>
      <c r="C716" s="83"/>
      <c r="D716" s="191" t="s">
        <v>150</v>
      </c>
      <c r="E716" s="114" t="str">
        <f>IF(D716="","",(VLOOKUP(D716,'ENTER your residents names, etc'!$B$7:$C$256,2,FALSE)))</f>
        <v/>
      </c>
      <c r="F716" s="115"/>
      <c r="G716" s="116" t="str">
        <f t="shared" si="58"/>
        <v/>
      </c>
      <c r="H716" s="117" t="str">
        <f t="shared" si="59"/>
        <v/>
      </c>
      <c r="I716" s="118" t="str">
        <f t="shared" si="62"/>
        <v/>
      </c>
      <c r="J716" s="119" t="str">
        <f>IF('Falls Diary'!F716="","",IF(AND('Falls Diary'!F716&gt;=Graphs!$C$13,'Falls Diary'!F716&lt;=Graphs!$C$14),"yes","no"))</f>
        <v/>
      </c>
      <c r="K716" s="119" t="str">
        <f>IF('Falls Diary'!F716="","",(IF(Graphs!$C$15="all","yes",(IF(Graphs!$C$15=Table6[[#This Row],[Resident''s name]],"yes","no")))))</f>
        <v/>
      </c>
      <c r="L716" s="119" t="str">
        <f t="shared" si="60"/>
        <v/>
      </c>
      <c r="M716" s="120"/>
      <c r="N716" s="121" t="str">
        <f t="shared" si="61"/>
        <v/>
      </c>
      <c r="O716" s="113"/>
      <c r="P716" s="128"/>
      <c r="Q716" s="125"/>
      <c r="R716" s="83"/>
      <c r="S716" s="125"/>
      <c r="T716" s="83"/>
      <c r="U716" s="83"/>
      <c r="V716" s="83"/>
      <c r="W716" s="125"/>
      <c r="X716" s="63"/>
      <c r="Y716" s="125"/>
      <c r="Z716" s="125"/>
      <c r="AA716" s="126"/>
    </row>
    <row r="717" spans="1:27" x14ac:dyDescent="0.25">
      <c r="A717" s="112"/>
      <c r="B717" s="83"/>
      <c r="C717" s="83"/>
      <c r="D717" s="191" t="s">
        <v>150</v>
      </c>
      <c r="E717" s="114" t="str">
        <f>IF(D717="","",(VLOOKUP(D717,'ENTER your residents names, etc'!$B$7:$C$256,2,FALSE)))</f>
        <v/>
      </c>
      <c r="F717" s="115"/>
      <c r="G717" s="116" t="str">
        <f t="shared" si="58"/>
        <v/>
      </c>
      <c r="H717" s="117" t="str">
        <f t="shared" si="59"/>
        <v/>
      </c>
      <c r="I717" s="118" t="str">
        <f t="shared" si="62"/>
        <v/>
      </c>
      <c r="J717" s="119" t="str">
        <f>IF('Falls Diary'!F717="","",IF(AND('Falls Diary'!F717&gt;=Graphs!$C$13,'Falls Diary'!F717&lt;=Graphs!$C$14),"yes","no"))</f>
        <v/>
      </c>
      <c r="K717" s="119" t="str">
        <f>IF('Falls Diary'!F717="","",(IF(Graphs!$C$15="all","yes",(IF(Graphs!$C$15=Table6[[#This Row],[Resident''s name]],"yes","no")))))</f>
        <v/>
      </c>
      <c r="L717" s="119" t="str">
        <f t="shared" si="60"/>
        <v/>
      </c>
      <c r="M717" s="120"/>
      <c r="N717" s="121" t="str">
        <f t="shared" si="61"/>
        <v/>
      </c>
      <c r="O717" s="113"/>
      <c r="P717" s="128"/>
      <c r="Q717" s="125"/>
      <c r="R717" s="83"/>
      <c r="S717" s="125"/>
      <c r="T717" s="83"/>
      <c r="U717" s="83"/>
      <c r="V717" s="83"/>
      <c r="W717" s="125"/>
      <c r="X717" s="63"/>
      <c r="Y717" s="125"/>
      <c r="Z717" s="125"/>
      <c r="AA717" s="126"/>
    </row>
    <row r="718" spans="1:27" x14ac:dyDescent="0.25">
      <c r="A718" s="112"/>
      <c r="B718" s="83"/>
      <c r="C718" s="83"/>
      <c r="D718" s="191" t="s">
        <v>150</v>
      </c>
      <c r="E718" s="114" t="str">
        <f>IF(D718="","",(VLOOKUP(D718,'ENTER your residents names, etc'!$B$7:$C$256,2,FALSE)))</f>
        <v/>
      </c>
      <c r="F718" s="115"/>
      <c r="G718" s="116" t="str">
        <f t="shared" si="58"/>
        <v/>
      </c>
      <c r="H718" s="117" t="str">
        <f t="shared" si="59"/>
        <v/>
      </c>
      <c r="I718" s="118" t="str">
        <f t="shared" si="62"/>
        <v/>
      </c>
      <c r="J718" s="119" t="str">
        <f>IF('Falls Diary'!F718="","",IF(AND('Falls Diary'!F718&gt;=Graphs!$C$13,'Falls Diary'!F718&lt;=Graphs!$C$14),"yes","no"))</f>
        <v/>
      </c>
      <c r="K718" s="119" t="str">
        <f>IF('Falls Diary'!F718="","",(IF(Graphs!$C$15="all","yes",(IF(Graphs!$C$15=Table6[[#This Row],[Resident''s name]],"yes","no")))))</f>
        <v/>
      </c>
      <c r="L718" s="119" t="str">
        <f t="shared" si="60"/>
        <v/>
      </c>
      <c r="M718" s="120"/>
      <c r="N718" s="121" t="str">
        <f t="shared" si="61"/>
        <v/>
      </c>
      <c r="O718" s="113"/>
      <c r="P718" s="128"/>
      <c r="Q718" s="125"/>
      <c r="R718" s="83"/>
      <c r="S718" s="125"/>
      <c r="T718" s="83"/>
      <c r="U718" s="83"/>
      <c r="V718" s="83"/>
      <c r="W718" s="125"/>
      <c r="X718" s="63"/>
      <c r="Y718" s="125"/>
      <c r="Z718" s="125"/>
      <c r="AA718" s="126"/>
    </row>
    <row r="719" spans="1:27" x14ac:dyDescent="0.25">
      <c r="A719" s="112"/>
      <c r="B719" s="83"/>
      <c r="C719" s="83"/>
      <c r="D719" s="191" t="s">
        <v>150</v>
      </c>
      <c r="E719" s="114" t="str">
        <f>IF(D719="","",(VLOOKUP(D719,'ENTER your residents names, etc'!$B$7:$C$256,2,FALSE)))</f>
        <v/>
      </c>
      <c r="F719" s="115"/>
      <c r="G719" s="116" t="str">
        <f t="shared" si="58"/>
        <v/>
      </c>
      <c r="H719" s="117" t="str">
        <f t="shared" si="59"/>
        <v/>
      </c>
      <c r="I719" s="118" t="str">
        <f t="shared" si="62"/>
        <v/>
      </c>
      <c r="J719" s="119" t="str">
        <f>IF('Falls Diary'!F719="","",IF(AND('Falls Diary'!F719&gt;=Graphs!$C$13,'Falls Diary'!F719&lt;=Graphs!$C$14),"yes","no"))</f>
        <v/>
      </c>
      <c r="K719" s="119" t="str">
        <f>IF('Falls Diary'!F719="","",(IF(Graphs!$C$15="all","yes",(IF(Graphs!$C$15=Table6[[#This Row],[Resident''s name]],"yes","no")))))</f>
        <v/>
      </c>
      <c r="L719" s="119" t="str">
        <f t="shared" si="60"/>
        <v/>
      </c>
      <c r="M719" s="120"/>
      <c r="N719" s="121" t="str">
        <f t="shared" si="61"/>
        <v/>
      </c>
      <c r="O719" s="113"/>
      <c r="P719" s="128"/>
      <c r="Q719" s="125"/>
      <c r="R719" s="83"/>
      <c r="S719" s="125"/>
      <c r="T719" s="83"/>
      <c r="U719" s="83"/>
      <c r="V719" s="83"/>
      <c r="W719" s="125"/>
      <c r="X719" s="63"/>
      <c r="Y719" s="125"/>
      <c r="Z719" s="125"/>
      <c r="AA719" s="126"/>
    </row>
    <row r="720" spans="1:27" x14ac:dyDescent="0.25">
      <c r="A720" s="112"/>
      <c r="B720" s="83"/>
      <c r="C720" s="83"/>
      <c r="D720" s="191" t="s">
        <v>150</v>
      </c>
      <c r="E720" s="114" t="str">
        <f>IF(D720="","",(VLOOKUP(D720,'ENTER your residents names, etc'!$B$7:$C$256,2,FALSE)))</f>
        <v/>
      </c>
      <c r="F720" s="115"/>
      <c r="G720" s="116" t="str">
        <f t="shared" si="58"/>
        <v/>
      </c>
      <c r="H720" s="117" t="str">
        <f t="shared" si="59"/>
        <v/>
      </c>
      <c r="I720" s="118" t="str">
        <f t="shared" si="62"/>
        <v/>
      </c>
      <c r="J720" s="119" t="str">
        <f>IF('Falls Diary'!F720="","",IF(AND('Falls Diary'!F720&gt;=Graphs!$C$13,'Falls Diary'!F720&lt;=Graphs!$C$14),"yes","no"))</f>
        <v/>
      </c>
      <c r="K720" s="119" t="str">
        <f>IF('Falls Diary'!F720="","",(IF(Graphs!$C$15="all","yes",(IF(Graphs!$C$15=Table6[[#This Row],[Resident''s name]],"yes","no")))))</f>
        <v/>
      </c>
      <c r="L720" s="119" t="str">
        <f t="shared" si="60"/>
        <v/>
      </c>
      <c r="M720" s="120"/>
      <c r="N720" s="121" t="str">
        <f t="shared" si="61"/>
        <v/>
      </c>
      <c r="O720" s="113"/>
      <c r="P720" s="128"/>
      <c r="Q720" s="125"/>
      <c r="R720" s="83"/>
      <c r="S720" s="125"/>
      <c r="T720" s="83"/>
      <c r="U720" s="83"/>
      <c r="V720" s="83"/>
      <c r="W720" s="125"/>
      <c r="X720" s="63"/>
      <c r="Y720" s="125"/>
      <c r="Z720" s="125"/>
      <c r="AA720" s="126"/>
    </row>
    <row r="721" spans="1:27" x14ac:dyDescent="0.25">
      <c r="A721" s="112"/>
      <c r="B721" s="83"/>
      <c r="C721" s="83"/>
      <c r="D721" s="191" t="s">
        <v>150</v>
      </c>
      <c r="E721" s="114" t="str">
        <f>IF(D721="","",(VLOOKUP(D721,'ENTER your residents names, etc'!$B$7:$C$256,2,FALSE)))</f>
        <v/>
      </c>
      <c r="F721" s="115"/>
      <c r="G721" s="116" t="str">
        <f t="shared" si="58"/>
        <v/>
      </c>
      <c r="H721" s="117" t="str">
        <f t="shared" si="59"/>
        <v/>
      </c>
      <c r="I721" s="118" t="str">
        <f t="shared" si="62"/>
        <v/>
      </c>
      <c r="J721" s="119" t="str">
        <f>IF('Falls Diary'!F721="","",IF(AND('Falls Diary'!F721&gt;=Graphs!$C$13,'Falls Diary'!F721&lt;=Graphs!$C$14),"yes","no"))</f>
        <v/>
      </c>
      <c r="K721" s="119" t="str">
        <f>IF('Falls Diary'!F721="","",(IF(Graphs!$C$15="all","yes",(IF(Graphs!$C$15=Table6[[#This Row],[Resident''s name]],"yes","no")))))</f>
        <v/>
      </c>
      <c r="L721" s="119" t="str">
        <f t="shared" si="60"/>
        <v/>
      </c>
      <c r="M721" s="120"/>
      <c r="N721" s="121" t="str">
        <f t="shared" si="61"/>
        <v/>
      </c>
      <c r="O721" s="113"/>
      <c r="P721" s="128"/>
      <c r="Q721" s="125"/>
      <c r="R721" s="83"/>
      <c r="S721" s="125"/>
      <c r="T721" s="83"/>
      <c r="U721" s="83"/>
      <c r="V721" s="83"/>
      <c r="W721" s="125"/>
      <c r="X721" s="63"/>
      <c r="Y721" s="125"/>
      <c r="Z721" s="125"/>
      <c r="AA721" s="126"/>
    </row>
    <row r="722" spans="1:27" x14ac:dyDescent="0.25">
      <c r="A722" s="112"/>
      <c r="B722" s="83"/>
      <c r="C722" s="83"/>
      <c r="D722" s="191" t="s">
        <v>150</v>
      </c>
      <c r="E722" s="114" t="str">
        <f>IF(D722="","",(VLOOKUP(D722,'ENTER your residents names, etc'!$B$7:$C$256,2,FALSE)))</f>
        <v/>
      </c>
      <c r="F722" s="115"/>
      <c r="G722" s="116" t="str">
        <f t="shared" si="58"/>
        <v/>
      </c>
      <c r="H722" s="117" t="str">
        <f t="shared" si="59"/>
        <v/>
      </c>
      <c r="I722" s="118" t="str">
        <f t="shared" si="62"/>
        <v/>
      </c>
      <c r="J722" s="119" t="str">
        <f>IF('Falls Diary'!F722="","",IF(AND('Falls Diary'!F722&gt;=Graphs!$C$13,'Falls Diary'!F722&lt;=Graphs!$C$14),"yes","no"))</f>
        <v/>
      </c>
      <c r="K722" s="119" t="str">
        <f>IF('Falls Diary'!F722="","",(IF(Graphs!$C$15="all","yes",(IF(Graphs!$C$15=Table6[[#This Row],[Resident''s name]],"yes","no")))))</f>
        <v/>
      </c>
      <c r="L722" s="119" t="str">
        <f t="shared" si="60"/>
        <v/>
      </c>
      <c r="M722" s="120"/>
      <c r="N722" s="121" t="str">
        <f t="shared" si="61"/>
        <v/>
      </c>
      <c r="O722" s="113"/>
      <c r="P722" s="128"/>
      <c r="Q722" s="125"/>
      <c r="R722" s="83"/>
      <c r="S722" s="125"/>
      <c r="T722" s="83"/>
      <c r="U722" s="83"/>
      <c r="V722" s="83"/>
      <c r="W722" s="125"/>
      <c r="X722" s="63"/>
      <c r="Y722" s="125"/>
      <c r="Z722" s="125"/>
      <c r="AA722" s="126"/>
    </row>
    <row r="723" spans="1:27" x14ac:dyDescent="0.25">
      <c r="A723" s="112"/>
      <c r="B723" s="83"/>
      <c r="C723" s="83"/>
      <c r="D723" s="191" t="s">
        <v>150</v>
      </c>
      <c r="E723" s="114" t="str">
        <f>IF(D723="","",(VLOOKUP(D723,'ENTER your residents names, etc'!$B$7:$C$256,2,FALSE)))</f>
        <v/>
      </c>
      <c r="F723" s="115"/>
      <c r="G723" s="116" t="str">
        <f t="shared" si="58"/>
        <v/>
      </c>
      <c r="H723" s="117" t="str">
        <f t="shared" si="59"/>
        <v/>
      </c>
      <c r="I723" s="118" t="str">
        <f t="shared" si="62"/>
        <v/>
      </c>
      <c r="J723" s="119" t="str">
        <f>IF('Falls Diary'!F723="","",IF(AND('Falls Diary'!F723&gt;=Graphs!$C$13,'Falls Diary'!F723&lt;=Graphs!$C$14),"yes","no"))</f>
        <v/>
      </c>
      <c r="K723" s="119" t="str">
        <f>IF('Falls Diary'!F723="","",(IF(Graphs!$C$15="all","yes",(IF(Graphs!$C$15=Table6[[#This Row],[Resident''s name]],"yes","no")))))</f>
        <v/>
      </c>
      <c r="L723" s="119" t="str">
        <f t="shared" si="60"/>
        <v/>
      </c>
      <c r="M723" s="120"/>
      <c r="N723" s="121" t="str">
        <f t="shared" si="61"/>
        <v/>
      </c>
      <c r="O723" s="113"/>
      <c r="P723" s="128"/>
      <c r="Q723" s="125"/>
      <c r="R723" s="83"/>
      <c r="S723" s="125"/>
      <c r="T723" s="83"/>
      <c r="U723" s="83"/>
      <c r="V723" s="83"/>
      <c r="W723" s="125"/>
      <c r="X723" s="63"/>
      <c r="Y723" s="125"/>
      <c r="Z723" s="125"/>
      <c r="AA723" s="126"/>
    </row>
    <row r="724" spans="1:27" x14ac:dyDescent="0.25">
      <c r="A724" s="112"/>
      <c r="B724" s="83"/>
      <c r="C724" s="83"/>
      <c r="D724" s="191" t="s">
        <v>150</v>
      </c>
      <c r="E724" s="114" t="str">
        <f>IF(D724="","",(VLOOKUP(D724,'ENTER your residents names, etc'!$B$7:$C$256,2,FALSE)))</f>
        <v/>
      </c>
      <c r="F724" s="115"/>
      <c r="G724" s="116" t="str">
        <f t="shared" si="58"/>
        <v/>
      </c>
      <c r="H724" s="117" t="str">
        <f t="shared" si="59"/>
        <v/>
      </c>
      <c r="I724" s="118" t="str">
        <f t="shared" si="62"/>
        <v/>
      </c>
      <c r="J724" s="119" t="str">
        <f>IF('Falls Diary'!F724="","",IF(AND('Falls Diary'!F724&gt;=Graphs!$C$13,'Falls Diary'!F724&lt;=Graphs!$C$14),"yes","no"))</f>
        <v/>
      </c>
      <c r="K724" s="119" t="str">
        <f>IF('Falls Diary'!F724="","",(IF(Graphs!$C$15="all","yes",(IF(Graphs!$C$15=Table6[[#This Row],[Resident''s name]],"yes","no")))))</f>
        <v/>
      </c>
      <c r="L724" s="119" t="str">
        <f t="shared" si="60"/>
        <v/>
      </c>
      <c r="M724" s="120"/>
      <c r="N724" s="121" t="str">
        <f t="shared" si="61"/>
        <v/>
      </c>
      <c r="O724" s="113"/>
      <c r="P724" s="128"/>
      <c r="Q724" s="125"/>
      <c r="R724" s="83"/>
      <c r="S724" s="125"/>
      <c r="T724" s="83"/>
      <c r="U724" s="83"/>
      <c r="V724" s="83"/>
      <c r="W724" s="125"/>
      <c r="X724" s="63"/>
      <c r="Y724" s="125"/>
      <c r="Z724" s="125"/>
      <c r="AA724" s="126"/>
    </row>
    <row r="725" spans="1:27" x14ac:dyDescent="0.25">
      <c r="A725" s="112"/>
      <c r="B725" s="83"/>
      <c r="C725" s="83"/>
      <c r="D725" s="191" t="s">
        <v>150</v>
      </c>
      <c r="E725" s="114" t="str">
        <f>IF(D725="","",(VLOOKUP(D725,'ENTER your residents names, etc'!$B$7:$C$256,2,FALSE)))</f>
        <v/>
      </c>
      <c r="F725" s="115"/>
      <c r="G725" s="116" t="str">
        <f t="shared" si="58"/>
        <v/>
      </c>
      <c r="H725" s="117" t="str">
        <f t="shared" si="59"/>
        <v/>
      </c>
      <c r="I725" s="118" t="str">
        <f t="shared" si="62"/>
        <v/>
      </c>
      <c r="J725" s="119" t="str">
        <f>IF('Falls Diary'!F725="","",IF(AND('Falls Diary'!F725&gt;=Graphs!$C$13,'Falls Diary'!F725&lt;=Graphs!$C$14),"yes","no"))</f>
        <v/>
      </c>
      <c r="K725" s="119" t="str">
        <f>IF('Falls Diary'!F725="","",(IF(Graphs!$C$15="all","yes",(IF(Graphs!$C$15=Table6[[#This Row],[Resident''s name]],"yes","no")))))</f>
        <v/>
      </c>
      <c r="L725" s="119" t="str">
        <f t="shared" si="60"/>
        <v/>
      </c>
      <c r="M725" s="120"/>
      <c r="N725" s="121" t="str">
        <f t="shared" si="61"/>
        <v/>
      </c>
      <c r="O725" s="113"/>
      <c r="P725" s="128"/>
      <c r="Q725" s="125"/>
      <c r="R725" s="83"/>
      <c r="S725" s="125"/>
      <c r="T725" s="83"/>
      <c r="U725" s="83"/>
      <c r="V725" s="83"/>
      <c r="W725" s="125"/>
      <c r="X725" s="63"/>
      <c r="Y725" s="125"/>
      <c r="Z725" s="125"/>
      <c r="AA725" s="126"/>
    </row>
    <row r="726" spans="1:27" x14ac:dyDescent="0.25">
      <c r="A726" s="112"/>
      <c r="B726" s="83"/>
      <c r="C726" s="83"/>
      <c r="D726" s="191" t="s">
        <v>150</v>
      </c>
      <c r="E726" s="114" t="str">
        <f>IF(D726="","",(VLOOKUP(D726,'ENTER your residents names, etc'!$B$7:$C$256,2,FALSE)))</f>
        <v/>
      </c>
      <c r="F726" s="115"/>
      <c r="G726" s="116" t="str">
        <f t="shared" si="58"/>
        <v/>
      </c>
      <c r="H726" s="117" t="str">
        <f t="shared" si="59"/>
        <v/>
      </c>
      <c r="I726" s="118" t="str">
        <f t="shared" si="62"/>
        <v/>
      </c>
      <c r="J726" s="119" t="str">
        <f>IF('Falls Diary'!F726="","",IF(AND('Falls Diary'!F726&gt;=Graphs!$C$13,'Falls Diary'!F726&lt;=Graphs!$C$14),"yes","no"))</f>
        <v/>
      </c>
      <c r="K726" s="119" t="str">
        <f>IF('Falls Diary'!F726="","",(IF(Graphs!$C$15="all","yes",(IF(Graphs!$C$15=Table6[[#This Row],[Resident''s name]],"yes","no")))))</f>
        <v/>
      </c>
      <c r="L726" s="119" t="str">
        <f t="shared" si="60"/>
        <v/>
      </c>
      <c r="M726" s="120"/>
      <c r="N726" s="121" t="str">
        <f t="shared" si="61"/>
        <v/>
      </c>
      <c r="O726" s="113"/>
      <c r="P726" s="128"/>
      <c r="Q726" s="125"/>
      <c r="R726" s="83"/>
      <c r="S726" s="125"/>
      <c r="T726" s="83"/>
      <c r="U726" s="83"/>
      <c r="V726" s="83"/>
      <c r="W726" s="125"/>
      <c r="X726" s="63"/>
      <c r="Y726" s="125"/>
      <c r="Z726" s="125"/>
      <c r="AA726" s="126"/>
    </row>
    <row r="727" spans="1:27" x14ac:dyDescent="0.25">
      <c r="A727" s="112"/>
      <c r="B727" s="83"/>
      <c r="C727" s="83"/>
      <c r="D727" s="191" t="s">
        <v>150</v>
      </c>
      <c r="E727" s="114" t="str">
        <f>IF(D727="","",(VLOOKUP(D727,'ENTER your residents names, etc'!$B$7:$C$256,2,FALSE)))</f>
        <v/>
      </c>
      <c r="F727" s="115"/>
      <c r="G727" s="116" t="str">
        <f t="shared" si="58"/>
        <v/>
      </c>
      <c r="H727" s="117" t="str">
        <f t="shared" si="59"/>
        <v/>
      </c>
      <c r="I727" s="118" t="str">
        <f t="shared" si="62"/>
        <v/>
      </c>
      <c r="J727" s="119" t="str">
        <f>IF('Falls Diary'!F727="","",IF(AND('Falls Diary'!F727&gt;=Graphs!$C$13,'Falls Diary'!F727&lt;=Graphs!$C$14),"yes","no"))</f>
        <v/>
      </c>
      <c r="K727" s="119" t="str">
        <f>IF('Falls Diary'!F727="","",(IF(Graphs!$C$15="all","yes",(IF(Graphs!$C$15=Table6[[#This Row],[Resident''s name]],"yes","no")))))</f>
        <v/>
      </c>
      <c r="L727" s="119" t="str">
        <f t="shared" si="60"/>
        <v/>
      </c>
      <c r="M727" s="120"/>
      <c r="N727" s="121" t="str">
        <f t="shared" si="61"/>
        <v/>
      </c>
      <c r="O727" s="113"/>
      <c r="P727" s="128"/>
      <c r="Q727" s="125"/>
      <c r="R727" s="83"/>
      <c r="S727" s="125"/>
      <c r="T727" s="83"/>
      <c r="U727" s="83"/>
      <c r="V727" s="83"/>
      <c r="W727" s="125"/>
      <c r="X727" s="63"/>
      <c r="Y727" s="125"/>
      <c r="Z727" s="125"/>
      <c r="AA727" s="126"/>
    </row>
    <row r="728" spans="1:27" x14ac:dyDescent="0.25">
      <c r="A728" s="112"/>
      <c r="B728" s="83"/>
      <c r="C728" s="83"/>
      <c r="D728" s="191" t="s">
        <v>150</v>
      </c>
      <c r="E728" s="114" t="str">
        <f>IF(D728="","",(VLOOKUP(D728,'ENTER your residents names, etc'!$B$7:$C$256,2,FALSE)))</f>
        <v/>
      </c>
      <c r="F728" s="115"/>
      <c r="G728" s="116" t="str">
        <f t="shared" si="58"/>
        <v/>
      </c>
      <c r="H728" s="117" t="str">
        <f t="shared" si="59"/>
        <v/>
      </c>
      <c r="I728" s="118" t="str">
        <f t="shared" si="62"/>
        <v/>
      </c>
      <c r="J728" s="119" t="str">
        <f>IF('Falls Diary'!F728="","",IF(AND('Falls Diary'!F728&gt;=Graphs!$C$13,'Falls Diary'!F728&lt;=Graphs!$C$14),"yes","no"))</f>
        <v/>
      </c>
      <c r="K728" s="119" t="str">
        <f>IF('Falls Diary'!F728="","",(IF(Graphs!$C$15="all","yes",(IF(Graphs!$C$15=Table6[[#This Row],[Resident''s name]],"yes","no")))))</f>
        <v/>
      </c>
      <c r="L728" s="119" t="str">
        <f t="shared" si="60"/>
        <v/>
      </c>
      <c r="M728" s="120"/>
      <c r="N728" s="121" t="str">
        <f t="shared" si="61"/>
        <v/>
      </c>
      <c r="O728" s="113"/>
      <c r="P728" s="128"/>
      <c r="Q728" s="125"/>
      <c r="R728" s="83"/>
      <c r="S728" s="125"/>
      <c r="T728" s="83"/>
      <c r="U728" s="83"/>
      <c r="V728" s="83"/>
      <c r="W728" s="125"/>
      <c r="X728" s="63"/>
      <c r="Y728" s="125"/>
      <c r="Z728" s="125"/>
      <c r="AA728" s="126"/>
    </row>
    <row r="729" spans="1:27" x14ac:dyDescent="0.25">
      <c r="A729" s="112"/>
      <c r="B729" s="83"/>
      <c r="C729" s="83"/>
      <c r="D729" s="191" t="s">
        <v>150</v>
      </c>
      <c r="E729" s="114" t="str">
        <f>IF(D729="","",(VLOOKUP(D729,'ENTER your residents names, etc'!$B$7:$C$256,2,FALSE)))</f>
        <v/>
      </c>
      <c r="F729" s="115"/>
      <c r="G729" s="116" t="str">
        <f t="shared" si="58"/>
        <v/>
      </c>
      <c r="H729" s="117" t="str">
        <f t="shared" si="59"/>
        <v/>
      </c>
      <c r="I729" s="118" t="str">
        <f t="shared" si="62"/>
        <v/>
      </c>
      <c r="J729" s="119" t="str">
        <f>IF('Falls Diary'!F729="","",IF(AND('Falls Diary'!F729&gt;=Graphs!$C$13,'Falls Diary'!F729&lt;=Graphs!$C$14),"yes","no"))</f>
        <v/>
      </c>
      <c r="K729" s="119" t="str">
        <f>IF('Falls Diary'!F729="","",(IF(Graphs!$C$15="all","yes",(IF(Graphs!$C$15=Table6[[#This Row],[Resident''s name]],"yes","no")))))</f>
        <v/>
      </c>
      <c r="L729" s="119" t="str">
        <f t="shared" si="60"/>
        <v/>
      </c>
      <c r="M729" s="120"/>
      <c r="N729" s="121" t="str">
        <f t="shared" si="61"/>
        <v/>
      </c>
      <c r="O729" s="113"/>
      <c r="P729" s="128"/>
      <c r="Q729" s="125"/>
      <c r="R729" s="83"/>
      <c r="S729" s="125"/>
      <c r="T729" s="83"/>
      <c r="U729" s="83"/>
      <c r="V729" s="83"/>
      <c r="W729" s="125"/>
      <c r="X729" s="63"/>
      <c r="Y729" s="125"/>
      <c r="Z729" s="125"/>
      <c r="AA729" s="126"/>
    </row>
    <row r="730" spans="1:27" x14ac:dyDescent="0.25">
      <c r="A730" s="112"/>
      <c r="B730" s="83"/>
      <c r="C730" s="83"/>
      <c r="D730" s="191" t="s">
        <v>150</v>
      </c>
      <c r="E730" s="114" t="str">
        <f>IF(D730="","",(VLOOKUP(D730,'ENTER your residents names, etc'!$B$7:$C$256,2,FALSE)))</f>
        <v/>
      </c>
      <c r="F730" s="115"/>
      <c r="G730" s="116" t="str">
        <f t="shared" si="58"/>
        <v/>
      </c>
      <c r="H730" s="117" t="str">
        <f t="shared" si="59"/>
        <v/>
      </c>
      <c r="I730" s="118" t="str">
        <f t="shared" si="62"/>
        <v/>
      </c>
      <c r="J730" s="119" t="str">
        <f>IF('Falls Diary'!F730="","",IF(AND('Falls Diary'!F730&gt;=Graphs!$C$13,'Falls Diary'!F730&lt;=Graphs!$C$14),"yes","no"))</f>
        <v/>
      </c>
      <c r="K730" s="119" t="str">
        <f>IF('Falls Diary'!F730="","",(IF(Graphs!$C$15="all","yes",(IF(Graphs!$C$15=Table6[[#This Row],[Resident''s name]],"yes","no")))))</f>
        <v/>
      </c>
      <c r="L730" s="119" t="str">
        <f t="shared" si="60"/>
        <v/>
      </c>
      <c r="M730" s="120"/>
      <c r="N730" s="121" t="str">
        <f t="shared" si="61"/>
        <v/>
      </c>
      <c r="O730" s="113"/>
      <c r="P730" s="128"/>
      <c r="Q730" s="125"/>
      <c r="R730" s="83"/>
      <c r="S730" s="125"/>
      <c r="T730" s="83"/>
      <c r="U730" s="83"/>
      <c r="V730" s="83"/>
      <c r="W730" s="125"/>
      <c r="X730" s="63"/>
      <c r="Y730" s="125"/>
      <c r="Z730" s="125"/>
      <c r="AA730" s="126"/>
    </row>
    <row r="731" spans="1:27" x14ac:dyDescent="0.25">
      <c r="A731" s="112"/>
      <c r="B731" s="83"/>
      <c r="C731" s="83"/>
      <c r="D731" s="191" t="s">
        <v>150</v>
      </c>
      <c r="E731" s="114" t="str">
        <f>IF(D731="","",(VLOOKUP(D731,'ENTER your residents names, etc'!$B$7:$C$256,2,FALSE)))</f>
        <v/>
      </c>
      <c r="F731" s="115"/>
      <c r="G731" s="116" t="str">
        <f t="shared" si="58"/>
        <v/>
      </c>
      <c r="H731" s="117" t="str">
        <f t="shared" si="59"/>
        <v/>
      </c>
      <c r="I731" s="118" t="str">
        <f t="shared" si="62"/>
        <v/>
      </c>
      <c r="J731" s="119" t="str">
        <f>IF('Falls Diary'!F731="","",IF(AND('Falls Diary'!F731&gt;=Graphs!$C$13,'Falls Diary'!F731&lt;=Graphs!$C$14),"yes","no"))</f>
        <v/>
      </c>
      <c r="K731" s="119" t="str">
        <f>IF('Falls Diary'!F731="","",(IF(Graphs!$C$15="all","yes",(IF(Graphs!$C$15=Table6[[#This Row],[Resident''s name]],"yes","no")))))</f>
        <v/>
      </c>
      <c r="L731" s="119" t="str">
        <f t="shared" si="60"/>
        <v/>
      </c>
      <c r="M731" s="120"/>
      <c r="N731" s="121" t="str">
        <f t="shared" si="61"/>
        <v/>
      </c>
      <c r="O731" s="113"/>
      <c r="P731" s="128"/>
      <c r="Q731" s="125"/>
      <c r="R731" s="83"/>
      <c r="S731" s="125"/>
      <c r="T731" s="83"/>
      <c r="U731" s="83"/>
      <c r="V731" s="83"/>
      <c r="W731" s="125"/>
      <c r="X731" s="63"/>
      <c r="Y731" s="125"/>
      <c r="Z731" s="125"/>
      <c r="AA731" s="126"/>
    </row>
    <row r="732" spans="1:27" x14ac:dyDescent="0.25">
      <c r="A732" s="112"/>
      <c r="B732" s="83"/>
      <c r="C732" s="83"/>
      <c r="D732" s="191" t="s">
        <v>150</v>
      </c>
      <c r="E732" s="114" t="str">
        <f>IF(D732="","",(VLOOKUP(D732,'ENTER your residents names, etc'!$B$7:$C$256,2,FALSE)))</f>
        <v/>
      </c>
      <c r="F732" s="115"/>
      <c r="G732" s="116" t="str">
        <f t="shared" si="58"/>
        <v/>
      </c>
      <c r="H732" s="117" t="str">
        <f t="shared" si="59"/>
        <v/>
      </c>
      <c r="I732" s="118" t="str">
        <f t="shared" si="62"/>
        <v/>
      </c>
      <c r="J732" s="119" t="str">
        <f>IF('Falls Diary'!F732="","",IF(AND('Falls Diary'!F732&gt;=Graphs!$C$13,'Falls Diary'!F732&lt;=Graphs!$C$14),"yes","no"))</f>
        <v/>
      </c>
      <c r="K732" s="119" t="str">
        <f>IF('Falls Diary'!F732="","",(IF(Graphs!$C$15="all","yes",(IF(Graphs!$C$15=Table6[[#This Row],[Resident''s name]],"yes","no")))))</f>
        <v/>
      </c>
      <c r="L732" s="119" t="str">
        <f t="shared" si="60"/>
        <v/>
      </c>
      <c r="M732" s="120"/>
      <c r="N732" s="121" t="str">
        <f t="shared" si="61"/>
        <v/>
      </c>
      <c r="O732" s="113"/>
      <c r="P732" s="128"/>
      <c r="Q732" s="125"/>
      <c r="R732" s="83"/>
      <c r="S732" s="125"/>
      <c r="T732" s="83"/>
      <c r="U732" s="83"/>
      <c r="V732" s="83"/>
      <c r="W732" s="125"/>
      <c r="X732" s="63"/>
      <c r="Y732" s="125"/>
      <c r="Z732" s="125"/>
      <c r="AA732" s="126"/>
    </row>
    <row r="733" spans="1:27" x14ac:dyDescent="0.25">
      <c r="A733" s="112"/>
      <c r="B733" s="83"/>
      <c r="C733" s="83"/>
      <c r="D733" s="191" t="s">
        <v>150</v>
      </c>
      <c r="E733" s="114" t="str">
        <f>IF(D733="","",(VLOOKUP(D733,'ENTER your residents names, etc'!$B$7:$C$256,2,FALSE)))</f>
        <v/>
      </c>
      <c r="F733" s="115"/>
      <c r="G733" s="116" t="str">
        <f t="shared" si="58"/>
        <v/>
      </c>
      <c r="H733" s="117" t="str">
        <f t="shared" si="59"/>
        <v/>
      </c>
      <c r="I733" s="118" t="str">
        <f t="shared" si="62"/>
        <v/>
      </c>
      <c r="J733" s="119" t="str">
        <f>IF('Falls Diary'!F733="","",IF(AND('Falls Diary'!F733&gt;=Graphs!$C$13,'Falls Diary'!F733&lt;=Graphs!$C$14),"yes","no"))</f>
        <v/>
      </c>
      <c r="K733" s="119" t="str">
        <f>IF('Falls Diary'!F733="","",(IF(Graphs!$C$15="all","yes",(IF(Graphs!$C$15=Table6[[#This Row],[Resident''s name]],"yes","no")))))</f>
        <v/>
      </c>
      <c r="L733" s="119" t="str">
        <f t="shared" si="60"/>
        <v/>
      </c>
      <c r="M733" s="120"/>
      <c r="N733" s="121" t="str">
        <f t="shared" si="61"/>
        <v/>
      </c>
      <c r="O733" s="113"/>
      <c r="P733" s="128"/>
      <c r="Q733" s="125"/>
      <c r="R733" s="83"/>
      <c r="S733" s="125"/>
      <c r="T733" s="83"/>
      <c r="U733" s="83"/>
      <c r="V733" s="83"/>
      <c r="W733" s="125"/>
      <c r="X733" s="63"/>
      <c r="Y733" s="125"/>
      <c r="Z733" s="125"/>
      <c r="AA733" s="126"/>
    </row>
    <row r="734" spans="1:27" x14ac:dyDescent="0.25">
      <c r="A734" s="112"/>
      <c r="B734" s="83"/>
      <c r="C734" s="83"/>
      <c r="D734" s="191" t="s">
        <v>150</v>
      </c>
      <c r="E734" s="114" t="str">
        <f>IF(D734="","",(VLOOKUP(D734,'ENTER your residents names, etc'!$B$7:$C$256,2,FALSE)))</f>
        <v/>
      </c>
      <c r="F734" s="115"/>
      <c r="G734" s="116" t="str">
        <f t="shared" si="58"/>
        <v/>
      </c>
      <c r="H734" s="117" t="str">
        <f t="shared" si="59"/>
        <v/>
      </c>
      <c r="I734" s="118" t="str">
        <f t="shared" si="62"/>
        <v/>
      </c>
      <c r="J734" s="119" t="str">
        <f>IF('Falls Diary'!F734="","",IF(AND('Falls Diary'!F734&gt;=Graphs!$C$13,'Falls Diary'!F734&lt;=Graphs!$C$14),"yes","no"))</f>
        <v/>
      </c>
      <c r="K734" s="119" t="str">
        <f>IF('Falls Diary'!F734="","",(IF(Graphs!$C$15="all","yes",(IF(Graphs!$C$15=Table6[[#This Row],[Resident''s name]],"yes","no")))))</f>
        <v/>
      </c>
      <c r="L734" s="119" t="str">
        <f t="shared" si="60"/>
        <v/>
      </c>
      <c r="M734" s="120"/>
      <c r="N734" s="121" t="str">
        <f t="shared" si="61"/>
        <v/>
      </c>
      <c r="O734" s="113"/>
      <c r="P734" s="128"/>
      <c r="Q734" s="125"/>
      <c r="R734" s="83"/>
      <c r="S734" s="125"/>
      <c r="T734" s="83"/>
      <c r="U734" s="83"/>
      <c r="V734" s="83"/>
      <c r="W734" s="125"/>
      <c r="X734" s="63"/>
      <c r="Y734" s="125"/>
      <c r="Z734" s="125"/>
      <c r="AA734" s="126"/>
    </row>
    <row r="735" spans="1:27" x14ac:dyDescent="0.25">
      <c r="A735" s="112"/>
      <c r="B735" s="83"/>
      <c r="C735" s="83"/>
      <c r="D735" s="191" t="s">
        <v>150</v>
      </c>
      <c r="E735" s="114" t="str">
        <f>IF(D735="","",(VLOOKUP(D735,'ENTER your residents names, etc'!$B$7:$C$256,2,FALSE)))</f>
        <v/>
      </c>
      <c r="F735" s="115"/>
      <c r="G735" s="116" t="str">
        <f t="shared" si="58"/>
        <v/>
      </c>
      <c r="H735" s="117" t="str">
        <f t="shared" si="59"/>
        <v/>
      </c>
      <c r="I735" s="118" t="str">
        <f t="shared" si="62"/>
        <v/>
      </c>
      <c r="J735" s="119" t="str">
        <f>IF('Falls Diary'!F735="","",IF(AND('Falls Diary'!F735&gt;=Graphs!$C$13,'Falls Diary'!F735&lt;=Graphs!$C$14),"yes","no"))</f>
        <v/>
      </c>
      <c r="K735" s="119" t="str">
        <f>IF('Falls Diary'!F735="","",(IF(Graphs!$C$15="all","yes",(IF(Graphs!$C$15=Table6[[#This Row],[Resident''s name]],"yes","no")))))</f>
        <v/>
      </c>
      <c r="L735" s="119" t="str">
        <f t="shared" si="60"/>
        <v/>
      </c>
      <c r="M735" s="120"/>
      <c r="N735" s="121" t="str">
        <f t="shared" si="61"/>
        <v/>
      </c>
      <c r="O735" s="113"/>
      <c r="P735" s="128"/>
      <c r="Q735" s="125"/>
      <c r="R735" s="83"/>
      <c r="S735" s="125"/>
      <c r="T735" s="83"/>
      <c r="U735" s="83"/>
      <c r="V735" s="83"/>
      <c r="W735" s="125"/>
      <c r="X735" s="63"/>
      <c r="Y735" s="125"/>
      <c r="Z735" s="125"/>
      <c r="AA735" s="126"/>
    </row>
    <row r="736" spans="1:27" x14ac:dyDescent="0.25">
      <c r="A736" s="112"/>
      <c r="B736" s="83"/>
      <c r="C736" s="83"/>
      <c r="D736" s="191" t="s">
        <v>150</v>
      </c>
      <c r="E736" s="114" t="str">
        <f>IF(D736="","",(VLOOKUP(D736,'ENTER your residents names, etc'!$B$7:$C$256,2,FALSE)))</f>
        <v/>
      </c>
      <c r="F736" s="115"/>
      <c r="G736" s="116" t="str">
        <f t="shared" si="58"/>
        <v/>
      </c>
      <c r="H736" s="117" t="str">
        <f t="shared" si="59"/>
        <v/>
      </c>
      <c r="I736" s="118" t="str">
        <f t="shared" si="62"/>
        <v/>
      </c>
      <c r="J736" s="119" t="str">
        <f>IF('Falls Diary'!F736="","",IF(AND('Falls Diary'!F736&gt;=Graphs!$C$13,'Falls Diary'!F736&lt;=Graphs!$C$14),"yes","no"))</f>
        <v/>
      </c>
      <c r="K736" s="119" t="str">
        <f>IF('Falls Diary'!F736="","",(IF(Graphs!$C$15="all","yes",(IF(Graphs!$C$15=Table6[[#This Row],[Resident''s name]],"yes","no")))))</f>
        <v/>
      </c>
      <c r="L736" s="119" t="str">
        <f t="shared" si="60"/>
        <v/>
      </c>
      <c r="M736" s="120"/>
      <c r="N736" s="121" t="str">
        <f t="shared" si="61"/>
        <v/>
      </c>
      <c r="O736" s="113"/>
      <c r="P736" s="128"/>
      <c r="Q736" s="125"/>
      <c r="R736" s="83"/>
      <c r="S736" s="125"/>
      <c r="T736" s="83"/>
      <c r="U736" s="83"/>
      <c r="V736" s="83"/>
      <c r="W736" s="125"/>
      <c r="X736" s="63"/>
      <c r="Y736" s="125"/>
      <c r="Z736" s="125"/>
      <c r="AA736" s="126"/>
    </row>
    <row r="737" spans="1:27" x14ac:dyDescent="0.25">
      <c r="A737" s="112"/>
      <c r="B737" s="83"/>
      <c r="C737" s="83"/>
      <c r="D737" s="191" t="s">
        <v>150</v>
      </c>
      <c r="E737" s="114" t="str">
        <f>IF(D737="","",(VLOOKUP(D737,'ENTER your residents names, etc'!$B$7:$C$256,2,FALSE)))</f>
        <v/>
      </c>
      <c r="F737" s="115"/>
      <c r="G737" s="116" t="str">
        <f t="shared" si="58"/>
        <v/>
      </c>
      <c r="H737" s="117" t="str">
        <f t="shared" si="59"/>
        <v/>
      </c>
      <c r="I737" s="118" t="str">
        <f t="shared" si="62"/>
        <v/>
      </c>
      <c r="J737" s="119" t="str">
        <f>IF('Falls Diary'!F737="","",IF(AND('Falls Diary'!F737&gt;=Graphs!$C$13,'Falls Diary'!F737&lt;=Graphs!$C$14),"yes","no"))</f>
        <v/>
      </c>
      <c r="K737" s="119" t="str">
        <f>IF('Falls Diary'!F737="","",(IF(Graphs!$C$15="all","yes",(IF(Graphs!$C$15=Table6[[#This Row],[Resident''s name]],"yes","no")))))</f>
        <v/>
      </c>
      <c r="L737" s="119" t="str">
        <f t="shared" si="60"/>
        <v/>
      </c>
      <c r="M737" s="120"/>
      <c r="N737" s="121" t="str">
        <f t="shared" si="61"/>
        <v/>
      </c>
      <c r="O737" s="113"/>
      <c r="P737" s="128"/>
      <c r="Q737" s="125"/>
      <c r="R737" s="83"/>
      <c r="S737" s="125"/>
      <c r="T737" s="83"/>
      <c r="U737" s="83"/>
      <c r="V737" s="83"/>
      <c r="W737" s="125"/>
      <c r="X737" s="63"/>
      <c r="Y737" s="125"/>
      <c r="Z737" s="125"/>
      <c r="AA737" s="126"/>
    </row>
    <row r="738" spans="1:27" x14ac:dyDescent="0.25">
      <c r="A738" s="112"/>
      <c r="B738" s="83"/>
      <c r="C738" s="83"/>
      <c r="D738" s="191" t="s">
        <v>150</v>
      </c>
      <c r="E738" s="114" t="str">
        <f>IF(D738="","",(VLOOKUP(D738,'ENTER your residents names, etc'!$B$7:$C$256,2,FALSE)))</f>
        <v/>
      </c>
      <c r="F738" s="115"/>
      <c r="G738" s="116" t="str">
        <f t="shared" si="58"/>
        <v/>
      </c>
      <c r="H738" s="117" t="str">
        <f t="shared" si="59"/>
        <v/>
      </c>
      <c r="I738" s="118" t="str">
        <f t="shared" si="62"/>
        <v/>
      </c>
      <c r="J738" s="119" t="str">
        <f>IF('Falls Diary'!F738="","",IF(AND('Falls Diary'!F738&gt;=Graphs!$C$13,'Falls Diary'!F738&lt;=Graphs!$C$14),"yes","no"))</f>
        <v/>
      </c>
      <c r="K738" s="119" t="str">
        <f>IF('Falls Diary'!F738="","",(IF(Graphs!$C$15="all","yes",(IF(Graphs!$C$15=Table6[[#This Row],[Resident''s name]],"yes","no")))))</f>
        <v/>
      </c>
      <c r="L738" s="119" t="str">
        <f t="shared" si="60"/>
        <v/>
      </c>
      <c r="M738" s="120"/>
      <c r="N738" s="121" t="str">
        <f t="shared" si="61"/>
        <v/>
      </c>
      <c r="O738" s="113"/>
      <c r="P738" s="128"/>
      <c r="Q738" s="125"/>
      <c r="R738" s="83"/>
      <c r="S738" s="125"/>
      <c r="T738" s="83"/>
      <c r="U738" s="83"/>
      <c r="V738" s="83"/>
      <c r="W738" s="125"/>
      <c r="X738" s="63"/>
      <c r="Y738" s="125"/>
      <c r="Z738" s="125"/>
      <c r="AA738" s="126"/>
    </row>
    <row r="739" spans="1:27" x14ac:dyDescent="0.25">
      <c r="A739" s="112"/>
      <c r="B739" s="83"/>
      <c r="C739" s="83"/>
      <c r="D739" s="191" t="s">
        <v>150</v>
      </c>
      <c r="E739" s="114" t="str">
        <f>IF(D739="","",(VLOOKUP(D739,'ENTER your residents names, etc'!$B$7:$C$256,2,FALSE)))</f>
        <v/>
      </c>
      <c r="F739" s="115"/>
      <c r="G739" s="116" t="str">
        <f t="shared" si="58"/>
        <v/>
      </c>
      <c r="H739" s="117" t="str">
        <f t="shared" si="59"/>
        <v/>
      </c>
      <c r="I739" s="118" t="str">
        <f t="shared" si="62"/>
        <v/>
      </c>
      <c r="J739" s="119" t="str">
        <f>IF('Falls Diary'!F739="","",IF(AND('Falls Diary'!F739&gt;=Graphs!$C$13,'Falls Diary'!F739&lt;=Graphs!$C$14),"yes","no"))</f>
        <v/>
      </c>
      <c r="K739" s="119" t="str">
        <f>IF('Falls Diary'!F739="","",(IF(Graphs!$C$15="all","yes",(IF(Graphs!$C$15=Table6[[#This Row],[Resident''s name]],"yes","no")))))</f>
        <v/>
      </c>
      <c r="L739" s="119" t="str">
        <f t="shared" si="60"/>
        <v/>
      </c>
      <c r="M739" s="120"/>
      <c r="N739" s="121" t="str">
        <f t="shared" si="61"/>
        <v/>
      </c>
      <c r="O739" s="113"/>
      <c r="P739" s="128"/>
      <c r="Q739" s="125"/>
      <c r="R739" s="83"/>
      <c r="S739" s="125"/>
      <c r="T739" s="83"/>
      <c r="U739" s="83"/>
      <c r="V739" s="83"/>
      <c r="W739" s="125"/>
      <c r="X739" s="63"/>
      <c r="Y739" s="125"/>
      <c r="Z739" s="125"/>
      <c r="AA739" s="126"/>
    </row>
    <row r="740" spans="1:27" x14ac:dyDescent="0.25">
      <c r="A740" s="112"/>
      <c r="B740" s="83"/>
      <c r="C740" s="83"/>
      <c r="D740" s="191" t="s">
        <v>150</v>
      </c>
      <c r="E740" s="114" t="str">
        <f>IF(D740="","",(VLOOKUP(D740,'ENTER your residents names, etc'!$B$7:$C$256,2,FALSE)))</f>
        <v/>
      </c>
      <c r="F740" s="115"/>
      <c r="G740" s="116" t="str">
        <f t="shared" si="58"/>
        <v/>
      </c>
      <c r="H740" s="117" t="str">
        <f t="shared" si="59"/>
        <v/>
      </c>
      <c r="I740" s="118" t="str">
        <f t="shared" si="62"/>
        <v/>
      </c>
      <c r="J740" s="119" t="str">
        <f>IF('Falls Diary'!F740="","",IF(AND('Falls Diary'!F740&gt;=Graphs!$C$13,'Falls Diary'!F740&lt;=Graphs!$C$14),"yes","no"))</f>
        <v/>
      </c>
      <c r="K740" s="119" t="str">
        <f>IF('Falls Diary'!F740="","",(IF(Graphs!$C$15="all","yes",(IF(Graphs!$C$15=Table6[[#This Row],[Resident''s name]],"yes","no")))))</f>
        <v/>
      </c>
      <c r="L740" s="119" t="str">
        <f t="shared" si="60"/>
        <v/>
      </c>
      <c r="M740" s="120"/>
      <c r="N740" s="121" t="str">
        <f t="shared" si="61"/>
        <v/>
      </c>
      <c r="O740" s="113"/>
      <c r="P740" s="128"/>
      <c r="Q740" s="125"/>
      <c r="R740" s="83"/>
      <c r="S740" s="125"/>
      <c r="T740" s="83"/>
      <c r="U740" s="83"/>
      <c r="V740" s="83"/>
      <c r="W740" s="125"/>
      <c r="X740" s="63"/>
      <c r="Y740" s="125"/>
      <c r="Z740" s="125"/>
      <c r="AA740" s="126"/>
    </row>
    <row r="741" spans="1:27" x14ac:dyDescent="0.25">
      <c r="A741" s="112"/>
      <c r="B741" s="83"/>
      <c r="C741" s="83"/>
      <c r="D741" s="191" t="s">
        <v>150</v>
      </c>
      <c r="E741" s="114" t="str">
        <f>IF(D741="","",(VLOOKUP(D741,'ENTER your residents names, etc'!$B$7:$C$256,2,FALSE)))</f>
        <v/>
      </c>
      <c r="F741" s="115"/>
      <c r="G741" s="116" t="str">
        <f t="shared" si="58"/>
        <v/>
      </c>
      <c r="H741" s="117" t="str">
        <f t="shared" si="59"/>
        <v/>
      </c>
      <c r="I741" s="118" t="str">
        <f t="shared" si="62"/>
        <v/>
      </c>
      <c r="J741" s="119" t="str">
        <f>IF('Falls Diary'!F741="","",IF(AND('Falls Diary'!F741&gt;=Graphs!$C$13,'Falls Diary'!F741&lt;=Graphs!$C$14),"yes","no"))</f>
        <v/>
      </c>
      <c r="K741" s="119" t="str">
        <f>IF('Falls Diary'!F741="","",(IF(Graphs!$C$15="all","yes",(IF(Graphs!$C$15=Table6[[#This Row],[Resident''s name]],"yes","no")))))</f>
        <v/>
      </c>
      <c r="L741" s="119" t="str">
        <f t="shared" si="60"/>
        <v/>
      </c>
      <c r="M741" s="120"/>
      <c r="N741" s="121" t="str">
        <f t="shared" si="61"/>
        <v/>
      </c>
      <c r="O741" s="113"/>
      <c r="P741" s="128"/>
      <c r="Q741" s="125"/>
      <c r="R741" s="83"/>
      <c r="S741" s="125"/>
      <c r="T741" s="83"/>
      <c r="U741" s="83"/>
      <c r="V741" s="83"/>
      <c r="W741" s="125"/>
      <c r="X741" s="63"/>
      <c r="Y741" s="125"/>
      <c r="Z741" s="125"/>
      <c r="AA741" s="126"/>
    </row>
    <row r="742" spans="1:27" x14ac:dyDescent="0.25">
      <c r="A742" s="112"/>
      <c r="B742" s="83"/>
      <c r="C742" s="83"/>
      <c r="D742" s="191" t="s">
        <v>150</v>
      </c>
      <c r="E742" s="114" t="str">
        <f>IF(D742="","",(VLOOKUP(D742,'ENTER your residents names, etc'!$B$7:$C$256,2,FALSE)))</f>
        <v/>
      </c>
      <c r="F742" s="115"/>
      <c r="G742" s="116" t="str">
        <f t="shared" si="58"/>
        <v/>
      </c>
      <c r="H742" s="117" t="str">
        <f t="shared" si="59"/>
        <v/>
      </c>
      <c r="I742" s="118" t="str">
        <f t="shared" si="62"/>
        <v/>
      </c>
      <c r="J742" s="119" t="str">
        <f>IF('Falls Diary'!F742="","",IF(AND('Falls Diary'!F742&gt;=Graphs!$C$13,'Falls Diary'!F742&lt;=Graphs!$C$14),"yes","no"))</f>
        <v/>
      </c>
      <c r="K742" s="119" t="str">
        <f>IF('Falls Diary'!F742="","",(IF(Graphs!$C$15="all","yes",(IF(Graphs!$C$15=Table6[[#This Row],[Resident''s name]],"yes","no")))))</f>
        <v/>
      </c>
      <c r="L742" s="119" t="str">
        <f t="shared" si="60"/>
        <v/>
      </c>
      <c r="M742" s="120"/>
      <c r="N742" s="121" t="str">
        <f t="shared" si="61"/>
        <v/>
      </c>
      <c r="O742" s="113"/>
      <c r="P742" s="128"/>
      <c r="Q742" s="125"/>
      <c r="R742" s="83"/>
      <c r="S742" s="125"/>
      <c r="T742" s="83"/>
      <c r="U742" s="83"/>
      <c r="V742" s="83"/>
      <c r="W742" s="125"/>
      <c r="X742" s="63"/>
      <c r="Y742" s="125"/>
      <c r="Z742" s="125"/>
      <c r="AA742" s="126"/>
    </row>
    <row r="743" spans="1:27" x14ac:dyDescent="0.25">
      <c r="A743" s="112"/>
      <c r="B743" s="83"/>
      <c r="C743" s="83"/>
      <c r="D743" s="191" t="s">
        <v>150</v>
      </c>
      <c r="E743" s="114" t="str">
        <f>IF(D743="","",(VLOOKUP(D743,'ENTER your residents names, etc'!$B$7:$C$256,2,FALSE)))</f>
        <v/>
      </c>
      <c r="F743" s="115"/>
      <c r="G743" s="116" t="str">
        <f t="shared" si="58"/>
        <v/>
      </c>
      <c r="H743" s="117" t="str">
        <f t="shared" si="59"/>
        <v/>
      </c>
      <c r="I743" s="118" t="str">
        <f t="shared" si="62"/>
        <v/>
      </c>
      <c r="J743" s="119" t="str">
        <f>IF('Falls Diary'!F743="","",IF(AND('Falls Diary'!F743&gt;=Graphs!$C$13,'Falls Diary'!F743&lt;=Graphs!$C$14),"yes","no"))</f>
        <v/>
      </c>
      <c r="K743" s="119" t="str">
        <f>IF('Falls Diary'!F743="","",(IF(Graphs!$C$15="all","yes",(IF(Graphs!$C$15=Table6[[#This Row],[Resident''s name]],"yes","no")))))</f>
        <v/>
      </c>
      <c r="L743" s="119" t="str">
        <f t="shared" si="60"/>
        <v/>
      </c>
      <c r="M743" s="120"/>
      <c r="N743" s="121" t="str">
        <f t="shared" si="61"/>
        <v/>
      </c>
      <c r="O743" s="113"/>
      <c r="P743" s="128"/>
      <c r="Q743" s="125"/>
      <c r="R743" s="83"/>
      <c r="S743" s="125"/>
      <c r="T743" s="83"/>
      <c r="U743" s="83"/>
      <c r="V743" s="83"/>
      <c r="W743" s="125"/>
      <c r="X743" s="63"/>
      <c r="Y743" s="125"/>
      <c r="Z743" s="125"/>
      <c r="AA743" s="126"/>
    </row>
    <row r="744" spans="1:27" x14ac:dyDescent="0.25">
      <c r="A744" s="112"/>
      <c r="B744" s="83"/>
      <c r="C744" s="83"/>
      <c r="D744" s="191" t="s">
        <v>150</v>
      </c>
      <c r="E744" s="114" t="str">
        <f>IF(D744="","",(VLOOKUP(D744,'ENTER your residents names, etc'!$B$7:$C$256,2,FALSE)))</f>
        <v/>
      </c>
      <c r="F744" s="115"/>
      <c r="G744" s="116" t="str">
        <f t="shared" si="58"/>
        <v/>
      </c>
      <c r="H744" s="117" t="str">
        <f t="shared" si="59"/>
        <v/>
      </c>
      <c r="I744" s="118" t="str">
        <f t="shared" si="62"/>
        <v/>
      </c>
      <c r="J744" s="119" t="str">
        <f>IF('Falls Diary'!F744="","",IF(AND('Falls Diary'!F744&gt;=Graphs!$C$13,'Falls Diary'!F744&lt;=Graphs!$C$14),"yes","no"))</f>
        <v/>
      </c>
      <c r="K744" s="119" t="str">
        <f>IF('Falls Diary'!F744="","",(IF(Graphs!$C$15="all","yes",(IF(Graphs!$C$15=Table6[[#This Row],[Resident''s name]],"yes","no")))))</f>
        <v/>
      </c>
      <c r="L744" s="119" t="str">
        <f t="shared" si="60"/>
        <v/>
      </c>
      <c r="M744" s="120"/>
      <c r="N744" s="121" t="str">
        <f t="shared" si="61"/>
        <v/>
      </c>
      <c r="O744" s="113"/>
      <c r="P744" s="128"/>
      <c r="Q744" s="125"/>
      <c r="R744" s="83"/>
      <c r="S744" s="125"/>
      <c r="T744" s="83"/>
      <c r="U744" s="83"/>
      <c r="V744" s="83"/>
      <c r="W744" s="125"/>
      <c r="X744" s="63"/>
      <c r="Y744" s="125"/>
      <c r="Z744" s="125"/>
      <c r="AA744" s="126"/>
    </row>
    <row r="745" spans="1:27" x14ac:dyDescent="0.25">
      <c r="A745" s="112"/>
      <c r="B745" s="83"/>
      <c r="C745" s="83"/>
      <c r="D745" s="191" t="s">
        <v>150</v>
      </c>
      <c r="E745" s="114" t="str">
        <f>IF(D745="","",(VLOOKUP(D745,'ENTER your residents names, etc'!$B$7:$C$256,2,FALSE)))</f>
        <v/>
      </c>
      <c r="F745" s="115"/>
      <c r="G745" s="116" t="str">
        <f t="shared" si="58"/>
        <v/>
      </c>
      <c r="H745" s="117" t="str">
        <f t="shared" si="59"/>
        <v/>
      </c>
      <c r="I745" s="118" t="str">
        <f t="shared" si="62"/>
        <v/>
      </c>
      <c r="J745" s="119" t="str">
        <f>IF('Falls Diary'!F745="","",IF(AND('Falls Diary'!F745&gt;=Graphs!$C$13,'Falls Diary'!F745&lt;=Graphs!$C$14),"yes","no"))</f>
        <v/>
      </c>
      <c r="K745" s="119" t="str">
        <f>IF('Falls Diary'!F745="","",(IF(Graphs!$C$15="all","yes",(IF(Graphs!$C$15=Table6[[#This Row],[Resident''s name]],"yes","no")))))</f>
        <v/>
      </c>
      <c r="L745" s="119" t="str">
        <f t="shared" si="60"/>
        <v/>
      </c>
      <c r="M745" s="120"/>
      <c r="N745" s="121" t="str">
        <f t="shared" si="61"/>
        <v/>
      </c>
      <c r="O745" s="113"/>
      <c r="P745" s="128"/>
      <c r="Q745" s="125"/>
      <c r="R745" s="83"/>
      <c r="S745" s="125"/>
      <c r="T745" s="83"/>
      <c r="U745" s="83"/>
      <c r="V745" s="83"/>
      <c r="W745" s="125"/>
      <c r="X745" s="63"/>
      <c r="Y745" s="125"/>
      <c r="Z745" s="125"/>
      <c r="AA745" s="126"/>
    </row>
    <row r="746" spans="1:27" x14ac:dyDescent="0.25">
      <c r="A746" s="112"/>
      <c r="B746" s="83"/>
      <c r="C746" s="83"/>
      <c r="D746" s="191" t="s">
        <v>150</v>
      </c>
      <c r="E746" s="114" t="str">
        <f>IF(D746="","",(VLOOKUP(D746,'ENTER your residents names, etc'!$B$7:$C$256,2,FALSE)))</f>
        <v/>
      </c>
      <c r="F746" s="115"/>
      <c r="G746" s="116" t="str">
        <f t="shared" si="58"/>
        <v/>
      </c>
      <c r="H746" s="117" t="str">
        <f t="shared" si="59"/>
        <v/>
      </c>
      <c r="I746" s="118" t="str">
        <f t="shared" si="62"/>
        <v/>
      </c>
      <c r="J746" s="119" t="str">
        <f>IF('Falls Diary'!F746="","",IF(AND('Falls Diary'!F746&gt;=Graphs!$C$13,'Falls Diary'!F746&lt;=Graphs!$C$14),"yes","no"))</f>
        <v/>
      </c>
      <c r="K746" s="119" t="str">
        <f>IF('Falls Diary'!F746="","",(IF(Graphs!$C$15="all","yes",(IF(Graphs!$C$15=Table6[[#This Row],[Resident''s name]],"yes","no")))))</f>
        <v/>
      </c>
      <c r="L746" s="119" t="str">
        <f t="shared" si="60"/>
        <v/>
      </c>
      <c r="M746" s="120"/>
      <c r="N746" s="121" t="str">
        <f t="shared" si="61"/>
        <v/>
      </c>
      <c r="O746" s="113"/>
      <c r="P746" s="128"/>
      <c r="Q746" s="125"/>
      <c r="R746" s="83"/>
      <c r="S746" s="125"/>
      <c r="T746" s="83"/>
      <c r="U746" s="83"/>
      <c r="V746" s="83"/>
      <c r="W746" s="125"/>
      <c r="X746" s="63"/>
      <c r="Y746" s="125"/>
      <c r="Z746" s="125"/>
      <c r="AA746" s="126"/>
    </row>
    <row r="747" spans="1:27" x14ac:dyDescent="0.25">
      <c r="A747" s="112"/>
      <c r="B747" s="83"/>
      <c r="C747" s="83"/>
      <c r="D747" s="191" t="s">
        <v>150</v>
      </c>
      <c r="E747" s="114" t="str">
        <f>IF(D747="","",(VLOOKUP(D747,'ENTER your residents names, etc'!$B$7:$C$256,2,FALSE)))</f>
        <v/>
      </c>
      <c r="F747" s="115"/>
      <c r="G747" s="116" t="str">
        <f t="shared" si="58"/>
        <v/>
      </c>
      <c r="H747" s="117" t="str">
        <f t="shared" si="59"/>
        <v/>
      </c>
      <c r="I747" s="118" t="str">
        <f t="shared" si="62"/>
        <v/>
      </c>
      <c r="J747" s="119" t="str">
        <f>IF('Falls Diary'!F747="","",IF(AND('Falls Diary'!F747&gt;=Graphs!$C$13,'Falls Diary'!F747&lt;=Graphs!$C$14),"yes","no"))</f>
        <v/>
      </c>
      <c r="K747" s="119" t="str">
        <f>IF('Falls Diary'!F747="","",(IF(Graphs!$C$15="all","yes",(IF(Graphs!$C$15=Table6[[#This Row],[Resident''s name]],"yes","no")))))</f>
        <v/>
      </c>
      <c r="L747" s="119" t="str">
        <f t="shared" si="60"/>
        <v/>
      </c>
      <c r="M747" s="120"/>
      <c r="N747" s="121" t="str">
        <f t="shared" si="61"/>
        <v/>
      </c>
      <c r="O747" s="113"/>
      <c r="P747" s="128"/>
      <c r="Q747" s="125"/>
      <c r="R747" s="83"/>
      <c r="S747" s="125"/>
      <c r="T747" s="83"/>
      <c r="U747" s="83"/>
      <c r="V747" s="83"/>
      <c r="W747" s="125"/>
      <c r="X747" s="63"/>
      <c r="Y747" s="125"/>
      <c r="Z747" s="125"/>
      <c r="AA747" s="126"/>
    </row>
    <row r="748" spans="1:27" x14ac:dyDescent="0.25">
      <c r="A748" s="112"/>
      <c r="B748" s="83"/>
      <c r="C748" s="83"/>
      <c r="D748" s="191" t="s">
        <v>150</v>
      </c>
      <c r="E748" s="114" t="str">
        <f>IF(D748="","",(VLOOKUP(D748,'ENTER your residents names, etc'!$B$7:$C$256,2,FALSE)))</f>
        <v/>
      </c>
      <c r="F748" s="115"/>
      <c r="G748" s="116" t="str">
        <f t="shared" si="58"/>
        <v/>
      </c>
      <c r="H748" s="117" t="str">
        <f t="shared" si="59"/>
        <v/>
      </c>
      <c r="I748" s="118" t="str">
        <f t="shared" si="62"/>
        <v/>
      </c>
      <c r="J748" s="119" t="str">
        <f>IF('Falls Diary'!F748="","",IF(AND('Falls Diary'!F748&gt;=Graphs!$C$13,'Falls Diary'!F748&lt;=Graphs!$C$14),"yes","no"))</f>
        <v/>
      </c>
      <c r="K748" s="119" t="str">
        <f>IF('Falls Diary'!F748="","",(IF(Graphs!$C$15="all","yes",(IF(Graphs!$C$15=Table6[[#This Row],[Resident''s name]],"yes","no")))))</f>
        <v/>
      </c>
      <c r="L748" s="119" t="str">
        <f t="shared" si="60"/>
        <v/>
      </c>
      <c r="M748" s="120"/>
      <c r="N748" s="121" t="str">
        <f t="shared" si="61"/>
        <v/>
      </c>
      <c r="O748" s="113"/>
      <c r="P748" s="128"/>
      <c r="Q748" s="125"/>
      <c r="R748" s="83"/>
      <c r="S748" s="125"/>
      <c r="T748" s="83"/>
      <c r="U748" s="83"/>
      <c r="V748" s="83"/>
      <c r="W748" s="125"/>
      <c r="X748" s="63"/>
      <c r="Y748" s="125"/>
      <c r="Z748" s="125"/>
      <c r="AA748" s="126"/>
    </row>
    <row r="749" spans="1:27" x14ac:dyDescent="0.25">
      <c r="A749" s="112"/>
      <c r="B749" s="83"/>
      <c r="C749" s="83"/>
      <c r="D749" s="191" t="s">
        <v>150</v>
      </c>
      <c r="E749" s="114" t="str">
        <f>IF(D749="","",(VLOOKUP(D749,'ENTER your residents names, etc'!$B$7:$C$256,2,FALSE)))</f>
        <v/>
      </c>
      <c r="F749" s="115"/>
      <c r="G749" s="116" t="str">
        <f t="shared" si="58"/>
        <v/>
      </c>
      <c r="H749" s="117" t="str">
        <f t="shared" si="59"/>
        <v/>
      </c>
      <c r="I749" s="118" t="str">
        <f t="shared" si="62"/>
        <v/>
      </c>
      <c r="J749" s="119" t="str">
        <f>IF('Falls Diary'!F749="","",IF(AND('Falls Diary'!F749&gt;=Graphs!$C$13,'Falls Diary'!F749&lt;=Graphs!$C$14),"yes","no"))</f>
        <v/>
      </c>
      <c r="K749" s="119" t="str">
        <f>IF('Falls Diary'!F749="","",(IF(Graphs!$C$15="all","yes",(IF(Graphs!$C$15=Table6[[#This Row],[Resident''s name]],"yes","no")))))</f>
        <v/>
      </c>
      <c r="L749" s="119" t="str">
        <f t="shared" si="60"/>
        <v/>
      </c>
      <c r="M749" s="120"/>
      <c r="N749" s="121" t="str">
        <f t="shared" si="61"/>
        <v/>
      </c>
      <c r="O749" s="113"/>
      <c r="P749" s="128"/>
      <c r="Q749" s="125"/>
      <c r="R749" s="83"/>
      <c r="S749" s="125"/>
      <c r="T749" s="83"/>
      <c r="U749" s="83"/>
      <c r="V749" s="83"/>
      <c r="W749" s="125"/>
      <c r="X749" s="63"/>
      <c r="Y749" s="125"/>
      <c r="Z749" s="125"/>
      <c r="AA749" s="126"/>
    </row>
    <row r="750" spans="1:27" x14ac:dyDescent="0.25">
      <c r="A750" s="112"/>
      <c r="B750" s="83"/>
      <c r="C750" s="83"/>
      <c r="D750" s="191" t="s">
        <v>150</v>
      </c>
      <c r="E750" s="114" t="str">
        <f>IF(D750="","",(VLOOKUP(D750,'ENTER your residents names, etc'!$B$7:$C$256,2,FALSE)))</f>
        <v/>
      </c>
      <c r="F750" s="115"/>
      <c r="G750" s="116" t="str">
        <f t="shared" si="58"/>
        <v/>
      </c>
      <c r="H750" s="117" t="str">
        <f t="shared" si="59"/>
        <v/>
      </c>
      <c r="I750" s="118" t="str">
        <f t="shared" si="62"/>
        <v/>
      </c>
      <c r="J750" s="119" t="str">
        <f>IF('Falls Diary'!F750="","",IF(AND('Falls Diary'!F750&gt;=Graphs!$C$13,'Falls Diary'!F750&lt;=Graphs!$C$14),"yes","no"))</f>
        <v/>
      </c>
      <c r="K750" s="119" t="str">
        <f>IF('Falls Diary'!F750="","",(IF(Graphs!$C$15="all","yes",(IF(Graphs!$C$15=Table6[[#This Row],[Resident''s name]],"yes","no")))))</f>
        <v/>
      </c>
      <c r="L750" s="119" t="str">
        <f t="shared" si="60"/>
        <v/>
      </c>
      <c r="M750" s="120"/>
      <c r="N750" s="121" t="str">
        <f t="shared" si="61"/>
        <v/>
      </c>
      <c r="O750" s="113"/>
      <c r="P750" s="128"/>
      <c r="Q750" s="125"/>
      <c r="R750" s="83"/>
      <c r="S750" s="125"/>
      <c r="T750" s="83"/>
      <c r="U750" s="83"/>
      <c r="V750" s="83"/>
      <c r="W750" s="125"/>
      <c r="X750" s="63"/>
      <c r="Y750" s="125"/>
      <c r="Z750" s="125"/>
      <c r="AA750" s="126"/>
    </row>
    <row r="751" spans="1:27" x14ac:dyDescent="0.25">
      <c r="A751" s="112"/>
      <c r="B751" s="83"/>
      <c r="C751" s="83"/>
      <c r="D751" s="191" t="s">
        <v>150</v>
      </c>
      <c r="E751" s="114" t="str">
        <f>IF(D751="","",(VLOOKUP(D751,'ENTER your residents names, etc'!$B$7:$C$256,2,FALSE)))</f>
        <v/>
      </c>
      <c r="F751" s="115"/>
      <c r="G751" s="116" t="str">
        <f t="shared" si="58"/>
        <v/>
      </c>
      <c r="H751" s="117" t="str">
        <f t="shared" si="59"/>
        <v/>
      </c>
      <c r="I751" s="118" t="str">
        <f t="shared" si="62"/>
        <v/>
      </c>
      <c r="J751" s="119" t="str">
        <f>IF('Falls Diary'!F751="","",IF(AND('Falls Diary'!F751&gt;=Graphs!$C$13,'Falls Diary'!F751&lt;=Graphs!$C$14),"yes","no"))</f>
        <v/>
      </c>
      <c r="K751" s="119" t="str">
        <f>IF('Falls Diary'!F751="","",(IF(Graphs!$C$15="all","yes",(IF(Graphs!$C$15=Table6[[#This Row],[Resident''s name]],"yes","no")))))</f>
        <v/>
      </c>
      <c r="L751" s="119" t="str">
        <f t="shared" si="60"/>
        <v/>
      </c>
      <c r="M751" s="120"/>
      <c r="N751" s="121" t="str">
        <f t="shared" si="61"/>
        <v/>
      </c>
      <c r="O751" s="113"/>
      <c r="P751" s="128"/>
      <c r="Q751" s="125"/>
      <c r="R751" s="83"/>
      <c r="S751" s="125"/>
      <c r="T751" s="83"/>
      <c r="U751" s="83"/>
      <c r="V751" s="83"/>
      <c r="W751" s="125"/>
      <c r="X751" s="63"/>
      <c r="Y751" s="125"/>
      <c r="Z751" s="125"/>
      <c r="AA751" s="126"/>
    </row>
    <row r="752" spans="1:27" x14ac:dyDescent="0.25">
      <c r="A752" s="112"/>
      <c r="B752" s="83"/>
      <c r="C752" s="83"/>
      <c r="D752" s="191" t="s">
        <v>150</v>
      </c>
      <c r="E752" s="114" t="str">
        <f>IF(D752="","",(VLOOKUP(D752,'ENTER your residents names, etc'!$B$7:$C$256,2,FALSE)))</f>
        <v/>
      </c>
      <c r="F752" s="115"/>
      <c r="G752" s="116" t="str">
        <f t="shared" si="58"/>
        <v/>
      </c>
      <c r="H752" s="117" t="str">
        <f t="shared" si="59"/>
        <v/>
      </c>
      <c r="I752" s="118" t="str">
        <f t="shared" si="62"/>
        <v/>
      </c>
      <c r="J752" s="119" t="str">
        <f>IF('Falls Diary'!F752="","",IF(AND('Falls Diary'!F752&gt;=Graphs!$C$13,'Falls Diary'!F752&lt;=Graphs!$C$14),"yes","no"))</f>
        <v/>
      </c>
      <c r="K752" s="119" t="str">
        <f>IF('Falls Diary'!F752="","",(IF(Graphs!$C$15="all","yes",(IF(Graphs!$C$15=Table6[[#This Row],[Resident''s name]],"yes","no")))))</f>
        <v/>
      </c>
      <c r="L752" s="119" t="str">
        <f t="shared" si="60"/>
        <v/>
      </c>
      <c r="M752" s="120"/>
      <c r="N752" s="121" t="str">
        <f t="shared" si="61"/>
        <v/>
      </c>
      <c r="O752" s="113"/>
      <c r="P752" s="128"/>
      <c r="Q752" s="125"/>
      <c r="R752" s="83"/>
      <c r="S752" s="125"/>
      <c r="T752" s="83"/>
      <c r="U752" s="83"/>
      <c r="V752" s="83"/>
      <c r="W752" s="125"/>
      <c r="X752" s="63"/>
      <c r="Y752" s="125"/>
      <c r="Z752" s="125"/>
      <c r="AA752" s="126"/>
    </row>
    <row r="753" spans="1:27" x14ac:dyDescent="0.25">
      <c r="A753" s="112"/>
      <c r="B753" s="83"/>
      <c r="C753" s="83"/>
      <c r="D753" s="191" t="s">
        <v>150</v>
      </c>
      <c r="E753" s="114" t="str">
        <f>IF(D753="","",(VLOOKUP(D753,'ENTER your residents names, etc'!$B$7:$C$256,2,FALSE)))</f>
        <v/>
      </c>
      <c r="F753" s="115"/>
      <c r="G753" s="116" t="str">
        <f t="shared" si="58"/>
        <v/>
      </c>
      <c r="H753" s="117" t="str">
        <f t="shared" si="59"/>
        <v/>
      </c>
      <c r="I753" s="118" t="str">
        <f t="shared" si="62"/>
        <v/>
      </c>
      <c r="J753" s="119" t="str">
        <f>IF('Falls Diary'!F753="","",IF(AND('Falls Diary'!F753&gt;=Graphs!$C$13,'Falls Diary'!F753&lt;=Graphs!$C$14),"yes","no"))</f>
        <v/>
      </c>
      <c r="K753" s="119" t="str">
        <f>IF('Falls Diary'!F753="","",(IF(Graphs!$C$15="all","yes",(IF(Graphs!$C$15=Table6[[#This Row],[Resident''s name]],"yes","no")))))</f>
        <v/>
      </c>
      <c r="L753" s="119" t="str">
        <f t="shared" si="60"/>
        <v/>
      </c>
      <c r="M753" s="120"/>
      <c r="N753" s="121" t="str">
        <f t="shared" si="61"/>
        <v/>
      </c>
      <c r="O753" s="113"/>
      <c r="P753" s="128"/>
      <c r="Q753" s="125"/>
      <c r="R753" s="83"/>
      <c r="S753" s="125"/>
      <c r="T753" s="83"/>
      <c r="U753" s="83"/>
      <c r="V753" s="83"/>
      <c r="W753" s="125"/>
      <c r="X753" s="63"/>
      <c r="Y753" s="125"/>
      <c r="Z753" s="125"/>
      <c r="AA753" s="126"/>
    </row>
    <row r="754" spans="1:27" x14ac:dyDescent="0.25">
      <c r="A754" s="112"/>
      <c r="B754" s="83"/>
      <c r="C754" s="83"/>
      <c r="D754" s="191" t="s">
        <v>150</v>
      </c>
      <c r="E754" s="114" t="str">
        <f>IF(D754="","",(VLOOKUP(D754,'ENTER your residents names, etc'!$B$7:$C$256,2,FALSE)))</f>
        <v/>
      </c>
      <c r="F754" s="115"/>
      <c r="G754" s="116" t="str">
        <f t="shared" si="58"/>
        <v/>
      </c>
      <c r="H754" s="117" t="str">
        <f t="shared" si="59"/>
        <v/>
      </c>
      <c r="I754" s="118" t="str">
        <f t="shared" si="62"/>
        <v/>
      </c>
      <c r="J754" s="119" t="str">
        <f>IF('Falls Diary'!F754="","",IF(AND('Falls Diary'!F754&gt;=Graphs!$C$13,'Falls Diary'!F754&lt;=Graphs!$C$14),"yes","no"))</f>
        <v/>
      </c>
      <c r="K754" s="119" t="str">
        <f>IF('Falls Diary'!F754="","",(IF(Graphs!$C$15="all","yes",(IF(Graphs!$C$15=Table6[[#This Row],[Resident''s name]],"yes","no")))))</f>
        <v/>
      </c>
      <c r="L754" s="119" t="str">
        <f t="shared" si="60"/>
        <v/>
      </c>
      <c r="M754" s="120"/>
      <c r="N754" s="121" t="str">
        <f t="shared" si="61"/>
        <v/>
      </c>
      <c r="O754" s="113"/>
      <c r="P754" s="128"/>
      <c r="Q754" s="125"/>
      <c r="R754" s="83"/>
      <c r="S754" s="125"/>
      <c r="T754" s="83"/>
      <c r="U754" s="83"/>
      <c r="V754" s="83"/>
      <c r="W754" s="125"/>
      <c r="X754" s="63"/>
      <c r="Y754" s="125"/>
      <c r="Z754" s="125"/>
      <c r="AA754" s="126"/>
    </row>
    <row r="755" spans="1:27" x14ac:dyDescent="0.25">
      <c r="A755" s="112"/>
      <c r="B755" s="83"/>
      <c r="C755" s="83"/>
      <c r="D755" s="191" t="s">
        <v>150</v>
      </c>
      <c r="E755" s="114" t="str">
        <f>IF(D755="","",(VLOOKUP(D755,'ENTER your residents names, etc'!$B$7:$C$256,2,FALSE)))</f>
        <v/>
      </c>
      <c r="F755" s="115"/>
      <c r="G755" s="116" t="str">
        <f t="shared" si="58"/>
        <v/>
      </c>
      <c r="H755" s="117" t="str">
        <f t="shared" si="59"/>
        <v/>
      </c>
      <c r="I755" s="118" t="str">
        <f t="shared" si="62"/>
        <v/>
      </c>
      <c r="J755" s="119" t="str">
        <f>IF('Falls Diary'!F755="","",IF(AND('Falls Diary'!F755&gt;=Graphs!$C$13,'Falls Diary'!F755&lt;=Graphs!$C$14),"yes","no"))</f>
        <v/>
      </c>
      <c r="K755" s="119" t="str">
        <f>IF('Falls Diary'!F755="","",(IF(Graphs!$C$15="all","yes",(IF(Graphs!$C$15=Table6[[#This Row],[Resident''s name]],"yes","no")))))</f>
        <v/>
      </c>
      <c r="L755" s="119" t="str">
        <f t="shared" si="60"/>
        <v/>
      </c>
      <c r="M755" s="120"/>
      <c r="N755" s="121" t="str">
        <f t="shared" si="61"/>
        <v/>
      </c>
      <c r="O755" s="113"/>
      <c r="P755" s="128"/>
      <c r="Q755" s="125"/>
      <c r="R755" s="83"/>
      <c r="S755" s="125"/>
      <c r="T755" s="83"/>
      <c r="U755" s="83"/>
      <c r="V755" s="83"/>
      <c r="W755" s="125"/>
      <c r="X755" s="63"/>
      <c r="Y755" s="125"/>
      <c r="Z755" s="125"/>
      <c r="AA755" s="126"/>
    </row>
    <row r="756" spans="1:27" x14ac:dyDescent="0.25">
      <c r="A756" s="112"/>
      <c r="B756" s="83"/>
      <c r="C756" s="83"/>
      <c r="D756" s="191" t="s">
        <v>150</v>
      </c>
      <c r="E756" s="114" t="str">
        <f>IF(D756="","",(VLOOKUP(D756,'ENTER your residents names, etc'!$B$7:$C$256,2,FALSE)))</f>
        <v/>
      </c>
      <c r="F756" s="115"/>
      <c r="G756" s="116" t="str">
        <f t="shared" ref="G756:G819" si="63">IF(F756="","",CHOOSE(WEEKDAY(F756),"Sunday","Monday","Tuesday","Wednesday","Thursday","Friday","Saturday"))</f>
        <v/>
      </c>
      <c r="H756" s="117" t="str">
        <f t="shared" si="59"/>
        <v/>
      </c>
      <c r="I756" s="118" t="str">
        <f t="shared" si="62"/>
        <v/>
      </c>
      <c r="J756" s="119" t="str">
        <f>IF('Falls Diary'!F756="","",IF(AND('Falls Diary'!F756&gt;=Graphs!$C$13,'Falls Diary'!F756&lt;=Graphs!$C$14),"yes","no"))</f>
        <v/>
      </c>
      <c r="K756" s="119" t="str">
        <f>IF('Falls Diary'!F756="","",(IF(Graphs!$C$15="all","yes",(IF(Graphs!$C$15=Table6[[#This Row],[Resident''s name]],"yes","no")))))</f>
        <v/>
      </c>
      <c r="L756" s="119" t="str">
        <f t="shared" si="60"/>
        <v/>
      </c>
      <c r="M756" s="120"/>
      <c r="N756" s="121" t="str">
        <f t="shared" si="61"/>
        <v/>
      </c>
      <c r="O756" s="113"/>
      <c r="P756" s="128"/>
      <c r="Q756" s="125"/>
      <c r="R756" s="83"/>
      <c r="S756" s="125"/>
      <c r="T756" s="83"/>
      <c r="U756" s="83"/>
      <c r="V756" s="83"/>
      <c r="W756" s="125"/>
      <c r="X756" s="63"/>
      <c r="Y756" s="125"/>
      <c r="Z756" s="125"/>
      <c r="AA756" s="126"/>
    </row>
    <row r="757" spans="1:27" x14ac:dyDescent="0.25">
      <c r="A757" s="112"/>
      <c r="B757" s="83"/>
      <c r="C757" s="83"/>
      <c r="D757" s="191" t="s">
        <v>150</v>
      </c>
      <c r="E757" s="114" t="str">
        <f>IF(D757="","",(VLOOKUP(D757,'ENTER your residents names, etc'!$B$7:$C$256,2,FALSE)))</f>
        <v/>
      </c>
      <c r="F757" s="115"/>
      <c r="G757" s="116" t="str">
        <f t="shared" si="63"/>
        <v/>
      </c>
      <c r="H757" s="117" t="str">
        <f t="shared" si="59"/>
        <v/>
      </c>
      <c r="I757" s="118" t="str">
        <f t="shared" si="62"/>
        <v/>
      </c>
      <c r="J757" s="119" t="str">
        <f>IF('Falls Diary'!F757="","",IF(AND('Falls Diary'!F757&gt;=Graphs!$C$13,'Falls Diary'!F757&lt;=Graphs!$C$14),"yes","no"))</f>
        <v/>
      </c>
      <c r="K757" s="119" t="str">
        <f>IF('Falls Diary'!F757="","",(IF(Graphs!$C$15="all","yes",(IF(Graphs!$C$15=Table6[[#This Row],[Resident''s name]],"yes","no")))))</f>
        <v/>
      </c>
      <c r="L757" s="119" t="str">
        <f t="shared" si="60"/>
        <v/>
      </c>
      <c r="M757" s="120"/>
      <c r="N757" s="121" t="str">
        <f t="shared" si="61"/>
        <v/>
      </c>
      <c r="O757" s="113"/>
      <c r="P757" s="128"/>
      <c r="Q757" s="125"/>
      <c r="R757" s="83"/>
      <c r="S757" s="125"/>
      <c r="T757" s="83"/>
      <c r="U757" s="83"/>
      <c r="V757" s="83"/>
      <c r="W757" s="125"/>
      <c r="X757" s="63"/>
      <c r="Y757" s="125"/>
      <c r="Z757" s="125"/>
      <c r="AA757" s="126"/>
    </row>
    <row r="758" spans="1:27" x14ac:dyDescent="0.25">
      <c r="A758" s="112"/>
      <c r="B758" s="83"/>
      <c r="C758" s="83"/>
      <c r="D758" s="191" t="s">
        <v>150</v>
      </c>
      <c r="E758" s="114" t="str">
        <f>IF(D758="","",(VLOOKUP(D758,'ENTER your residents names, etc'!$B$7:$C$256,2,FALSE)))</f>
        <v/>
      </c>
      <c r="F758" s="115"/>
      <c r="G758" s="116" t="str">
        <f t="shared" si="63"/>
        <v/>
      </c>
      <c r="H758" s="117" t="str">
        <f t="shared" si="59"/>
        <v/>
      </c>
      <c r="I758" s="118" t="str">
        <f t="shared" si="62"/>
        <v/>
      </c>
      <c r="J758" s="119" t="str">
        <f>IF('Falls Diary'!F758="","",IF(AND('Falls Diary'!F758&gt;=Graphs!$C$13,'Falls Diary'!F758&lt;=Graphs!$C$14),"yes","no"))</f>
        <v/>
      </c>
      <c r="K758" s="119" t="str">
        <f>IF('Falls Diary'!F758="","",(IF(Graphs!$C$15="all","yes",(IF(Graphs!$C$15=Table6[[#This Row],[Resident''s name]],"yes","no")))))</f>
        <v/>
      </c>
      <c r="L758" s="119" t="str">
        <f t="shared" si="60"/>
        <v/>
      </c>
      <c r="M758" s="120"/>
      <c r="N758" s="121" t="str">
        <f t="shared" si="61"/>
        <v/>
      </c>
      <c r="O758" s="113"/>
      <c r="P758" s="128"/>
      <c r="Q758" s="125"/>
      <c r="R758" s="83"/>
      <c r="S758" s="125"/>
      <c r="T758" s="83"/>
      <c r="U758" s="83"/>
      <c r="V758" s="83"/>
      <c r="W758" s="125"/>
      <c r="X758" s="63"/>
      <c r="Y758" s="125"/>
      <c r="Z758" s="125"/>
      <c r="AA758" s="126"/>
    </row>
    <row r="759" spans="1:27" x14ac:dyDescent="0.25">
      <c r="A759" s="112"/>
      <c r="B759" s="83"/>
      <c r="C759" s="83"/>
      <c r="D759" s="191" t="s">
        <v>150</v>
      </c>
      <c r="E759" s="114" t="str">
        <f>IF(D759="","",(VLOOKUP(D759,'ENTER your residents names, etc'!$B$7:$C$256,2,FALSE)))</f>
        <v/>
      </c>
      <c r="F759" s="115"/>
      <c r="G759" s="116" t="str">
        <f t="shared" si="63"/>
        <v/>
      </c>
      <c r="H759" s="117" t="str">
        <f t="shared" si="59"/>
        <v/>
      </c>
      <c r="I759" s="118" t="str">
        <f t="shared" si="62"/>
        <v/>
      </c>
      <c r="J759" s="119" t="str">
        <f>IF('Falls Diary'!F759="","",IF(AND('Falls Diary'!F759&gt;=Graphs!$C$13,'Falls Diary'!F759&lt;=Graphs!$C$14),"yes","no"))</f>
        <v/>
      </c>
      <c r="K759" s="119" t="str">
        <f>IF('Falls Diary'!F759="","",(IF(Graphs!$C$15="all","yes",(IF(Graphs!$C$15=Table6[[#This Row],[Resident''s name]],"yes","no")))))</f>
        <v/>
      </c>
      <c r="L759" s="119" t="str">
        <f t="shared" si="60"/>
        <v/>
      </c>
      <c r="M759" s="120"/>
      <c r="N759" s="121" t="str">
        <f t="shared" si="61"/>
        <v/>
      </c>
      <c r="O759" s="113"/>
      <c r="P759" s="128"/>
      <c r="Q759" s="125"/>
      <c r="R759" s="83"/>
      <c r="S759" s="125"/>
      <c r="T759" s="83"/>
      <c r="U759" s="83"/>
      <c r="V759" s="83"/>
      <c r="W759" s="125"/>
      <c r="X759" s="63"/>
      <c r="Y759" s="125"/>
      <c r="Z759" s="125"/>
      <c r="AA759" s="126"/>
    </row>
    <row r="760" spans="1:27" x14ac:dyDescent="0.25">
      <c r="A760" s="112"/>
      <c r="B760" s="83"/>
      <c r="C760" s="83"/>
      <c r="D760" s="191" t="s">
        <v>150</v>
      </c>
      <c r="E760" s="114" t="str">
        <f>IF(D760="","",(VLOOKUP(D760,'ENTER your residents names, etc'!$B$7:$C$256,2,FALSE)))</f>
        <v/>
      </c>
      <c r="F760" s="115"/>
      <c r="G760" s="116" t="str">
        <f t="shared" si="63"/>
        <v/>
      </c>
      <c r="H760" s="117" t="str">
        <f t="shared" si="59"/>
        <v/>
      </c>
      <c r="I760" s="118" t="str">
        <f t="shared" si="62"/>
        <v/>
      </c>
      <c r="J760" s="119" t="str">
        <f>IF('Falls Diary'!F760="","",IF(AND('Falls Diary'!F760&gt;=Graphs!$C$13,'Falls Diary'!F760&lt;=Graphs!$C$14),"yes","no"))</f>
        <v/>
      </c>
      <c r="K760" s="119" t="str">
        <f>IF('Falls Diary'!F760="","",(IF(Graphs!$C$15="all","yes",(IF(Graphs!$C$15=Table6[[#This Row],[Resident''s name]],"yes","no")))))</f>
        <v/>
      </c>
      <c r="L760" s="119" t="str">
        <f t="shared" si="60"/>
        <v/>
      </c>
      <c r="M760" s="120"/>
      <c r="N760" s="121" t="str">
        <f t="shared" si="61"/>
        <v/>
      </c>
      <c r="O760" s="113"/>
      <c r="P760" s="128"/>
      <c r="Q760" s="125"/>
      <c r="R760" s="83"/>
      <c r="S760" s="125"/>
      <c r="T760" s="83"/>
      <c r="U760" s="83"/>
      <c r="V760" s="83"/>
      <c r="W760" s="125"/>
      <c r="X760" s="63"/>
      <c r="Y760" s="125"/>
      <c r="Z760" s="125"/>
      <c r="AA760" s="126"/>
    </row>
    <row r="761" spans="1:27" x14ac:dyDescent="0.25">
      <c r="A761" s="112"/>
      <c r="B761" s="83"/>
      <c r="C761" s="83"/>
      <c r="D761" s="191" t="s">
        <v>150</v>
      </c>
      <c r="E761" s="114" t="str">
        <f>IF(D761="","",(VLOOKUP(D761,'ENTER your residents names, etc'!$B$7:$C$256,2,FALSE)))</f>
        <v/>
      </c>
      <c r="F761" s="115"/>
      <c r="G761" s="116" t="str">
        <f t="shared" si="63"/>
        <v/>
      </c>
      <c r="H761" s="117" t="str">
        <f t="shared" si="59"/>
        <v/>
      </c>
      <c r="I761" s="118" t="str">
        <f t="shared" si="62"/>
        <v/>
      </c>
      <c r="J761" s="119" t="str">
        <f>IF('Falls Diary'!F761="","",IF(AND('Falls Diary'!F761&gt;=Graphs!$C$13,'Falls Diary'!F761&lt;=Graphs!$C$14),"yes","no"))</f>
        <v/>
      </c>
      <c r="K761" s="119" t="str">
        <f>IF('Falls Diary'!F761="","",(IF(Graphs!$C$15="all","yes",(IF(Graphs!$C$15=Table6[[#This Row],[Resident''s name]],"yes","no")))))</f>
        <v/>
      </c>
      <c r="L761" s="119" t="str">
        <f t="shared" si="60"/>
        <v/>
      </c>
      <c r="M761" s="120"/>
      <c r="N761" s="121" t="str">
        <f t="shared" si="61"/>
        <v/>
      </c>
      <c r="O761" s="113"/>
      <c r="P761" s="128"/>
      <c r="Q761" s="125"/>
      <c r="R761" s="83"/>
      <c r="S761" s="125"/>
      <c r="T761" s="83"/>
      <c r="U761" s="83"/>
      <c r="V761" s="83"/>
      <c r="W761" s="125"/>
      <c r="X761" s="63"/>
      <c r="Y761" s="125"/>
      <c r="Z761" s="125"/>
      <c r="AA761" s="126"/>
    </row>
    <row r="762" spans="1:27" x14ac:dyDescent="0.25">
      <c r="A762" s="112"/>
      <c r="B762" s="83"/>
      <c r="C762" s="83"/>
      <c r="D762" s="191" t="s">
        <v>150</v>
      </c>
      <c r="E762" s="114" t="str">
        <f>IF(D762="","",(VLOOKUP(D762,'ENTER your residents names, etc'!$B$7:$C$256,2,FALSE)))</f>
        <v/>
      </c>
      <c r="F762" s="115"/>
      <c r="G762" s="116" t="str">
        <f t="shared" si="63"/>
        <v/>
      </c>
      <c r="H762" s="117" t="str">
        <f t="shared" si="59"/>
        <v/>
      </c>
      <c r="I762" s="118" t="str">
        <f t="shared" si="62"/>
        <v/>
      </c>
      <c r="J762" s="119" t="str">
        <f>IF('Falls Diary'!F762="","",IF(AND('Falls Diary'!F762&gt;=Graphs!$C$13,'Falls Diary'!F762&lt;=Graphs!$C$14),"yes","no"))</f>
        <v/>
      </c>
      <c r="K762" s="119" t="str">
        <f>IF('Falls Diary'!F762="","",(IF(Graphs!$C$15="all","yes",(IF(Graphs!$C$15=Table6[[#This Row],[Resident''s name]],"yes","no")))))</f>
        <v/>
      </c>
      <c r="L762" s="119" t="str">
        <f t="shared" si="60"/>
        <v/>
      </c>
      <c r="M762" s="120"/>
      <c r="N762" s="121" t="str">
        <f t="shared" si="61"/>
        <v/>
      </c>
      <c r="O762" s="113"/>
      <c r="P762" s="128"/>
      <c r="Q762" s="125"/>
      <c r="R762" s="83"/>
      <c r="S762" s="125"/>
      <c r="T762" s="83"/>
      <c r="U762" s="83"/>
      <c r="V762" s="83"/>
      <c r="W762" s="125"/>
      <c r="X762" s="63"/>
      <c r="Y762" s="125"/>
      <c r="Z762" s="125"/>
      <c r="AA762" s="126"/>
    </row>
    <row r="763" spans="1:27" x14ac:dyDescent="0.25">
      <c r="A763" s="112"/>
      <c r="B763" s="83"/>
      <c r="C763" s="83"/>
      <c r="D763" s="191" t="s">
        <v>150</v>
      </c>
      <c r="E763" s="114" t="str">
        <f>IF(D763="","",(VLOOKUP(D763,'ENTER your residents names, etc'!$B$7:$C$256,2,FALSE)))</f>
        <v/>
      </c>
      <c r="F763" s="115"/>
      <c r="G763" s="116" t="str">
        <f t="shared" si="63"/>
        <v/>
      </c>
      <c r="H763" s="117" t="str">
        <f t="shared" si="59"/>
        <v/>
      </c>
      <c r="I763" s="118" t="str">
        <f t="shared" si="62"/>
        <v/>
      </c>
      <c r="J763" s="119" t="str">
        <f>IF('Falls Diary'!F763="","",IF(AND('Falls Diary'!F763&gt;=Graphs!$C$13,'Falls Diary'!F763&lt;=Graphs!$C$14),"yes","no"))</f>
        <v/>
      </c>
      <c r="K763" s="119" t="str">
        <f>IF('Falls Diary'!F763="","",(IF(Graphs!$C$15="all","yes",(IF(Graphs!$C$15=Table6[[#This Row],[Resident''s name]],"yes","no")))))</f>
        <v/>
      </c>
      <c r="L763" s="119" t="str">
        <f t="shared" si="60"/>
        <v/>
      </c>
      <c r="M763" s="120"/>
      <c r="N763" s="121" t="str">
        <f t="shared" si="61"/>
        <v/>
      </c>
      <c r="O763" s="113"/>
      <c r="P763" s="128"/>
      <c r="Q763" s="125"/>
      <c r="R763" s="83"/>
      <c r="S763" s="125"/>
      <c r="T763" s="83"/>
      <c r="U763" s="83"/>
      <c r="V763" s="83"/>
      <c r="W763" s="125"/>
      <c r="X763" s="63"/>
      <c r="Y763" s="125"/>
      <c r="Z763" s="125"/>
      <c r="AA763" s="126"/>
    </row>
    <row r="764" spans="1:27" x14ac:dyDescent="0.25">
      <c r="A764" s="112"/>
      <c r="B764" s="83"/>
      <c r="C764" s="83"/>
      <c r="D764" s="191" t="s">
        <v>150</v>
      </c>
      <c r="E764" s="114" t="str">
        <f>IF(D764="","",(VLOOKUP(D764,'ENTER your residents names, etc'!$B$7:$C$256,2,FALSE)))</f>
        <v/>
      </c>
      <c r="F764" s="115"/>
      <c r="G764" s="116" t="str">
        <f t="shared" si="63"/>
        <v/>
      </c>
      <c r="H764" s="117" t="str">
        <f t="shared" si="59"/>
        <v/>
      </c>
      <c r="I764" s="118" t="str">
        <f t="shared" si="62"/>
        <v/>
      </c>
      <c r="J764" s="119" t="str">
        <f>IF('Falls Diary'!F764="","",IF(AND('Falls Diary'!F764&gt;=Graphs!$C$13,'Falls Diary'!F764&lt;=Graphs!$C$14),"yes","no"))</f>
        <v/>
      </c>
      <c r="K764" s="119" t="str">
        <f>IF('Falls Diary'!F764="","",(IF(Graphs!$C$15="all","yes",(IF(Graphs!$C$15=Table6[[#This Row],[Resident''s name]],"yes","no")))))</f>
        <v/>
      </c>
      <c r="L764" s="119" t="str">
        <f t="shared" si="60"/>
        <v/>
      </c>
      <c r="M764" s="120"/>
      <c r="N764" s="121" t="str">
        <f t="shared" si="61"/>
        <v/>
      </c>
      <c r="O764" s="113"/>
      <c r="P764" s="128"/>
      <c r="Q764" s="125"/>
      <c r="R764" s="83"/>
      <c r="S764" s="125"/>
      <c r="T764" s="83"/>
      <c r="U764" s="83"/>
      <c r="V764" s="83"/>
      <c r="W764" s="125"/>
      <c r="X764" s="63"/>
      <c r="Y764" s="125"/>
      <c r="Z764" s="125"/>
      <c r="AA764" s="126"/>
    </row>
    <row r="765" spans="1:27" x14ac:dyDescent="0.25">
      <c r="A765" s="112"/>
      <c r="B765" s="83"/>
      <c r="C765" s="83"/>
      <c r="D765" s="191" t="s">
        <v>150</v>
      </c>
      <c r="E765" s="114" t="str">
        <f>IF(D765="","",(VLOOKUP(D765,'ENTER your residents names, etc'!$B$7:$C$256,2,FALSE)))</f>
        <v/>
      </c>
      <c r="F765" s="115"/>
      <c r="G765" s="116" t="str">
        <f t="shared" si="63"/>
        <v/>
      </c>
      <c r="H765" s="117" t="str">
        <f t="shared" si="59"/>
        <v/>
      </c>
      <c r="I765" s="118" t="str">
        <f t="shared" si="62"/>
        <v/>
      </c>
      <c r="J765" s="119" t="str">
        <f>IF('Falls Diary'!F765="","",IF(AND('Falls Diary'!F765&gt;=Graphs!$C$13,'Falls Diary'!F765&lt;=Graphs!$C$14),"yes","no"))</f>
        <v/>
      </c>
      <c r="K765" s="119" t="str">
        <f>IF('Falls Diary'!F765="","",(IF(Graphs!$C$15="all","yes",(IF(Graphs!$C$15=Table6[[#This Row],[Resident''s name]],"yes","no")))))</f>
        <v/>
      </c>
      <c r="L765" s="119" t="str">
        <f t="shared" si="60"/>
        <v/>
      </c>
      <c r="M765" s="120"/>
      <c r="N765" s="121" t="str">
        <f t="shared" si="61"/>
        <v/>
      </c>
      <c r="O765" s="113"/>
      <c r="P765" s="128"/>
      <c r="Q765" s="125"/>
      <c r="R765" s="83"/>
      <c r="S765" s="125"/>
      <c r="T765" s="83"/>
      <c r="U765" s="83"/>
      <c r="V765" s="83"/>
      <c r="W765" s="125"/>
      <c r="X765" s="63"/>
      <c r="Y765" s="125"/>
      <c r="Z765" s="125"/>
      <c r="AA765" s="126"/>
    </row>
    <row r="766" spans="1:27" x14ac:dyDescent="0.25">
      <c r="A766" s="112"/>
      <c r="B766" s="83"/>
      <c r="C766" s="83"/>
      <c r="D766" s="191" t="s">
        <v>150</v>
      </c>
      <c r="E766" s="114" t="str">
        <f>IF(D766="","",(VLOOKUP(D766,'ENTER your residents names, etc'!$B$7:$C$256,2,FALSE)))</f>
        <v/>
      </c>
      <c r="F766" s="115"/>
      <c r="G766" s="116" t="str">
        <f t="shared" si="63"/>
        <v/>
      </c>
      <c r="H766" s="117" t="str">
        <f t="shared" si="59"/>
        <v/>
      </c>
      <c r="I766" s="118" t="str">
        <f t="shared" si="62"/>
        <v/>
      </c>
      <c r="J766" s="119" t="str">
        <f>IF('Falls Diary'!F766="","",IF(AND('Falls Diary'!F766&gt;=Graphs!$C$13,'Falls Diary'!F766&lt;=Graphs!$C$14),"yes","no"))</f>
        <v/>
      </c>
      <c r="K766" s="119" t="str">
        <f>IF('Falls Diary'!F766="","",(IF(Graphs!$C$15="all","yes",(IF(Graphs!$C$15=Table6[[#This Row],[Resident''s name]],"yes","no")))))</f>
        <v/>
      </c>
      <c r="L766" s="119" t="str">
        <f t="shared" si="60"/>
        <v/>
      </c>
      <c r="M766" s="120"/>
      <c r="N766" s="121" t="str">
        <f t="shared" si="61"/>
        <v/>
      </c>
      <c r="O766" s="113"/>
      <c r="P766" s="128"/>
      <c r="Q766" s="125"/>
      <c r="R766" s="83"/>
      <c r="S766" s="125"/>
      <c r="T766" s="83"/>
      <c r="U766" s="83"/>
      <c r="V766" s="83"/>
      <c r="W766" s="125"/>
      <c r="X766" s="63"/>
      <c r="Y766" s="125"/>
      <c r="Z766" s="125"/>
      <c r="AA766" s="126"/>
    </row>
    <row r="767" spans="1:27" x14ac:dyDescent="0.25">
      <c r="A767" s="112"/>
      <c r="B767" s="83"/>
      <c r="C767" s="83"/>
      <c r="D767" s="191" t="s">
        <v>150</v>
      </c>
      <c r="E767" s="114" t="str">
        <f>IF(D767="","",(VLOOKUP(D767,'ENTER your residents names, etc'!$B$7:$C$256,2,FALSE)))</f>
        <v/>
      </c>
      <c r="F767" s="115"/>
      <c r="G767" s="116" t="str">
        <f t="shared" si="63"/>
        <v/>
      </c>
      <c r="H767" s="117" t="str">
        <f t="shared" si="59"/>
        <v/>
      </c>
      <c r="I767" s="118" t="str">
        <f t="shared" si="62"/>
        <v/>
      </c>
      <c r="J767" s="119" t="str">
        <f>IF('Falls Diary'!F767="","",IF(AND('Falls Diary'!F767&gt;=Graphs!$C$13,'Falls Diary'!F767&lt;=Graphs!$C$14),"yes","no"))</f>
        <v/>
      </c>
      <c r="K767" s="119" t="str">
        <f>IF('Falls Diary'!F767="","",(IF(Graphs!$C$15="all","yes",(IF(Graphs!$C$15=Table6[[#This Row],[Resident''s name]],"yes","no")))))</f>
        <v/>
      </c>
      <c r="L767" s="119" t="str">
        <f t="shared" si="60"/>
        <v/>
      </c>
      <c r="M767" s="120"/>
      <c r="N767" s="121" t="str">
        <f t="shared" si="61"/>
        <v/>
      </c>
      <c r="O767" s="113"/>
      <c r="P767" s="128"/>
      <c r="Q767" s="125"/>
      <c r="R767" s="83"/>
      <c r="S767" s="125"/>
      <c r="T767" s="83"/>
      <c r="U767" s="83"/>
      <c r="V767" s="83"/>
      <c r="W767" s="125"/>
      <c r="X767" s="63"/>
      <c r="Y767" s="125"/>
      <c r="Z767" s="125"/>
      <c r="AA767" s="126"/>
    </row>
    <row r="768" spans="1:27" x14ac:dyDescent="0.25">
      <c r="A768" s="112"/>
      <c r="B768" s="83"/>
      <c r="C768" s="83"/>
      <c r="D768" s="191" t="s">
        <v>150</v>
      </c>
      <c r="E768" s="114" t="str">
        <f>IF(D768="","",(VLOOKUP(D768,'ENTER your residents names, etc'!$B$7:$C$256,2,FALSE)))</f>
        <v/>
      </c>
      <c r="F768" s="115"/>
      <c r="G768" s="116" t="str">
        <f t="shared" si="63"/>
        <v/>
      </c>
      <c r="H768" s="117" t="str">
        <f t="shared" si="59"/>
        <v/>
      </c>
      <c r="I768" s="118" t="str">
        <f t="shared" si="62"/>
        <v/>
      </c>
      <c r="J768" s="119" t="str">
        <f>IF('Falls Diary'!F768="","",IF(AND('Falls Diary'!F768&gt;=Graphs!$C$13,'Falls Diary'!F768&lt;=Graphs!$C$14),"yes","no"))</f>
        <v/>
      </c>
      <c r="K768" s="119" t="str">
        <f>IF('Falls Diary'!F768="","",(IF(Graphs!$C$15="all","yes",(IF(Graphs!$C$15=Table6[[#This Row],[Resident''s name]],"yes","no")))))</f>
        <v/>
      </c>
      <c r="L768" s="119" t="str">
        <f t="shared" si="60"/>
        <v/>
      </c>
      <c r="M768" s="120"/>
      <c r="N768" s="121" t="str">
        <f t="shared" si="61"/>
        <v/>
      </c>
      <c r="O768" s="113"/>
      <c r="P768" s="128"/>
      <c r="Q768" s="125"/>
      <c r="R768" s="83"/>
      <c r="S768" s="125"/>
      <c r="T768" s="83"/>
      <c r="U768" s="83"/>
      <c r="V768" s="83"/>
      <c r="W768" s="125"/>
      <c r="X768" s="63"/>
      <c r="Y768" s="125"/>
      <c r="Z768" s="125"/>
      <c r="AA768" s="126"/>
    </row>
    <row r="769" spans="1:27" x14ac:dyDescent="0.25">
      <c r="A769" s="112"/>
      <c r="B769" s="83"/>
      <c r="C769" s="83"/>
      <c r="D769" s="191" t="s">
        <v>150</v>
      </c>
      <c r="E769" s="114" t="str">
        <f>IF(D769="","",(VLOOKUP(D769,'ENTER your residents names, etc'!$B$7:$C$256,2,FALSE)))</f>
        <v/>
      </c>
      <c r="F769" s="115"/>
      <c r="G769" s="116" t="str">
        <f t="shared" si="63"/>
        <v/>
      </c>
      <c r="H769" s="117" t="str">
        <f t="shared" si="59"/>
        <v/>
      </c>
      <c r="I769" s="118" t="str">
        <f t="shared" si="62"/>
        <v/>
      </c>
      <c r="J769" s="119" t="str">
        <f>IF('Falls Diary'!F769="","",IF(AND('Falls Diary'!F769&gt;=Graphs!$C$13,'Falls Diary'!F769&lt;=Graphs!$C$14),"yes","no"))</f>
        <v/>
      </c>
      <c r="K769" s="119" t="str">
        <f>IF('Falls Diary'!F769="","",(IF(Graphs!$C$15="all","yes",(IF(Graphs!$C$15=Table6[[#This Row],[Resident''s name]],"yes","no")))))</f>
        <v/>
      </c>
      <c r="L769" s="119" t="str">
        <f t="shared" si="60"/>
        <v/>
      </c>
      <c r="M769" s="120"/>
      <c r="N769" s="121" t="str">
        <f t="shared" si="61"/>
        <v/>
      </c>
      <c r="O769" s="113"/>
      <c r="P769" s="128"/>
      <c r="Q769" s="125"/>
      <c r="R769" s="83"/>
      <c r="S769" s="125"/>
      <c r="T769" s="83"/>
      <c r="U769" s="83"/>
      <c r="V769" s="83"/>
      <c r="W769" s="125"/>
      <c r="X769" s="63"/>
      <c r="Y769" s="125"/>
      <c r="Z769" s="125"/>
      <c r="AA769" s="126"/>
    </row>
    <row r="770" spans="1:27" x14ac:dyDescent="0.25">
      <c r="A770" s="112"/>
      <c r="B770" s="83"/>
      <c r="C770" s="83"/>
      <c r="D770" s="191" t="s">
        <v>150</v>
      </c>
      <c r="E770" s="114" t="str">
        <f>IF(D770="","",(VLOOKUP(D770,'ENTER your residents names, etc'!$B$7:$C$256,2,FALSE)))</f>
        <v/>
      </c>
      <c r="F770" s="115"/>
      <c r="G770" s="116" t="str">
        <f t="shared" si="63"/>
        <v/>
      </c>
      <c r="H770" s="117" t="str">
        <f t="shared" ref="H770:H833" si="64">IF(F770="","",F770-WEEKDAY(F770,3))</f>
        <v/>
      </c>
      <c r="I770" s="118" t="str">
        <f t="shared" si="62"/>
        <v/>
      </c>
      <c r="J770" s="119" t="str">
        <f>IF('Falls Diary'!F770="","",IF(AND('Falls Diary'!F770&gt;=Graphs!$C$13,'Falls Diary'!F770&lt;=Graphs!$C$14),"yes","no"))</f>
        <v/>
      </c>
      <c r="K770" s="119" t="str">
        <f>IF('Falls Diary'!F770="","",(IF(Graphs!$C$15="all","yes",(IF(Graphs!$C$15=Table6[[#This Row],[Resident''s name]],"yes","no")))))</f>
        <v/>
      </c>
      <c r="L770" s="119" t="str">
        <f t="shared" ref="L770:L833" si="65">IF(J770="","",IF(AND(J770="yes",K770="yes"), "yes", "no"))</f>
        <v/>
      </c>
      <c r="M770" s="120"/>
      <c r="N770" s="121" t="str">
        <f t="shared" ref="N770:N833" si="66">IF(M770="","",IF(AND($AF$22&lt;=M770,M770&lt;$AG$22),$AH$22,IF(AND($AF$24&lt;=M770,M770&lt;$AG$24),$AH$24,IF(AND($AF$26&lt;=M770,M770&lt;$AG$26),$AH$26,IF(AND($AF$28&lt;=M770,M770&lt;$AG$28),$AH$28,IF(AND($AF$30&lt;=M770,M770&lt;$AG$30),$AH$30,0))))))</f>
        <v/>
      </c>
      <c r="O770" s="113"/>
      <c r="P770" s="128"/>
      <c r="Q770" s="125"/>
      <c r="R770" s="83"/>
      <c r="S770" s="125"/>
      <c r="T770" s="83"/>
      <c r="U770" s="83"/>
      <c r="V770" s="83"/>
      <c r="W770" s="125"/>
      <c r="X770" s="63"/>
      <c r="Y770" s="125"/>
      <c r="Z770" s="125"/>
      <c r="AA770" s="126"/>
    </row>
    <row r="771" spans="1:27" x14ac:dyDescent="0.25">
      <c r="A771" s="112"/>
      <c r="B771" s="83"/>
      <c r="C771" s="83"/>
      <c r="D771" s="191" t="s">
        <v>150</v>
      </c>
      <c r="E771" s="114" t="str">
        <f>IF(D771="","",(VLOOKUP(D771,'ENTER your residents names, etc'!$B$7:$C$256,2,FALSE)))</f>
        <v/>
      </c>
      <c r="F771" s="115"/>
      <c r="G771" s="116" t="str">
        <f t="shared" si="63"/>
        <v/>
      </c>
      <c r="H771" s="117" t="str">
        <f t="shared" si="64"/>
        <v/>
      </c>
      <c r="I771" s="118" t="str">
        <f t="shared" ref="I771:I834" si="67">IF(F771="","",DATE(YEAR(F771),MONTH(F771),1))</f>
        <v/>
      </c>
      <c r="J771" s="119" t="str">
        <f>IF('Falls Diary'!F771="","",IF(AND('Falls Diary'!F771&gt;=Graphs!$C$13,'Falls Diary'!F771&lt;=Graphs!$C$14),"yes","no"))</f>
        <v/>
      </c>
      <c r="K771" s="119" t="str">
        <f>IF('Falls Diary'!F771="","",(IF(Graphs!$C$15="all","yes",(IF(Graphs!$C$15=Table6[[#This Row],[Resident''s name]],"yes","no")))))</f>
        <v/>
      </c>
      <c r="L771" s="119" t="str">
        <f t="shared" si="65"/>
        <v/>
      </c>
      <c r="M771" s="120"/>
      <c r="N771" s="121" t="str">
        <f t="shared" si="66"/>
        <v/>
      </c>
      <c r="O771" s="113"/>
      <c r="P771" s="128"/>
      <c r="Q771" s="125"/>
      <c r="R771" s="83"/>
      <c r="S771" s="125"/>
      <c r="T771" s="83"/>
      <c r="U771" s="83"/>
      <c r="V771" s="83"/>
      <c r="W771" s="125"/>
      <c r="X771" s="63"/>
      <c r="Y771" s="125"/>
      <c r="Z771" s="125"/>
      <c r="AA771" s="126"/>
    </row>
    <row r="772" spans="1:27" x14ac:dyDescent="0.25">
      <c r="A772" s="112"/>
      <c r="B772" s="83"/>
      <c r="C772" s="83"/>
      <c r="D772" s="191" t="s">
        <v>150</v>
      </c>
      <c r="E772" s="114" t="str">
        <f>IF(D772="","",(VLOOKUP(D772,'ENTER your residents names, etc'!$B$7:$C$256,2,FALSE)))</f>
        <v/>
      </c>
      <c r="F772" s="115"/>
      <c r="G772" s="116" t="str">
        <f t="shared" si="63"/>
        <v/>
      </c>
      <c r="H772" s="117" t="str">
        <f t="shared" si="64"/>
        <v/>
      </c>
      <c r="I772" s="118" t="str">
        <f t="shared" si="67"/>
        <v/>
      </c>
      <c r="J772" s="119" t="str">
        <f>IF('Falls Diary'!F772="","",IF(AND('Falls Diary'!F772&gt;=Graphs!$C$13,'Falls Diary'!F772&lt;=Graphs!$C$14),"yes","no"))</f>
        <v/>
      </c>
      <c r="K772" s="119" t="str">
        <f>IF('Falls Diary'!F772="","",(IF(Graphs!$C$15="all","yes",(IF(Graphs!$C$15=Table6[[#This Row],[Resident''s name]],"yes","no")))))</f>
        <v/>
      </c>
      <c r="L772" s="119" t="str">
        <f t="shared" si="65"/>
        <v/>
      </c>
      <c r="M772" s="120"/>
      <c r="N772" s="121" t="str">
        <f t="shared" si="66"/>
        <v/>
      </c>
      <c r="O772" s="113"/>
      <c r="P772" s="128"/>
      <c r="Q772" s="125"/>
      <c r="R772" s="83"/>
      <c r="S772" s="125"/>
      <c r="T772" s="83"/>
      <c r="U772" s="83"/>
      <c r="V772" s="83"/>
      <c r="W772" s="125"/>
      <c r="X772" s="63"/>
      <c r="Y772" s="125"/>
      <c r="Z772" s="125"/>
      <c r="AA772" s="126"/>
    </row>
    <row r="773" spans="1:27" x14ac:dyDescent="0.25">
      <c r="A773" s="112"/>
      <c r="B773" s="83"/>
      <c r="C773" s="83"/>
      <c r="D773" s="191" t="s">
        <v>150</v>
      </c>
      <c r="E773" s="114" t="str">
        <f>IF(D773="","",(VLOOKUP(D773,'ENTER your residents names, etc'!$B$7:$C$256,2,FALSE)))</f>
        <v/>
      </c>
      <c r="F773" s="115"/>
      <c r="G773" s="116" t="str">
        <f t="shared" si="63"/>
        <v/>
      </c>
      <c r="H773" s="117" t="str">
        <f t="shared" si="64"/>
        <v/>
      </c>
      <c r="I773" s="118" t="str">
        <f t="shared" si="67"/>
        <v/>
      </c>
      <c r="J773" s="119" t="str">
        <f>IF('Falls Diary'!F773="","",IF(AND('Falls Diary'!F773&gt;=Graphs!$C$13,'Falls Diary'!F773&lt;=Graphs!$C$14),"yes","no"))</f>
        <v/>
      </c>
      <c r="K773" s="119" t="str">
        <f>IF('Falls Diary'!F773="","",(IF(Graphs!$C$15="all","yes",(IF(Graphs!$C$15=Table6[[#This Row],[Resident''s name]],"yes","no")))))</f>
        <v/>
      </c>
      <c r="L773" s="119" t="str">
        <f t="shared" si="65"/>
        <v/>
      </c>
      <c r="M773" s="120"/>
      <c r="N773" s="121" t="str">
        <f t="shared" si="66"/>
        <v/>
      </c>
      <c r="O773" s="113"/>
      <c r="P773" s="128"/>
      <c r="Q773" s="125"/>
      <c r="R773" s="83"/>
      <c r="S773" s="125"/>
      <c r="T773" s="83"/>
      <c r="U773" s="83"/>
      <c r="V773" s="83"/>
      <c r="W773" s="125"/>
      <c r="X773" s="63"/>
      <c r="Y773" s="125"/>
      <c r="Z773" s="125"/>
      <c r="AA773" s="126"/>
    </row>
    <row r="774" spans="1:27" x14ac:dyDescent="0.25">
      <c r="A774" s="112"/>
      <c r="B774" s="83"/>
      <c r="C774" s="83"/>
      <c r="D774" s="191" t="s">
        <v>150</v>
      </c>
      <c r="E774" s="114" t="str">
        <f>IF(D774="","",(VLOOKUP(D774,'ENTER your residents names, etc'!$B$7:$C$256,2,FALSE)))</f>
        <v/>
      </c>
      <c r="F774" s="115"/>
      <c r="G774" s="116" t="str">
        <f t="shared" si="63"/>
        <v/>
      </c>
      <c r="H774" s="117" t="str">
        <f t="shared" si="64"/>
        <v/>
      </c>
      <c r="I774" s="118" t="str">
        <f t="shared" si="67"/>
        <v/>
      </c>
      <c r="J774" s="119" t="str">
        <f>IF('Falls Diary'!F774="","",IF(AND('Falls Diary'!F774&gt;=Graphs!$C$13,'Falls Diary'!F774&lt;=Graphs!$C$14),"yes","no"))</f>
        <v/>
      </c>
      <c r="K774" s="119" t="str">
        <f>IF('Falls Diary'!F774="","",(IF(Graphs!$C$15="all","yes",(IF(Graphs!$C$15=Table6[[#This Row],[Resident''s name]],"yes","no")))))</f>
        <v/>
      </c>
      <c r="L774" s="119" t="str">
        <f t="shared" si="65"/>
        <v/>
      </c>
      <c r="M774" s="120"/>
      <c r="N774" s="121" t="str">
        <f t="shared" si="66"/>
        <v/>
      </c>
      <c r="O774" s="113"/>
      <c r="P774" s="128"/>
      <c r="Q774" s="125"/>
      <c r="R774" s="83"/>
      <c r="S774" s="125"/>
      <c r="T774" s="83"/>
      <c r="U774" s="83"/>
      <c r="V774" s="83"/>
      <c r="W774" s="125"/>
      <c r="X774" s="63"/>
      <c r="Y774" s="125"/>
      <c r="Z774" s="125"/>
      <c r="AA774" s="126"/>
    </row>
    <row r="775" spans="1:27" x14ac:dyDescent="0.25">
      <c r="A775" s="112"/>
      <c r="B775" s="83"/>
      <c r="C775" s="83"/>
      <c r="D775" s="191" t="s">
        <v>150</v>
      </c>
      <c r="E775" s="114" t="str">
        <f>IF(D775="","",(VLOOKUP(D775,'ENTER your residents names, etc'!$B$7:$C$256,2,FALSE)))</f>
        <v/>
      </c>
      <c r="F775" s="115"/>
      <c r="G775" s="116" t="str">
        <f t="shared" si="63"/>
        <v/>
      </c>
      <c r="H775" s="117" t="str">
        <f t="shared" si="64"/>
        <v/>
      </c>
      <c r="I775" s="118" t="str">
        <f t="shared" si="67"/>
        <v/>
      </c>
      <c r="J775" s="119" t="str">
        <f>IF('Falls Diary'!F775="","",IF(AND('Falls Diary'!F775&gt;=Graphs!$C$13,'Falls Diary'!F775&lt;=Graphs!$C$14),"yes","no"))</f>
        <v/>
      </c>
      <c r="K775" s="119" t="str">
        <f>IF('Falls Diary'!F775="","",(IF(Graphs!$C$15="all","yes",(IF(Graphs!$C$15=Table6[[#This Row],[Resident''s name]],"yes","no")))))</f>
        <v/>
      </c>
      <c r="L775" s="119" t="str">
        <f t="shared" si="65"/>
        <v/>
      </c>
      <c r="M775" s="120"/>
      <c r="N775" s="121" t="str">
        <f t="shared" si="66"/>
        <v/>
      </c>
      <c r="O775" s="113"/>
      <c r="P775" s="128"/>
      <c r="Q775" s="125"/>
      <c r="R775" s="83"/>
      <c r="S775" s="125"/>
      <c r="T775" s="83"/>
      <c r="U775" s="83"/>
      <c r="V775" s="83"/>
      <c r="W775" s="125"/>
      <c r="X775" s="63"/>
      <c r="Y775" s="125"/>
      <c r="Z775" s="125"/>
      <c r="AA775" s="126"/>
    </row>
    <row r="776" spans="1:27" x14ac:dyDescent="0.25">
      <c r="A776" s="112"/>
      <c r="B776" s="83"/>
      <c r="C776" s="83"/>
      <c r="D776" s="191" t="s">
        <v>150</v>
      </c>
      <c r="E776" s="114" t="str">
        <f>IF(D776="","",(VLOOKUP(D776,'ENTER your residents names, etc'!$B$7:$C$256,2,FALSE)))</f>
        <v/>
      </c>
      <c r="F776" s="115"/>
      <c r="G776" s="116" t="str">
        <f t="shared" si="63"/>
        <v/>
      </c>
      <c r="H776" s="117" t="str">
        <f t="shared" si="64"/>
        <v/>
      </c>
      <c r="I776" s="118" t="str">
        <f t="shared" si="67"/>
        <v/>
      </c>
      <c r="J776" s="119" t="str">
        <f>IF('Falls Diary'!F776="","",IF(AND('Falls Diary'!F776&gt;=Graphs!$C$13,'Falls Diary'!F776&lt;=Graphs!$C$14),"yes","no"))</f>
        <v/>
      </c>
      <c r="K776" s="119" t="str">
        <f>IF('Falls Diary'!F776="","",(IF(Graphs!$C$15="all","yes",(IF(Graphs!$C$15=Table6[[#This Row],[Resident''s name]],"yes","no")))))</f>
        <v/>
      </c>
      <c r="L776" s="119" t="str">
        <f t="shared" si="65"/>
        <v/>
      </c>
      <c r="M776" s="120"/>
      <c r="N776" s="121" t="str">
        <f t="shared" si="66"/>
        <v/>
      </c>
      <c r="O776" s="113"/>
      <c r="P776" s="128"/>
      <c r="Q776" s="125"/>
      <c r="R776" s="83"/>
      <c r="S776" s="125"/>
      <c r="T776" s="83"/>
      <c r="U776" s="83"/>
      <c r="V776" s="83"/>
      <c r="W776" s="125"/>
      <c r="X776" s="63"/>
      <c r="Y776" s="125"/>
      <c r="Z776" s="125"/>
      <c r="AA776" s="126"/>
    </row>
    <row r="777" spans="1:27" x14ac:dyDescent="0.25">
      <c r="A777" s="112"/>
      <c r="B777" s="83"/>
      <c r="C777" s="83"/>
      <c r="D777" s="191" t="s">
        <v>150</v>
      </c>
      <c r="E777" s="114" t="str">
        <f>IF(D777="","",(VLOOKUP(D777,'ENTER your residents names, etc'!$B$7:$C$256,2,FALSE)))</f>
        <v/>
      </c>
      <c r="F777" s="115"/>
      <c r="G777" s="116" t="str">
        <f t="shared" si="63"/>
        <v/>
      </c>
      <c r="H777" s="117" t="str">
        <f t="shared" si="64"/>
        <v/>
      </c>
      <c r="I777" s="118" t="str">
        <f t="shared" si="67"/>
        <v/>
      </c>
      <c r="J777" s="119" t="str">
        <f>IF('Falls Diary'!F777="","",IF(AND('Falls Diary'!F777&gt;=Graphs!$C$13,'Falls Diary'!F777&lt;=Graphs!$C$14),"yes","no"))</f>
        <v/>
      </c>
      <c r="K777" s="119" t="str">
        <f>IF('Falls Diary'!F777="","",(IF(Graphs!$C$15="all","yes",(IF(Graphs!$C$15=Table6[[#This Row],[Resident''s name]],"yes","no")))))</f>
        <v/>
      </c>
      <c r="L777" s="119" t="str">
        <f t="shared" si="65"/>
        <v/>
      </c>
      <c r="M777" s="120"/>
      <c r="N777" s="121" t="str">
        <f t="shared" si="66"/>
        <v/>
      </c>
      <c r="O777" s="113"/>
      <c r="P777" s="128"/>
      <c r="Q777" s="125"/>
      <c r="R777" s="83"/>
      <c r="S777" s="125"/>
      <c r="T777" s="83"/>
      <c r="U777" s="83"/>
      <c r="V777" s="83"/>
      <c r="W777" s="125"/>
      <c r="X777" s="63"/>
      <c r="Y777" s="125"/>
      <c r="Z777" s="125"/>
      <c r="AA777" s="126"/>
    </row>
    <row r="778" spans="1:27" x14ac:dyDescent="0.25">
      <c r="A778" s="112"/>
      <c r="B778" s="83"/>
      <c r="C778" s="83"/>
      <c r="D778" s="191" t="s">
        <v>150</v>
      </c>
      <c r="E778" s="114" t="str">
        <f>IF(D778="","",(VLOOKUP(D778,'ENTER your residents names, etc'!$B$7:$C$256,2,FALSE)))</f>
        <v/>
      </c>
      <c r="F778" s="115"/>
      <c r="G778" s="116" t="str">
        <f t="shared" si="63"/>
        <v/>
      </c>
      <c r="H778" s="117" t="str">
        <f t="shared" si="64"/>
        <v/>
      </c>
      <c r="I778" s="118" t="str">
        <f t="shared" si="67"/>
        <v/>
      </c>
      <c r="J778" s="119" t="str">
        <f>IF('Falls Diary'!F778="","",IF(AND('Falls Diary'!F778&gt;=Graphs!$C$13,'Falls Diary'!F778&lt;=Graphs!$C$14),"yes","no"))</f>
        <v/>
      </c>
      <c r="K778" s="119" t="str">
        <f>IF('Falls Diary'!F778="","",(IF(Graphs!$C$15="all","yes",(IF(Graphs!$C$15=Table6[[#This Row],[Resident''s name]],"yes","no")))))</f>
        <v/>
      </c>
      <c r="L778" s="119" t="str">
        <f t="shared" si="65"/>
        <v/>
      </c>
      <c r="M778" s="120"/>
      <c r="N778" s="121" t="str">
        <f t="shared" si="66"/>
        <v/>
      </c>
      <c r="O778" s="113"/>
      <c r="P778" s="128"/>
      <c r="Q778" s="125"/>
      <c r="R778" s="83"/>
      <c r="S778" s="125"/>
      <c r="T778" s="83"/>
      <c r="U778" s="83"/>
      <c r="V778" s="83"/>
      <c r="W778" s="125"/>
      <c r="X778" s="63"/>
      <c r="Y778" s="125"/>
      <c r="Z778" s="125"/>
      <c r="AA778" s="126"/>
    </row>
    <row r="779" spans="1:27" x14ac:dyDescent="0.25">
      <c r="A779" s="112"/>
      <c r="B779" s="83"/>
      <c r="C779" s="83"/>
      <c r="D779" s="191" t="s">
        <v>150</v>
      </c>
      <c r="E779" s="114" t="str">
        <f>IF(D779="","",(VLOOKUP(D779,'ENTER your residents names, etc'!$B$7:$C$256,2,FALSE)))</f>
        <v/>
      </c>
      <c r="F779" s="115"/>
      <c r="G779" s="116" t="str">
        <f t="shared" si="63"/>
        <v/>
      </c>
      <c r="H779" s="117" t="str">
        <f t="shared" si="64"/>
        <v/>
      </c>
      <c r="I779" s="118" t="str">
        <f t="shared" si="67"/>
        <v/>
      </c>
      <c r="J779" s="119" t="str">
        <f>IF('Falls Diary'!F779="","",IF(AND('Falls Diary'!F779&gt;=Graphs!$C$13,'Falls Diary'!F779&lt;=Graphs!$C$14),"yes","no"))</f>
        <v/>
      </c>
      <c r="K779" s="119" t="str">
        <f>IF('Falls Diary'!F779="","",(IF(Graphs!$C$15="all","yes",(IF(Graphs!$C$15=Table6[[#This Row],[Resident''s name]],"yes","no")))))</f>
        <v/>
      </c>
      <c r="L779" s="119" t="str">
        <f t="shared" si="65"/>
        <v/>
      </c>
      <c r="M779" s="120"/>
      <c r="N779" s="121" t="str">
        <f t="shared" si="66"/>
        <v/>
      </c>
      <c r="O779" s="113"/>
      <c r="P779" s="128"/>
      <c r="Q779" s="125"/>
      <c r="R779" s="83"/>
      <c r="S779" s="125"/>
      <c r="T779" s="83"/>
      <c r="U779" s="83"/>
      <c r="V779" s="83"/>
      <c r="W779" s="125"/>
      <c r="X779" s="63"/>
      <c r="Y779" s="125"/>
      <c r="Z779" s="125"/>
      <c r="AA779" s="126"/>
    </row>
    <row r="780" spans="1:27" x14ac:dyDescent="0.25">
      <c r="A780" s="112"/>
      <c r="B780" s="83"/>
      <c r="C780" s="83"/>
      <c r="D780" s="191" t="s">
        <v>150</v>
      </c>
      <c r="E780" s="114" t="str">
        <f>IF(D780="","",(VLOOKUP(D780,'ENTER your residents names, etc'!$B$7:$C$256,2,FALSE)))</f>
        <v/>
      </c>
      <c r="F780" s="115"/>
      <c r="G780" s="116" t="str">
        <f t="shared" si="63"/>
        <v/>
      </c>
      <c r="H780" s="117" t="str">
        <f t="shared" si="64"/>
        <v/>
      </c>
      <c r="I780" s="118" t="str">
        <f t="shared" si="67"/>
        <v/>
      </c>
      <c r="J780" s="119" t="str">
        <f>IF('Falls Diary'!F780="","",IF(AND('Falls Diary'!F780&gt;=Graphs!$C$13,'Falls Diary'!F780&lt;=Graphs!$C$14),"yes","no"))</f>
        <v/>
      </c>
      <c r="K780" s="119" t="str">
        <f>IF('Falls Diary'!F780="","",(IF(Graphs!$C$15="all","yes",(IF(Graphs!$C$15=Table6[[#This Row],[Resident''s name]],"yes","no")))))</f>
        <v/>
      </c>
      <c r="L780" s="119" t="str">
        <f t="shared" si="65"/>
        <v/>
      </c>
      <c r="M780" s="120"/>
      <c r="N780" s="121" t="str">
        <f t="shared" si="66"/>
        <v/>
      </c>
      <c r="O780" s="113"/>
      <c r="P780" s="128"/>
      <c r="Q780" s="125"/>
      <c r="R780" s="83"/>
      <c r="S780" s="125"/>
      <c r="T780" s="83"/>
      <c r="U780" s="83"/>
      <c r="V780" s="83"/>
      <c r="W780" s="125"/>
      <c r="X780" s="63"/>
      <c r="Y780" s="125"/>
      <c r="Z780" s="125"/>
      <c r="AA780" s="126"/>
    </row>
    <row r="781" spans="1:27" x14ac:dyDescent="0.25">
      <c r="A781" s="112"/>
      <c r="B781" s="83"/>
      <c r="C781" s="83"/>
      <c r="D781" s="191" t="s">
        <v>150</v>
      </c>
      <c r="E781" s="114" t="str">
        <f>IF(D781="","",(VLOOKUP(D781,'ENTER your residents names, etc'!$B$7:$C$256,2,FALSE)))</f>
        <v/>
      </c>
      <c r="F781" s="115"/>
      <c r="G781" s="116" t="str">
        <f t="shared" si="63"/>
        <v/>
      </c>
      <c r="H781" s="117" t="str">
        <f t="shared" si="64"/>
        <v/>
      </c>
      <c r="I781" s="118" t="str">
        <f t="shared" si="67"/>
        <v/>
      </c>
      <c r="J781" s="119" t="str">
        <f>IF('Falls Diary'!F781="","",IF(AND('Falls Diary'!F781&gt;=Graphs!$C$13,'Falls Diary'!F781&lt;=Graphs!$C$14),"yes","no"))</f>
        <v/>
      </c>
      <c r="K781" s="119" t="str">
        <f>IF('Falls Diary'!F781="","",(IF(Graphs!$C$15="all","yes",(IF(Graphs!$C$15=Table6[[#This Row],[Resident''s name]],"yes","no")))))</f>
        <v/>
      </c>
      <c r="L781" s="119" t="str">
        <f t="shared" si="65"/>
        <v/>
      </c>
      <c r="M781" s="120"/>
      <c r="N781" s="121" t="str">
        <f t="shared" si="66"/>
        <v/>
      </c>
      <c r="O781" s="113"/>
      <c r="P781" s="128"/>
      <c r="Q781" s="125"/>
      <c r="R781" s="83"/>
      <c r="S781" s="125"/>
      <c r="T781" s="83"/>
      <c r="U781" s="83"/>
      <c r="V781" s="83"/>
      <c r="W781" s="125"/>
      <c r="X781" s="63"/>
      <c r="Y781" s="125"/>
      <c r="Z781" s="125"/>
      <c r="AA781" s="126"/>
    </row>
    <row r="782" spans="1:27" x14ac:dyDescent="0.25">
      <c r="A782" s="112"/>
      <c r="B782" s="83"/>
      <c r="C782" s="83"/>
      <c r="D782" s="191" t="s">
        <v>150</v>
      </c>
      <c r="E782" s="114" t="str">
        <f>IF(D782="","",(VLOOKUP(D782,'ENTER your residents names, etc'!$B$7:$C$256,2,FALSE)))</f>
        <v/>
      </c>
      <c r="F782" s="115"/>
      <c r="G782" s="116" t="str">
        <f t="shared" si="63"/>
        <v/>
      </c>
      <c r="H782" s="117" t="str">
        <f t="shared" si="64"/>
        <v/>
      </c>
      <c r="I782" s="118" t="str">
        <f t="shared" si="67"/>
        <v/>
      </c>
      <c r="J782" s="119" t="str">
        <f>IF('Falls Diary'!F782="","",IF(AND('Falls Diary'!F782&gt;=Graphs!$C$13,'Falls Diary'!F782&lt;=Graphs!$C$14),"yes","no"))</f>
        <v/>
      </c>
      <c r="K782" s="119" t="str">
        <f>IF('Falls Diary'!F782="","",(IF(Graphs!$C$15="all","yes",(IF(Graphs!$C$15=Table6[[#This Row],[Resident''s name]],"yes","no")))))</f>
        <v/>
      </c>
      <c r="L782" s="119" t="str">
        <f t="shared" si="65"/>
        <v/>
      </c>
      <c r="M782" s="120"/>
      <c r="N782" s="121" t="str">
        <f t="shared" si="66"/>
        <v/>
      </c>
      <c r="O782" s="113"/>
      <c r="P782" s="128"/>
      <c r="Q782" s="125"/>
      <c r="R782" s="83"/>
      <c r="S782" s="125"/>
      <c r="T782" s="83"/>
      <c r="U782" s="83"/>
      <c r="V782" s="83"/>
      <c r="W782" s="125"/>
      <c r="X782" s="63"/>
      <c r="Y782" s="125"/>
      <c r="Z782" s="125"/>
      <c r="AA782" s="126"/>
    </row>
    <row r="783" spans="1:27" x14ac:dyDescent="0.25">
      <c r="A783" s="112"/>
      <c r="B783" s="83"/>
      <c r="C783" s="83"/>
      <c r="D783" s="191" t="s">
        <v>150</v>
      </c>
      <c r="E783" s="114" t="str">
        <f>IF(D783="","",(VLOOKUP(D783,'ENTER your residents names, etc'!$B$7:$C$256,2,FALSE)))</f>
        <v/>
      </c>
      <c r="F783" s="115"/>
      <c r="G783" s="116" t="str">
        <f t="shared" si="63"/>
        <v/>
      </c>
      <c r="H783" s="117" t="str">
        <f t="shared" si="64"/>
        <v/>
      </c>
      <c r="I783" s="118" t="str">
        <f t="shared" si="67"/>
        <v/>
      </c>
      <c r="J783" s="119" t="str">
        <f>IF('Falls Diary'!F783="","",IF(AND('Falls Diary'!F783&gt;=Graphs!$C$13,'Falls Diary'!F783&lt;=Graphs!$C$14),"yes","no"))</f>
        <v/>
      </c>
      <c r="K783" s="119" t="str">
        <f>IF('Falls Diary'!F783="","",(IF(Graphs!$C$15="all","yes",(IF(Graphs!$C$15=Table6[[#This Row],[Resident''s name]],"yes","no")))))</f>
        <v/>
      </c>
      <c r="L783" s="119" t="str">
        <f t="shared" si="65"/>
        <v/>
      </c>
      <c r="M783" s="120"/>
      <c r="N783" s="121" t="str">
        <f t="shared" si="66"/>
        <v/>
      </c>
      <c r="O783" s="113"/>
      <c r="P783" s="128"/>
      <c r="Q783" s="125"/>
      <c r="R783" s="83"/>
      <c r="S783" s="125"/>
      <c r="T783" s="83"/>
      <c r="U783" s="83"/>
      <c r="V783" s="83"/>
      <c r="W783" s="125"/>
      <c r="X783" s="63"/>
      <c r="Y783" s="125"/>
      <c r="Z783" s="125"/>
      <c r="AA783" s="126"/>
    </row>
    <row r="784" spans="1:27" x14ac:dyDescent="0.25">
      <c r="A784" s="112"/>
      <c r="B784" s="83"/>
      <c r="C784" s="83"/>
      <c r="D784" s="191" t="s">
        <v>150</v>
      </c>
      <c r="E784" s="114" t="str">
        <f>IF(D784="","",(VLOOKUP(D784,'ENTER your residents names, etc'!$B$7:$C$256,2,FALSE)))</f>
        <v/>
      </c>
      <c r="F784" s="115"/>
      <c r="G784" s="116" t="str">
        <f t="shared" si="63"/>
        <v/>
      </c>
      <c r="H784" s="117" t="str">
        <f t="shared" si="64"/>
        <v/>
      </c>
      <c r="I784" s="118" t="str">
        <f t="shared" si="67"/>
        <v/>
      </c>
      <c r="J784" s="119" t="str">
        <f>IF('Falls Diary'!F784="","",IF(AND('Falls Diary'!F784&gt;=Graphs!$C$13,'Falls Diary'!F784&lt;=Graphs!$C$14),"yes","no"))</f>
        <v/>
      </c>
      <c r="K784" s="119" t="str">
        <f>IF('Falls Diary'!F784="","",(IF(Graphs!$C$15="all","yes",(IF(Graphs!$C$15=Table6[[#This Row],[Resident''s name]],"yes","no")))))</f>
        <v/>
      </c>
      <c r="L784" s="119" t="str">
        <f t="shared" si="65"/>
        <v/>
      </c>
      <c r="M784" s="120"/>
      <c r="N784" s="121" t="str">
        <f t="shared" si="66"/>
        <v/>
      </c>
      <c r="O784" s="113"/>
      <c r="P784" s="128"/>
      <c r="Q784" s="125"/>
      <c r="R784" s="83"/>
      <c r="S784" s="125"/>
      <c r="T784" s="83"/>
      <c r="U784" s="83"/>
      <c r="V784" s="83"/>
      <c r="W784" s="125"/>
      <c r="X784" s="63"/>
      <c r="Y784" s="125"/>
      <c r="Z784" s="125"/>
      <c r="AA784" s="126"/>
    </row>
    <row r="785" spans="1:27" x14ac:dyDescent="0.25">
      <c r="A785" s="112"/>
      <c r="B785" s="83"/>
      <c r="C785" s="83"/>
      <c r="D785" s="191" t="s">
        <v>150</v>
      </c>
      <c r="E785" s="114" t="str">
        <f>IF(D785="","",(VLOOKUP(D785,'ENTER your residents names, etc'!$B$7:$C$256,2,FALSE)))</f>
        <v/>
      </c>
      <c r="F785" s="115"/>
      <c r="G785" s="116" t="str">
        <f t="shared" si="63"/>
        <v/>
      </c>
      <c r="H785" s="117" t="str">
        <f t="shared" si="64"/>
        <v/>
      </c>
      <c r="I785" s="118" t="str">
        <f t="shared" si="67"/>
        <v/>
      </c>
      <c r="J785" s="119" t="str">
        <f>IF('Falls Diary'!F785="","",IF(AND('Falls Diary'!F785&gt;=Graphs!$C$13,'Falls Diary'!F785&lt;=Graphs!$C$14),"yes","no"))</f>
        <v/>
      </c>
      <c r="K785" s="119" t="str">
        <f>IF('Falls Diary'!F785="","",(IF(Graphs!$C$15="all","yes",(IF(Graphs!$C$15=Table6[[#This Row],[Resident''s name]],"yes","no")))))</f>
        <v/>
      </c>
      <c r="L785" s="119" t="str">
        <f t="shared" si="65"/>
        <v/>
      </c>
      <c r="M785" s="120"/>
      <c r="N785" s="121" t="str">
        <f t="shared" si="66"/>
        <v/>
      </c>
      <c r="O785" s="113"/>
      <c r="P785" s="128"/>
      <c r="Q785" s="125"/>
      <c r="R785" s="83"/>
      <c r="S785" s="125"/>
      <c r="T785" s="83"/>
      <c r="U785" s="83"/>
      <c r="V785" s="83"/>
      <c r="W785" s="125"/>
      <c r="X785" s="63"/>
      <c r="Y785" s="125"/>
      <c r="Z785" s="125"/>
      <c r="AA785" s="126"/>
    </row>
    <row r="786" spans="1:27" x14ac:dyDescent="0.25">
      <c r="A786" s="112"/>
      <c r="B786" s="83"/>
      <c r="C786" s="83"/>
      <c r="D786" s="191" t="s">
        <v>150</v>
      </c>
      <c r="E786" s="114" t="str">
        <f>IF(D786="","",(VLOOKUP(D786,'ENTER your residents names, etc'!$B$7:$C$256,2,FALSE)))</f>
        <v/>
      </c>
      <c r="F786" s="115"/>
      <c r="G786" s="116" t="str">
        <f t="shared" si="63"/>
        <v/>
      </c>
      <c r="H786" s="117" t="str">
        <f t="shared" si="64"/>
        <v/>
      </c>
      <c r="I786" s="118" t="str">
        <f t="shared" si="67"/>
        <v/>
      </c>
      <c r="J786" s="119" t="str">
        <f>IF('Falls Diary'!F786="","",IF(AND('Falls Diary'!F786&gt;=Graphs!$C$13,'Falls Diary'!F786&lt;=Graphs!$C$14),"yes","no"))</f>
        <v/>
      </c>
      <c r="K786" s="119" t="str">
        <f>IF('Falls Diary'!F786="","",(IF(Graphs!$C$15="all","yes",(IF(Graphs!$C$15=Table6[[#This Row],[Resident''s name]],"yes","no")))))</f>
        <v/>
      </c>
      <c r="L786" s="119" t="str">
        <f t="shared" si="65"/>
        <v/>
      </c>
      <c r="M786" s="120"/>
      <c r="N786" s="121" t="str">
        <f t="shared" si="66"/>
        <v/>
      </c>
      <c r="O786" s="113"/>
      <c r="P786" s="128"/>
      <c r="Q786" s="125"/>
      <c r="R786" s="83"/>
      <c r="S786" s="125"/>
      <c r="T786" s="83"/>
      <c r="U786" s="83"/>
      <c r="V786" s="83"/>
      <c r="W786" s="125"/>
      <c r="X786" s="63"/>
      <c r="Y786" s="125"/>
      <c r="Z786" s="125"/>
      <c r="AA786" s="126"/>
    </row>
    <row r="787" spans="1:27" x14ac:dyDescent="0.25">
      <c r="A787" s="112"/>
      <c r="B787" s="83"/>
      <c r="C787" s="83"/>
      <c r="D787" s="191" t="s">
        <v>150</v>
      </c>
      <c r="E787" s="114" t="str">
        <f>IF(D787="","",(VLOOKUP(D787,'ENTER your residents names, etc'!$B$7:$C$256,2,FALSE)))</f>
        <v/>
      </c>
      <c r="F787" s="115"/>
      <c r="G787" s="116" t="str">
        <f t="shared" si="63"/>
        <v/>
      </c>
      <c r="H787" s="117" t="str">
        <f t="shared" si="64"/>
        <v/>
      </c>
      <c r="I787" s="118" t="str">
        <f t="shared" si="67"/>
        <v/>
      </c>
      <c r="J787" s="119" t="str">
        <f>IF('Falls Diary'!F787="","",IF(AND('Falls Diary'!F787&gt;=Graphs!$C$13,'Falls Diary'!F787&lt;=Graphs!$C$14),"yes","no"))</f>
        <v/>
      </c>
      <c r="K787" s="119" t="str">
        <f>IF('Falls Diary'!F787="","",(IF(Graphs!$C$15="all","yes",(IF(Graphs!$C$15=Table6[[#This Row],[Resident''s name]],"yes","no")))))</f>
        <v/>
      </c>
      <c r="L787" s="119" t="str">
        <f t="shared" si="65"/>
        <v/>
      </c>
      <c r="M787" s="120"/>
      <c r="N787" s="121" t="str">
        <f t="shared" si="66"/>
        <v/>
      </c>
      <c r="O787" s="113"/>
      <c r="P787" s="128"/>
      <c r="Q787" s="125"/>
      <c r="R787" s="83"/>
      <c r="S787" s="125"/>
      <c r="T787" s="83"/>
      <c r="U787" s="83"/>
      <c r="V787" s="83"/>
      <c r="W787" s="125"/>
      <c r="X787" s="63"/>
      <c r="Y787" s="125"/>
      <c r="Z787" s="125"/>
      <c r="AA787" s="126"/>
    </row>
    <row r="788" spans="1:27" x14ac:dyDescent="0.25">
      <c r="A788" s="112"/>
      <c r="B788" s="83"/>
      <c r="C788" s="83"/>
      <c r="D788" s="191" t="s">
        <v>150</v>
      </c>
      <c r="E788" s="114" t="str">
        <f>IF(D788="","",(VLOOKUP(D788,'ENTER your residents names, etc'!$B$7:$C$256,2,FALSE)))</f>
        <v/>
      </c>
      <c r="F788" s="115"/>
      <c r="G788" s="116" t="str">
        <f t="shared" si="63"/>
        <v/>
      </c>
      <c r="H788" s="117" t="str">
        <f t="shared" si="64"/>
        <v/>
      </c>
      <c r="I788" s="118" t="str">
        <f t="shared" si="67"/>
        <v/>
      </c>
      <c r="J788" s="119" t="str">
        <f>IF('Falls Diary'!F788="","",IF(AND('Falls Diary'!F788&gt;=Graphs!$C$13,'Falls Diary'!F788&lt;=Graphs!$C$14),"yes","no"))</f>
        <v/>
      </c>
      <c r="K788" s="119" t="str">
        <f>IF('Falls Diary'!F788="","",(IF(Graphs!$C$15="all","yes",(IF(Graphs!$C$15=Table6[[#This Row],[Resident''s name]],"yes","no")))))</f>
        <v/>
      </c>
      <c r="L788" s="119" t="str">
        <f t="shared" si="65"/>
        <v/>
      </c>
      <c r="M788" s="120"/>
      <c r="N788" s="121" t="str">
        <f t="shared" si="66"/>
        <v/>
      </c>
      <c r="O788" s="113"/>
      <c r="P788" s="128"/>
      <c r="Q788" s="125"/>
      <c r="R788" s="83"/>
      <c r="S788" s="125"/>
      <c r="T788" s="83"/>
      <c r="U788" s="83"/>
      <c r="V788" s="83"/>
      <c r="W788" s="125"/>
      <c r="X788" s="63"/>
      <c r="Y788" s="125"/>
      <c r="Z788" s="125"/>
      <c r="AA788" s="126"/>
    </row>
    <row r="789" spans="1:27" x14ac:dyDescent="0.25">
      <c r="A789" s="112"/>
      <c r="B789" s="83"/>
      <c r="C789" s="83"/>
      <c r="D789" s="191" t="s">
        <v>150</v>
      </c>
      <c r="E789" s="114" t="str">
        <f>IF(D789="","",(VLOOKUP(D789,'ENTER your residents names, etc'!$B$7:$C$256,2,FALSE)))</f>
        <v/>
      </c>
      <c r="F789" s="115"/>
      <c r="G789" s="116" t="str">
        <f t="shared" si="63"/>
        <v/>
      </c>
      <c r="H789" s="117" t="str">
        <f t="shared" si="64"/>
        <v/>
      </c>
      <c r="I789" s="118" t="str">
        <f t="shared" si="67"/>
        <v/>
      </c>
      <c r="J789" s="119" t="str">
        <f>IF('Falls Diary'!F789="","",IF(AND('Falls Diary'!F789&gt;=Graphs!$C$13,'Falls Diary'!F789&lt;=Graphs!$C$14),"yes","no"))</f>
        <v/>
      </c>
      <c r="K789" s="119" t="str">
        <f>IF('Falls Diary'!F789="","",(IF(Graphs!$C$15="all","yes",(IF(Graphs!$C$15=Table6[[#This Row],[Resident''s name]],"yes","no")))))</f>
        <v/>
      </c>
      <c r="L789" s="119" t="str">
        <f t="shared" si="65"/>
        <v/>
      </c>
      <c r="M789" s="120"/>
      <c r="N789" s="121" t="str">
        <f t="shared" si="66"/>
        <v/>
      </c>
      <c r="O789" s="113"/>
      <c r="P789" s="128"/>
      <c r="Q789" s="125"/>
      <c r="R789" s="83"/>
      <c r="S789" s="125"/>
      <c r="T789" s="83"/>
      <c r="U789" s="83"/>
      <c r="V789" s="83"/>
      <c r="W789" s="125"/>
      <c r="X789" s="63"/>
      <c r="Y789" s="125"/>
      <c r="Z789" s="125"/>
      <c r="AA789" s="126"/>
    </row>
    <row r="790" spans="1:27" x14ac:dyDescent="0.25">
      <c r="A790" s="112"/>
      <c r="B790" s="83"/>
      <c r="C790" s="83"/>
      <c r="D790" s="191" t="s">
        <v>150</v>
      </c>
      <c r="E790" s="114" t="str">
        <f>IF(D790="","",(VLOOKUP(D790,'ENTER your residents names, etc'!$B$7:$C$256,2,FALSE)))</f>
        <v/>
      </c>
      <c r="F790" s="115"/>
      <c r="G790" s="116" t="str">
        <f t="shared" si="63"/>
        <v/>
      </c>
      <c r="H790" s="117" t="str">
        <f t="shared" si="64"/>
        <v/>
      </c>
      <c r="I790" s="118" t="str">
        <f t="shared" si="67"/>
        <v/>
      </c>
      <c r="J790" s="119" t="str">
        <f>IF('Falls Diary'!F790="","",IF(AND('Falls Diary'!F790&gt;=Graphs!$C$13,'Falls Diary'!F790&lt;=Graphs!$C$14),"yes","no"))</f>
        <v/>
      </c>
      <c r="K790" s="119" t="str">
        <f>IF('Falls Diary'!F790="","",(IF(Graphs!$C$15="all","yes",(IF(Graphs!$C$15=Table6[[#This Row],[Resident''s name]],"yes","no")))))</f>
        <v/>
      </c>
      <c r="L790" s="119" t="str">
        <f t="shared" si="65"/>
        <v/>
      </c>
      <c r="M790" s="120"/>
      <c r="N790" s="121" t="str">
        <f t="shared" si="66"/>
        <v/>
      </c>
      <c r="O790" s="113"/>
      <c r="P790" s="128"/>
      <c r="Q790" s="125"/>
      <c r="R790" s="83"/>
      <c r="S790" s="125"/>
      <c r="T790" s="83"/>
      <c r="U790" s="83"/>
      <c r="V790" s="83"/>
      <c r="W790" s="125"/>
      <c r="X790" s="63"/>
      <c r="Y790" s="125"/>
      <c r="Z790" s="125"/>
      <c r="AA790" s="126"/>
    </row>
    <row r="791" spans="1:27" x14ac:dyDescent="0.25">
      <c r="A791" s="112"/>
      <c r="B791" s="83"/>
      <c r="C791" s="83"/>
      <c r="D791" s="191" t="s">
        <v>150</v>
      </c>
      <c r="E791" s="114" t="str">
        <f>IF(D791="","",(VLOOKUP(D791,'ENTER your residents names, etc'!$B$7:$C$256,2,FALSE)))</f>
        <v/>
      </c>
      <c r="F791" s="115"/>
      <c r="G791" s="116" t="str">
        <f t="shared" si="63"/>
        <v/>
      </c>
      <c r="H791" s="117" t="str">
        <f t="shared" si="64"/>
        <v/>
      </c>
      <c r="I791" s="118" t="str">
        <f t="shared" si="67"/>
        <v/>
      </c>
      <c r="J791" s="119" t="str">
        <f>IF('Falls Diary'!F791="","",IF(AND('Falls Diary'!F791&gt;=Graphs!$C$13,'Falls Diary'!F791&lt;=Graphs!$C$14),"yes","no"))</f>
        <v/>
      </c>
      <c r="K791" s="119" t="str">
        <f>IF('Falls Diary'!F791="","",(IF(Graphs!$C$15="all","yes",(IF(Graphs!$C$15=Table6[[#This Row],[Resident''s name]],"yes","no")))))</f>
        <v/>
      </c>
      <c r="L791" s="119" t="str">
        <f t="shared" si="65"/>
        <v/>
      </c>
      <c r="M791" s="120"/>
      <c r="N791" s="121" t="str">
        <f t="shared" si="66"/>
        <v/>
      </c>
      <c r="O791" s="113"/>
      <c r="P791" s="128"/>
      <c r="Q791" s="125"/>
      <c r="R791" s="83"/>
      <c r="S791" s="125"/>
      <c r="T791" s="83"/>
      <c r="U791" s="83"/>
      <c r="V791" s="83"/>
      <c r="W791" s="125"/>
      <c r="X791" s="63"/>
      <c r="Y791" s="125"/>
      <c r="Z791" s="125"/>
      <c r="AA791" s="126"/>
    </row>
    <row r="792" spans="1:27" x14ac:dyDescent="0.25">
      <c r="A792" s="112"/>
      <c r="B792" s="83"/>
      <c r="C792" s="83"/>
      <c r="D792" s="191" t="s">
        <v>150</v>
      </c>
      <c r="E792" s="114" t="str">
        <f>IF(D792="","",(VLOOKUP(D792,'ENTER your residents names, etc'!$B$7:$C$256,2,FALSE)))</f>
        <v/>
      </c>
      <c r="F792" s="115"/>
      <c r="G792" s="116" t="str">
        <f t="shared" si="63"/>
        <v/>
      </c>
      <c r="H792" s="117" t="str">
        <f t="shared" si="64"/>
        <v/>
      </c>
      <c r="I792" s="118" t="str">
        <f t="shared" si="67"/>
        <v/>
      </c>
      <c r="J792" s="119" t="str">
        <f>IF('Falls Diary'!F792="","",IF(AND('Falls Diary'!F792&gt;=Graphs!$C$13,'Falls Diary'!F792&lt;=Graphs!$C$14),"yes","no"))</f>
        <v/>
      </c>
      <c r="K792" s="119" t="str">
        <f>IF('Falls Diary'!F792="","",(IF(Graphs!$C$15="all","yes",(IF(Graphs!$C$15=Table6[[#This Row],[Resident''s name]],"yes","no")))))</f>
        <v/>
      </c>
      <c r="L792" s="119" t="str">
        <f t="shared" si="65"/>
        <v/>
      </c>
      <c r="M792" s="120"/>
      <c r="N792" s="121" t="str">
        <f t="shared" si="66"/>
        <v/>
      </c>
      <c r="O792" s="113"/>
      <c r="P792" s="128"/>
      <c r="Q792" s="125"/>
      <c r="R792" s="83"/>
      <c r="S792" s="125"/>
      <c r="T792" s="83"/>
      <c r="U792" s="83"/>
      <c r="V792" s="83"/>
      <c r="W792" s="125"/>
      <c r="X792" s="63"/>
      <c r="Y792" s="125"/>
      <c r="Z792" s="125"/>
      <c r="AA792" s="126"/>
    </row>
    <row r="793" spans="1:27" x14ac:dyDescent="0.25">
      <c r="A793" s="112"/>
      <c r="B793" s="83"/>
      <c r="C793" s="83"/>
      <c r="D793" s="191" t="s">
        <v>150</v>
      </c>
      <c r="E793" s="114" t="str">
        <f>IF(D793="","",(VLOOKUP(D793,'ENTER your residents names, etc'!$B$7:$C$256,2,FALSE)))</f>
        <v/>
      </c>
      <c r="F793" s="115"/>
      <c r="G793" s="116" t="str">
        <f t="shared" si="63"/>
        <v/>
      </c>
      <c r="H793" s="117" t="str">
        <f t="shared" si="64"/>
        <v/>
      </c>
      <c r="I793" s="118" t="str">
        <f t="shared" si="67"/>
        <v/>
      </c>
      <c r="J793" s="119" t="str">
        <f>IF('Falls Diary'!F793="","",IF(AND('Falls Diary'!F793&gt;=Graphs!$C$13,'Falls Diary'!F793&lt;=Graphs!$C$14),"yes","no"))</f>
        <v/>
      </c>
      <c r="K793" s="119" t="str">
        <f>IF('Falls Diary'!F793="","",(IF(Graphs!$C$15="all","yes",(IF(Graphs!$C$15=Table6[[#This Row],[Resident''s name]],"yes","no")))))</f>
        <v/>
      </c>
      <c r="L793" s="119" t="str">
        <f t="shared" si="65"/>
        <v/>
      </c>
      <c r="M793" s="120"/>
      <c r="N793" s="121" t="str">
        <f t="shared" si="66"/>
        <v/>
      </c>
      <c r="O793" s="113"/>
      <c r="P793" s="128"/>
      <c r="Q793" s="125"/>
      <c r="R793" s="83"/>
      <c r="S793" s="125"/>
      <c r="T793" s="83"/>
      <c r="U793" s="83"/>
      <c r="V793" s="83"/>
      <c r="W793" s="125"/>
      <c r="X793" s="63"/>
      <c r="Y793" s="125"/>
      <c r="Z793" s="125"/>
      <c r="AA793" s="126"/>
    </row>
    <row r="794" spans="1:27" x14ac:dyDescent="0.25">
      <c r="A794" s="112"/>
      <c r="B794" s="83"/>
      <c r="C794" s="83"/>
      <c r="D794" s="191" t="s">
        <v>150</v>
      </c>
      <c r="E794" s="114" t="str">
        <f>IF(D794="","",(VLOOKUP(D794,'ENTER your residents names, etc'!$B$7:$C$256,2,FALSE)))</f>
        <v/>
      </c>
      <c r="F794" s="115"/>
      <c r="G794" s="116" t="str">
        <f t="shared" si="63"/>
        <v/>
      </c>
      <c r="H794" s="117" t="str">
        <f t="shared" si="64"/>
        <v/>
      </c>
      <c r="I794" s="118" t="str">
        <f t="shared" si="67"/>
        <v/>
      </c>
      <c r="J794" s="119" t="str">
        <f>IF('Falls Diary'!F794="","",IF(AND('Falls Diary'!F794&gt;=Graphs!$C$13,'Falls Diary'!F794&lt;=Graphs!$C$14),"yes","no"))</f>
        <v/>
      </c>
      <c r="K794" s="119" t="str">
        <f>IF('Falls Diary'!F794="","",(IF(Graphs!$C$15="all","yes",(IF(Graphs!$C$15=Table6[[#This Row],[Resident''s name]],"yes","no")))))</f>
        <v/>
      </c>
      <c r="L794" s="119" t="str">
        <f t="shared" si="65"/>
        <v/>
      </c>
      <c r="M794" s="120"/>
      <c r="N794" s="121" t="str">
        <f t="shared" si="66"/>
        <v/>
      </c>
      <c r="O794" s="113"/>
      <c r="P794" s="128"/>
      <c r="Q794" s="125"/>
      <c r="R794" s="83"/>
      <c r="S794" s="125"/>
      <c r="T794" s="83"/>
      <c r="U794" s="83"/>
      <c r="V794" s="83"/>
      <c r="W794" s="125"/>
      <c r="X794" s="63"/>
      <c r="Y794" s="125"/>
      <c r="Z794" s="125"/>
      <c r="AA794" s="126"/>
    </row>
    <row r="795" spans="1:27" x14ac:dyDescent="0.25">
      <c r="A795" s="112"/>
      <c r="B795" s="83"/>
      <c r="C795" s="83"/>
      <c r="D795" s="191" t="s">
        <v>150</v>
      </c>
      <c r="E795" s="114" t="str">
        <f>IF(D795="","",(VLOOKUP(D795,'ENTER your residents names, etc'!$B$7:$C$256,2,FALSE)))</f>
        <v/>
      </c>
      <c r="F795" s="115"/>
      <c r="G795" s="116" t="str">
        <f t="shared" si="63"/>
        <v/>
      </c>
      <c r="H795" s="117" t="str">
        <f t="shared" si="64"/>
        <v/>
      </c>
      <c r="I795" s="118" t="str">
        <f t="shared" si="67"/>
        <v/>
      </c>
      <c r="J795" s="119" t="str">
        <f>IF('Falls Diary'!F795="","",IF(AND('Falls Diary'!F795&gt;=Graphs!$C$13,'Falls Diary'!F795&lt;=Graphs!$C$14),"yes","no"))</f>
        <v/>
      </c>
      <c r="K795" s="119" t="str">
        <f>IF('Falls Diary'!F795="","",(IF(Graphs!$C$15="all","yes",(IF(Graphs!$C$15=Table6[[#This Row],[Resident''s name]],"yes","no")))))</f>
        <v/>
      </c>
      <c r="L795" s="119" t="str">
        <f t="shared" si="65"/>
        <v/>
      </c>
      <c r="M795" s="120"/>
      <c r="N795" s="121" t="str">
        <f t="shared" si="66"/>
        <v/>
      </c>
      <c r="O795" s="113"/>
      <c r="P795" s="128"/>
      <c r="Q795" s="125"/>
      <c r="R795" s="83"/>
      <c r="S795" s="125"/>
      <c r="T795" s="83"/>
      <c r="U795" s="83"/>
      <c r="V795" s="83"/>
      <c r="W795" s="125"/>
      <c r="X795" s="63"/>
      <c r="Y795" s="125"/>
      <c r="Z795" s="125"/>
      <c r="AA795" s="126"/>
    </row>
    <row r="796" spans="1:27" x14ac:dyDescent="0.25">
      <c r="A796" s="112"/>
      <c r="B796" s="83"/>
      <c r="C796" s="83"/>
      <c r="D796" s="191" t="s">
        <v>150</v>
      </c>
      <c r="E796" s="114" t="str">
        <f>IF(D796="","",(VLOOKUP(D796,'ENTER your residents names, etc'!$B$7:$C$256,2,FALSE)))</f>
        <v/>
      </c>
      <c r="F796" s="115"/>
      <c r="G796" s="116" t="str">
        <f t="shared" si="63"/>
        <v/>
      </c>
      <c r="H796" s="117" t="str">
        <f t="shared" si="64"/>
        <v/>
      </c>
      <c r="I796" s="118" t="str">
        <f t="shared" si="67"/>
        <v/>
      </c>
      <c r="J796" s="119" t="str">
        <f>IF('Falls Diary'!F796="","",IF(AND('Falls Diary'!F796&gt;=Graphs!$C$13,'Falls Diary'!F796&lt;=Graphs!$C$14),"yes","no"))</f>
        <v/>
      </c>
      <c r="K796" s="119" t="str">
        <f>IF('Falls Diary'!F796="","",(IF(Graphs!$C$15="all","yes",(IF(Graphs!$C$15=Table6[[#This Row],[Resident''s name]],"yes","no")))))</f>
        <v/>
      </c>
      <c r="L796" s="119" t="str">
        <f t="shared" si="65"/>
        <v/>
      </c>
      <c r="M796" s="120"/>
      <c r="N796" s="121" t="str">
        <f t="shared" si="66"/>
        <v/>
      </c>
      <c r="O796" s="113"/>
      <c r="P796" s="128"/>
      <c r="Q796" s="125"/>
      <c r="R796" s="83"/>
      <c r="S796" s="125"/>
      <c r="T796" s="83"/>
      <c r="U796" s="83"/>
      <c r="V796" s="83"/>
      <c r="W796" s="125"/>
      <c r="X796" s="63"/>
      <c r="Y796" s="125"/>
      <c r="Z796" s="125"/>
      <c r="AA796" s="126"/>
    </row>
    <row r="797" spans="1:27" x14ac:dyDescent="0.25">
      <c r="A797" s="112"/>
      <c r="B797" s="83"/>
      <c r="C797" s="83"/>
      <c r="D797" s="191" t="s">
        <v>150</v>
      </c>
      <c r="E797" s="114" t="str">
        <f>IF(D797="","",(VLOOKUP(D797,'ENTER your residents names, etc'!$B$7:$C$256,2,FALSE)))</f>
        <v/>
      </c>
      <c r="F797" s="115"/>
      <c r="G797" s="116" t="str">
        <f t="shared" si="63"/>
        <v/>
      </c>
      <c r="H797" s="117" t="str">
        <f t="shared" si="64"/>
        <v/>
      </c>
      <c r="I797" s="118" t="str">
        <f t="shared" si="67"/>
        <v/>
      </c>
      <c r="J797" s="119" t="str">
        <f>IF('Falls Diary'!F797="","",IF(AND('Falls Diary'!F797&gt;=Graphs!$C$13,'Falls Diary'!F797&lt;=Graphs!$C$14),"yes","no"))</f>
        <v/>
      </c>
      <c r="K797" s="119" t="str">
        <f>IF('Falls Diary'!F797="","",(IF(Graphs!$C$15="all","yes",(IF(Graphs!$C$15=Table6[[#This Row],[Resident''s name]],"yes","no")))))</f>
        <v/>
      </c>
      <c r="L797" s="119" t="str">
        <f t="shared" si="65"/>
        <v/>
      </c>
      <c r="M797" s="120"/>
      <c r="N797" s="121" t="str">
        <f t="shared" si="66"/>
        <v/>
      </c>
      <c r="O797" s="113"/>
      <c r="P797" s="128"/>
      <c r="Q797" s="125"/>
      <c r="R797" s="83"/>
      <c r="S797" s="125"/>
      <c r="T797" s="83"/>
      <c r="U797" s="83"/>
      <c r="V797" s="83"/>
      <c r="W797" s="125"/>
      <c r="X797" s="63"/>
      <c r="Y797" s="125"/>
      <c r="Z797" s="125"/>
      <c r="AA797" s="126"/>
    </row>
    <row r="798" spans="1:27" x14ac:dyDescent="0.25">
      <c r="A798" s="112"/>
      <c r="B798" s="83"/>
      <c r="C798" s="83"/>
      <c r="D798" s="191" t="s">
        <v>150</v>
      </c>
      <c r="E798" s="114" t="str">
        <f>IF(D798="","",(VLOOKUP(D798,'ENTER your residents names, etc'!$B$7:$C$256,2,FALSE)))</f>
        <v/>
      </c>
      <c r="F798" s="115"/>
      <c r="G798" s="116" t="str">
        <f t="shared" si="63"/>
        <v/>
      </c>
      <c r="H798" s="117" t="str">
        <f t="shared" si="64"/>
        <v/>
      </c>
      <c r="I798" s="118" t="str">
        <f t="shared" si="67"/>
        <v/>
      </c>
      <c r="J798" s="119" t="str">
        <f>IF('Falls Diary'!F798="","",IF(AND('Falls Diary'!F798&gt;=Graphs!$C$13,'Falls Diary'!F798&lt;=Graphs!$C$14),"yes","no"))</f>
        <v/>
      </c>
      <c r="K798" s="119" t="str">
        <f>IF('Falls Diary'!F798="","",(IF(Graphs!$C$15="all","yes",(IF(Graphs!$C$15=Table6[[#This Row],[Resident''s name]],"yes","no")))))</f>
        <v/>
      </c>
      <c r="L798" s="119" t="str">
        <f t="shared" si="65"/>
        <v/>
      </c>
      <c r="M798" s="120"/>
      <c r="N798" s="121" t="str">
        <f t="shared" si="66"/>
        <v/>
      </c>
      <c r="O798" s="113"/>
      <c r="P798" s="128"/>
      <c r="Q798" s="125"/>
      <c r="R798" s="83"/>
      <c r="S798" s="125"/>
      <c r="T798" s="83"/>
      <c r="U798" s="83"/>
      <c r="V798" s="83"/>
      <c r="W798" s="125"/>
      <c r="X798" s="63"/>
      <c r="Y798" s="125"/>
      <c r="Z798" s="125"/>
      <c r="AA798" s="126"/>
    </row>
    <row r="799" spans="1:27" x14ac:dyDescent="0.25">
      <c r="A799" s="112"/>
      <c r="B799" s="83"/>
      <c r="C799" s="83"/>
      <c r="D799" s="191" t="s">
        <v>150</v>
      </c>
      <c r="E799" s="114" t="str">
        <f>IF(D799="","",(VLOOKUP(D799,'ENTER your residents names, etc'!$B$7:$C$256,2,FALSE)))</f>
        <v/>
      </c>
      <c r="F799" s="115"/>
      <c r="G799" s="116" t="str">
        <f t="shared" si="63"/>
        <v/>
      </c>
      <c r="H799" s="117" t="str">
        <f t="shared" si="64"/>
        <v/>
      </c>
      <c r="I799" s="118" t="str">
        <f t="shared" si="67"/>
        <v/>
      </c>
      <c r="J799" s="119" t="str">
        <f>IF('Falls Diary'!F799="","",IF(AND('Falls Diary'!F799&gt;=Graphs!$C$13,'Falls Diary'!F799&lt;=Graphs!$C$14),"yes","no"))</f>
        <v/>
      </c>
      <c r="K799" s="119" t="str">
        <f>IF('Falls Diary'!F799="","",(IF(Graphs!$C$15="all","yes",(IF(Graphs!$C$15=Table6[[#This Row],[Resident''s name]],"yes","no")))))</f>
        <v/>
      </c>
      <c r="L799" s="119" t="str">
        <f t="shared" si="65"/>
        <v/>
      </c>
      <c r="M799" s="120"/>
      <c r="N799" s="121" t="str">
        <f t="shared" si="66"/>
        <v/>
      </c>
      <c r="O799" s="113"/>
      <c r="P799" s="128"/>
      <c r="Q799" s="125"/>
      <c r="R799" s="83"/>
      <c r="S799" s="125"/>
      <c r="T799" s="83"/>
      <c r="U799" s="83"/>
      <c r="V799" s="83"/>
      <c r="W799" s="125"/>
      <c r="X799" s="63"/>
      <c r="Y799" s="125"/>
      <c r="Z799" s="125"/>
      <c r="AA799" s="126"/>
    </row>
    <row r="800" spans="1:27" x14ac:dyDescent="0.25">
      <c r="A800" s="112"/>
      <c r="B800" s="83"/>
      <c r="C800" s="83"/>
      <c r="D800" s="191" t="s">
        <v>150</v>
      </c>
      <c r="E800" s="114" t="str">
        <f>IF(D800="","",(VLOOKUP(D800,'ENTER your residents names, etc'!$B$7:$C$256,2,FALSE)))</f>
        <v/>
      </c>
      <c r="F800" s="115"/>
      <c r="G800" s="116" t="str">
        <f t="shared" si="63"/>
        <v/>
      </c>
      <c r="H800" s="117" t="str">
        <f t="shared" si="64"/>
        <v/>
      </c>
      <c r="I800" s="118" t="str">
        <f t="shared" si="67"/>
        <v/>
      </c>
      <c r="J800" s="119" t="str">
        <f>IF('Falls Diary'!F800="","",IF(AND('Falls Diary'!F800&gt;=Graphs!$C$13,'Falls Diary'!F800&lt;=Graphs!$C$14),"yes","no"))</f>
        <v/>
      </c>
      <c r="K800" s="119" t="str">
        <f>IF('Falls Diary'!F800="","",(IF(Graphs!$C$15="all","yes",(IF(Graphs!$C$15=Table6[[#This Row],[Resident''s name]],"yes","no")))))</f>
        <v/>
      </c>
      <c r="L800" s="119" t="str">
        <f t="shared" si="65"/>
        <v/>
      </c>
      <c r="M800" s="120"/>
      <c r="N800" s="121" t="str">
        <f t="shared" si="66"/>
        <v/>
      </c>
      <c r="O800" s="113"/>
      <c r="P800" s="128"/>
      <c r="Q800" s="125"/>
      <c r="R800" s="83"/>
      <c r="S800" s="125"/>
      <c r="T800" s="83"/>
      <c r="U800" s="83"/>
      <c r="V800" s="83"/>
      <c r="W800" s="125"/>
      <c r="X800" s="63"/>
      <c r="Y800" s="125"/>
      <c r="Z800" s="125"/>
      <c r="AA800" s="126"/>
    </row>
    <row r="801" spans="1:27" x14ac:dyDescent="0.25">
      <c r="A801" s="112"/>
      <c r="B801" s="83"/>
      <c r="C801" s="83"/>
      <c r="D801" s="191" t="s">
        <v>150</v>
      </c>
      <c r="E801" s="114" t="str">
        <f>IF(D801="","",(VLOOKUP(D801,'ENTER your residents names, etc'!$B$7:$C$256,2,FALSE)))</f>
        <v/>
      </c>
      <c r="F801" s="115"/>
      <c r="G801" s="116" t="str">
        <f t="shared" si="63"/>
        <v/>
      </c>
      <c r="H801" s="117" t="str">
        <f t="shared" si="64"/>
        <v/>
      </c>
      <c r="I801" s="118" t="str">
        <f t="shared" si="67"/>
        <v/>
      </c>
      <c r="J801" s="119" t="str">
        <f>IF('Falls Diary'!F801="","",IF(AND('Falls Diary'!F801&gt;=Graphs!$C$13,'Falls Diary'!F801&lt;=Graphs!$C$14),"yes","no"))</f>
        <v/>
      </c>
      <c r="K801" s="119" t="str">
        <f>IF('Falls Diary'!F801="","",(IF(Graphs!$C$15="all","yes",(IF(Graphs!$C$15=Table6[[#This Row],[Resident''s name]],"yes","no")))))</f>
        <v/>
      </c>
      <c r="L801" s="119" t="str">
        <f t="shared" si="65"/>
        <v/>
      </c>
      <c r="M801" s="120"/>
      <c r="N801" s="121" t="str">
        <f t="shared" si="66"/>
        <v/>
      </c>
      <c r="O801" s="113"/>
      <c r="P801" s="128"/>
      <c r="Q801" s="125"/>
      <c r="R801" s="83"/>
      <c r="S801" s="125"/>
      <c r="T801" s="83"/>
      <c r="U801" s="83"/>
      <c r="V801" s="83"/>
      <c r="W801" s="125"/>
      <c r="X801" s="63"/>
      <c r="Y801" s="125"/>
      <c r="Z801" s="125"/>
      <c r="AA801" s="126"/>
    </row>
    <row r="802" spans="1:27" x14ac:dyDescent="0.25">
      <c r="A802" s="112"/>
      <c r="B802" s="83"/>
      <c r="C802" s="83"/>
      <c r="D802" s="191" t="s">
        <v>150</v>
      </c>
      <c r="E802" s="114" t="str">
        <f>IF(D802="","",(VLOOKUP(D802,'ENTER your residents names, etc'!$B$7:$C$256,2,FALSE)))</f>
        <v/>
      </c>
      <c r="F802" s="115"/>
      <c r="G802" s="116" t="str">
        <f t="shared" si="63"/>
        <v/>
      </c>
      <c r="H802" s="117" t="str">
        <f t="shared" si="64"/>
        <v/>
      </c>
      <c r="I802" s="118" t="str">
        <f t="shared" si="67"/>
        <v/>
      </c>
      <c r="J802" s="119" t="str">
        <f>IF('Falls Diary'!F802="","",IF(AND('Falls Diary'!F802&gt;=Graphs!$C$13,'Falls Diary'!F802&lt;=Graphs!$C$14),"yes","no"))</f>
        <v/>
      </c>
      <c r="K802" s="119" t="str">
        <f>IF('Falls Diary'!F802="","",(IF(Graphs!$C$15="all","yes",(IF(Graphs!$C$15=Table6[[#This Row],[Resident''s name]],"yes","no")))))</f>
        <v/>
      </c>
      <c r="L802" s="119" t="str">
        <f t="shared" si="65"/>
        <v/>
      </c>
      <c r="M802" s="120"/>
      <c r="N802" s="121" t="str">
        <f t="shared" si="66"/>
        <v/>
      </c>
      <c r="O802" s="113"/>
      <c r="P802" s="128"/>
      <c r="Q802" s="125"/>
      <c r="R802" s="83"/>
      <c r="S802" s="125"/>
      <c r="T802" s="83"/>
      <c r="U802" s="83"/>
      <c r="V802" s="83"/>
      <c r="W802" s="125"/>
      <c r="X802" s="63"/>
      <c r="Y802" s="125"/>
      <c r="Z802" s="125"/>
      <c r="AA802" s="126"/>
    </row>
    <row r="803" spans="1:27" x14ac:dyDescent="0.25">
      <c r="A803" s="112"/>
      <c r="B803" s="83"/>
      <c r="C803" s="83"/>
      <c r="D803" s="191" t="s">
        <v>150</v>
      </c>
      <c r="E803" s="114" t="str">
        <f>IF(D803="","",(VLOOKUP(D803,'ENTER your residents names, etc'!$B$7:$C$256,2,FALSE)))</f>
        <v/>
      </c>
      <c r="F803" s="115"/>
      <c r="G803" s="116" t="str">
        <f t="shared" si="63"/>
        <v/>
      </c>
      <c r="H803" s="117" t="str">
        <f t="shared" si="64"/>
        <v/>
      </c>
      <c r="I803" s="118" t="str">
        <f t="shared" si="67"/>
        <v/>
      </c>
      <c r="J803" s="119" t="str">
        <f>IF('Falls Diary'!F803="","",IF(AND('Falls Diary'!F803&gt;=Graphs!$C$13,'Falls Diary'!F803&lt;=Graphs!$C$14),"yes","no"))</f>
        <v/>
      </c>
      <c r="K803" s="119" t="str">
        <f>IF('Falls Diary'!F803="","",(IF(Graphs!$C$15="all","yes",(IF(Graphs!$C$15=Table6[[#This Row],[Resident''s name]],"yes","no")))))</f>
        <v/>
      </c>
      <c r="L803" s="119" t="str">
        <f t="shared" si="65"/>
        <v/>
      </c>
      <c r="M803" s="120"/>
      <c r="N803" s="121" t="str">
        <f t="shared" si="66"/>
        <v/>
      </c>
      <c r="O803" s="113"/>
      <c r="P803" s="128"/>
      <c r="Q803" s="125"/>
      <c r="R803" s="83"/>
      <c r="S803" s="125"/>
      <c r="T803" s="83"/>
      <c r="U803" s="83"/>
      <c r="V803" s="83"/>
      <c r="W803" s="125"/>
      <c r="X803" s="63"/>
      <c r="Y803" s="125"/>
      <c r="Z803" s="125"/>
      <c r="AA803" s="126"/>
    </row>
    <row r="804" spans="1:27" x14ac:dyDescent="0.25">
      <c r="A804" s="112"/>
      <c r="B804" s="83"/>
      <c r="C804" s="83"/>
      <c r="D804" s="191" t="s">
        <v>150</v>
      </c>
      <c r="E804" s="114" t="str">
        <f>IF(D804="","",(VLOOKUP(D804,'ENTER your residents names, etc'!$B$7:$C$256,2,FALSE)))</f>
        <v/>
      </c>
      <c r="F804" s="115"/>
      <c r="G804" s="116" t="str">
        <f t="shared" si="63"/>
        <v/>
      </c>
      <c r="H804" s="117" t="str">
        <f t="shared" si="64"/>
        <v/>
      </c>
      <c r="I804" s="118" t="str">
        <f t="shared" si="67"/>
        <v/>
      </c>
      <c r="J804" s="119" t="str">
        <f>IF('Falls Diary'!F804="","",IF(AND('Falls Diary'!F804&gt;=Graphs!$C$13,'Falls Diary'!F804&lt;=Graphs!$C$14),"yes","no"))</f>
        <v/>
      </c>
      <c r="K804" s="119" t="str">
        <f>IF('Falls Diary'!F804="","",(IF(Graphs!$C$15="all","yes",(IF(Graphs!$C$15=Table6[[#This Row],[Resident''s name]],"yes","no")))))</f>
        <v/>
      </c>
      <c r="L804" s="119" t="str">
        <f t="shared" si="65"/>
        <v/>
      </c>
      <c r="M804" s="120"/>
      <c r="N804" s="121" t="str">
        <f t="shared" si="66"/>
        <v/>
      </c>
      <c r="O804" s="113"/>
      <c r="P804" s="128"/>
      <c r="Q804" s="125"/>
      <c r="R804" s="83"/>
      <c r="S804" s="125"/>
      <c r="T804" s="83"/>
      <c r="U804" s="83"/>
      <c r="V804" s="83"/>
      <c r="W804" s="125"/>
      <c r="X804" s="63"/>
      <c r="Y804" s="125"/>
      <c r="Z804" s="125"/>
      <c r="AA804" s="126"/>
    </row>
    <row r="805" spans="1:27" x14ac:dyDescent="0.25">
      <c r="A805" s="112"/>
      <c r="B805" s="83"/>
      <c r="C805" s="83"/>
      <c r="D805" s="191" t="s">
        <v>150</v>
      </c>
      <c r="E805" s="114" t="str">
        <f>IF(D805="","",(VLOOKUP(D805,'ENTER your residents names, etc'!$B$7:$C$256,2,FALSE)))</f>
        <v/>
      </c>
      <c r="F805" s="115"/>
      <c r="G805" s="116" t="str">
        <f t="shared" si="63"/>
        <v/>
      </c>
      <c r="H805" s="117" t="str">
        <f t="shared" si="64"/>
        <v/>
      </c>
      <c r="I805" s="118" t="str">
        <f t="shared" si="67"/>
        <v/>
      </c>
      <c r="J805" s="119" t="str">
        <f>IF('Falls Diary'!F805="","",IF(AND('Falls Diary'!F805&gt;=Graphs!$C$13,'Falls Diary'!F805&lt;=Graphs!$C$14),"yes","no"))</f>
        <v/>
      </c>
      <c r="K805" s="119" t="str">
        <f>IF('Falls Diary'!F805="","",(IF(Graphs!$C$15="all","yes",(IF(Graphs!$C$15=Table6[[#This Row],[Resident''s name]],"yes","no")))))</f>
        <v/>
      </c>
      <c r="L805" s="119" t="str">
        <f t="shared" si="65"/>
        <v/>
      </c>
      <c r="M805" s="120"/>
      <c r="N805" s="121" t="str">
        <f t="shared" si="66"/>
        <v/>
      </c>
      <c r="O805" s="113"/>
      <c r="P805" s="128"/>
      <c r="Q805" s="125"/>
      <c r="R805" s="83"/>
      <c r="S805" s="125"/>
      <c r="T805" s="83"/>
      <c r="U805" s="83"/>
      <c r="V805" s="83"/>
      <c r="W805" s="125"/>
      <c r="X805" s="63"/>
      <c r="Y805" s="125"/>
      <c r="Z805" s="125"/>
      <c r="AA805" s="126"/>
    </row>
    <row r="806" spans="1:27" x14ac:dyDescent="0.25">
      <c r="A806" s="112"/>
      <c r="B806" s="83"/>
      <c r="C806" s="83"/>
      <c r="D806" s="191" t="s">
        <v>150</v>
      </c>
      <c r="E806" s="114" t="str">
        <f>IF(D806="","",(VLOOKUP(D806,'ENTER your residents names, etc'!$B$7:$C$256,2,FALSE)))</f>
        <v/>
      </c>
      <c r="F806" s="115"/>
      <c r="G806" s="116" t="str">
        <f t="shared" si="63"/>
        <v/>
      </c>
      <c r="H806" s="117" t="str">
        <f t="shared" si="64"/>
        <v/>
      </c>
      <c r="I806" s="118" t="str">
        <f t="shared" si="67"/>
        <v/>
      </c>
      <c r="J806" s="119" t="str">
        <f>IF('Falls Diary'!F806="","",IF(AND('Falls Diary'!F806&gt;=Graphs!$C$13,'Falls Diary'!F806&lt;=Graphs!$C$14),"yes","no"))</f>
        <v/>
      </c>
      <c r="K806" s="119" t="str">
        <f>IF('Falls Diary'!F806="","",(IF(Graphs!$C$15="all","yes",(IF(Graphs!$C$15=Table6[[#This Row],[Resident''s name]],"yes","no")))))</f>
        <v/>
      </c>
      <c r="L806" s="119" t="str">
        <f t="shared" si="65"/>
        <v/>
      </c>
      <c r="M806" s="120"/>
      <c r="N806" s="121" t="str">
        <f t="shared" si="66"/>
        <v/>
      </c>
      <c r="O806" s="113"/>
      <c r="P806" s="128"/>
      <c r="Q806" s="125"/>
      <c r="R806" s="83"/>
      <c r="S806" s="125"/>
      <c r="T806" s="83"/>
      <c r="U806" s="83"/>
      <c r="V806" s="83"/>
      <c r="W806" s="125"/>
      <c r="X806" s="63"/>
      <c r="Y806" s="125"/>
      <c r="Z806" s="125"/>
      <c r="AA806" s="126"/>
    </row>
    <row r="807" spans="1:27" x14ac:dyDescent="0.25">
      <c r="A807" s="112"/>
      <c r="B807" s="83"/>
      <c r="C807" s="83"/>
      <c r="D807" s="191" t="s">
        <v>150</v>
      </c>
      <c r="E807" s="114" t="str">
        <f>IF(D807="","",(VLOOKUP(D807,'ENTER your residents names, etc'!$B$7:$C$256,2,FALSE)))</f>
        <v/>
      </c>
      <c r="F807" s="115"/>
      <c r="G807" s="116" t="str">
        <f t="shared" si="63"/>
        <v/>
      </c>
      <c r="H807" s="117" t="str">
        <f t="shared" si="64"/>
        <v/>
      </c>
      <c r="I807" s="118" t="str">
        <f t="shared" si="67"/>
        <v/>
      </c>
      <c r="J807" s="119" t="str">
        <f>IF('Falls Diary'!F807="","",IF(AND('Falls Diary'!F807&gt;=Graphs!$C$13,'Falls Diary'!F807&lt;=Graphs!$C$14),"yes","no"))</f>
        <v/>
      </c>
      <c r="K807" s="119" t="str">
        <f>IF('Falls Diary'!F807="","",(IF(Graphs!$C$15="all","yes",(IF(Graphs!$C$15=Table6[[#This Row],[Resident''s name]],"yes","no")))))</f>
        <v/>
      </c>
      <c r="L807" s="119" t="str">
        <f t="shared" si="65"/>
        <v/>
      </c>
      <c r="M807" s="120"/>
      <c r="N807" s="121" t="str">
        <f t="shared" si="66"/>
        <v/>
      </c>
      <c r="O807" s="113"/>
      <c r="P807" s="128"/>
      <c r="Q807" s="125"/>
      <c r="R807" s="83"/>
      <c r="S807" s="125"/>
      <c r="T807" s="83"/>
      <c r="U807" s="83"/>
      <c r="V807" s="83"/>
      <c r="W807" s="125"/>
      <c r="X807" s="63"/>
      <c r="Y807" s="125"/>
      <c r="Z807" s="125"/>
      <c r="AA807" s="126"/>
    </row>
    <row r="808" spans="1:27" x14ac:dyDescent="0.25">
      <c r="A808" s="112"/>
      <c r="B808" s="83"/>
      <c r="C808" s="83"/>
      <c r="D808" s="191" t="s">
        <v>150</v>
      </c>
      <c r="E808" s="114" t="str">
        <f>IF(D808="","",(VLOOKUP(D808,'ENTER your residents names, etc'!$B$7:$C$256,2,FALSE)))</f>
        <v/>
      </c>
      <c r="F808" s="115"/>
      <c r="G808" s="116" t="str">
        <f t="shared" si="63"/>
        <v/>
      </c>
      <c r="H808" s="117" t="str">
        <f t="shared" si="64"/>
        <v/>
      </c>
      <c r="I808" s="118" t="str">
        <f t="shared" si="67"/>
        <v/>
      </c>
      <c r="J808" s="119" t="str">
        <f>IF('Falls Diary'!F808="","",IF(AND('Falls Diary'!F808&gt;=Graphs!$C$13,'Falls Diary'!F808&lt;=Graphs!$C$14),"yes","no"))</f>
        <v/>
      </c>
      <c r="K808" s="119" t="str">
        <f>IF('Falls Diary'!F808="","",(IF(Graphs!$C$15="all","yes",(IF(Graphs!$C$15=Table6[[#This Row],[Resident''s name]],"yes","no")))))</f>
        <v/>
      </c>
      <c r="L808" s="119" t="str">
        <f t="shared" si="65"/>
        <v/>
      </c>
      <c r="M808" s="120"/>
      <c r="N808" s="121" t="str">
        <f t="shared" si="66"/>
        <v/>
      </c>
      <c r="O808" s="113"/>
      <c r="P808" s="128"/>
      <c r="Q808" s="125"/>
      <c r="R808" s="83"/>
      <c r="S808" s="125"/>
      <c r="T808" s="83"/>
      <c r="U808" s="83"/>
      <c r="V808" s="83"/>
      <c r="W808" s="125"/>
      <c r="X808" s="63"/>
      <c r="Y808" s="125"/>
      <c r="Z808" s="125"/>
      <c r="AA808" s="126"/>
    </row>
    <row r="809" spans="1:27" x14ac:dyDescent="0.25">
      <c r="A809" s="112"/>
      <c r="B809" s="83"/>
      <c r="C809" s="83"/>
      <c r="D809" s="191" t="s">
        <v>150</v>
      </c>
      <c r="E809" s="114" t="str">
        <f>IF(D809="","",(VLOOKUP(D809,'ENTER your residents names, etc'!$B$7:$C$256,2,FALSE)))</f>
        <v/>
      </c>
      <c r="F809" s="115"/>
      <c r="G809" s="116" t="str">
        <f t="shared" si="63"/>
        <v/>
      </c>
      <c r="H809" s="117" t="str">
        <f t="shared" si="64"/>
        <v/>
      </c>
      <c r="I809" s="118" t="str">
        <f t="shared" si="67"/>
        <v/>
      </c>
      <c r="J809" s="119" t="str">
        <f>IF('Falls Diary'!F809="","",IF(AND('Falls Diary'!F809&gt;=Graphs!$C$13,'Falls Diary'!F809&lt;=Graphs!$C$14),"yes","no"))</f>
        <v/>
      </c>
      <c r="K809" s="119" t="str">
        <f>IF('Falls Diary'!F809="","",(IF(Graphs!$C$15="all","yes",(IF(Graphs!$C$15=Table6[[#This Row],[Resident''s name]],"yes","no")))))</f>
        <v/>
      </c>
      <c r="L809" s="119" t="str">
        <f t="shared" si="65"/>
        <v/>
      </c>
      <c r="M809" s="120"/>
      <c r="N809" s="121" t="str">
        <f t="shared" si="66"/>
        <v/>
      </c>
      <c r="O809" s="113"/>
      <c r="P809" s="128"/>
      <c r="Q809" s="125"/>
      <c r="R809" s="83"/>
      <c r="S809" s="125"/>
      <c r="T809" s="83"/>
      <c r="U809" s="83"/>
      <c r="V809" s="83"/>
      <c r="W809" s="125"/>
      <c r="X809" s="63"/>
      <c r="Y809" s="125"/>
      <c r="Z809" s="125"/>
      <c r="AA809" s="126"/>
    </row>
    <row r="810" spans="1:27" x14ac:dyDescent="0.25">
      <c r="A810" s="112"/>
      <c r="B810" s="83"/>
      <c r="C810" s="83"/>
      <c r="D810" s="191" t="s">
        <v>150</v>
      </c>
      <c r="E810" s="114" t="str">
        <f>IF(D810="","",(VLOOKUP(D810,'ENTER your residents names, etc'!$B$7:$C$256,2,FALSE)))</f>
        <v/>
      </c>
      <c r="F810" s="115"/>
      <c r="G810" s="116" t="str">
        <f t="shared" si="63"/>
        <v/>
      </c>
      <c r="H810" s="117" t="str">
        <f t="shared" si="64"/>
        <v/>
      </c>
      <c r="I810" s="118" t="str">
        <f t="shared" si="67"/>
        <v/>
      </c>
      <c r="J810" s="119" t="str">
        <f>IF('Falls Diary'!F810="","",IF(AND('Falls Diary'!F810&gt;=Graphs!$C$13,'Falls Diary'!F810&lt;=Graphs!$C$14),"yes","no"))</f>
        <v/>
      </c>
      <c r="K810" s="119" t="str">
        <f>IF('Falls Diary'!F810="","",(IF(Graphs!$C$15="all","yes",(IF(Graphs!$C$15=Table6[[#This Row],[Resident''s name]],"yes","no")))))</f>
        <v/>
      </c>
      <c r="L810" s="119" t="str">
        <f t="shared" si="65"/>
        <v/>
      </c>
      <c r="M810" s="120"/>
      <c r="N810" s="121" t="str">
        <f t="shared" si="66"/>
        <v/>
      </c>
      <c r="O810" s="113"/>
      <c r="P810" s="128"/>
      <c r="Q810" s="125"/>
      <c r="R810" s="83"/>
      <c r="S810" s="125"/>
      <c r="T810" s="83"/>
      <c r="U810" s="83"/>
      <c r="V810" s="83"/>
      <c r="W810" s="125"/>
      <c r="X810" s="63"/>
      <c r="Y810" s="125"/>
      <c r="Z810" s="125"/>
      <c r="AA810" s="126"/>
    </row>
    <row r="811" spans="1:27" x14ac:dyDescent="0.25">
      <c r="A811" s="112"/>
      <c r="B811" s="83"/>
      <c r="C811" s="83"/>
      <c r="D811" s="191" t="s">
        <v>150</v>
      </c>
      <c r="E811" s="114" t="str">
        <f>IF(D811="","",(VLOOKUP(D811,'ENTER your residents names, etc'!$B$7:$C$256,2,FALSE)))</f>
        <v/>
      </c>
      <c r="F811" s="115"/>
      <c r="G811" s="116" t="str">
        <f t="shared" si="63"/>
        <v/>
      </c>
      <c r="H811" s="117" t="str">
        <f t="shared" si="64"/>
        <v/>
      </c>
      <c r="I811" s="118" t="str">
        <f t="shared" si="67"/>
        <v/>
      </c>
      <c r="J811" s="119" t="str">
        <f>IF('Falls Diary'!F811="","",IF(AND('Falls Diary'!F811&gt;=Graphs!$C$13,'Falls Diary'!F811&lt;=Graphs!$C$14),"yes","no"))</f>
        <v/>
      </c>
      <c r="K811" s="119" t="str">
        <f>IF('Falls Diary'!F811="","",(IF(Graphs!$C$15="all","yes",(IF(Graphs!$C$15=Table6[[#This Row],[Resident''s name]],"yes","no")))))</f>
        <v/>
      </c>
      <c r="L811" s="119" t="str">
        <f t="shared" si="65"/>
        <v/>
      </c>
      <c r="M811" s="120"/>
      <c r="N811" s="121" t="str">
        <f t="shared" si="66"/>
        <v/>
      </c>
      <c r="O811" s="113"/>
      <c r="P811" s="128"/>
      <c r="Q811" s="125"/>
      <c r="R811" s="83"/>
      <c r="S811" s="125"/>
      <c r="T811" s="83"/>
      <c r="U811" s="83"/>
      <c r="V811" s="83"/>
      <c r="W811" s="125"/>
      <c r="X811" s="63"/>
      <c r="Y811" s="125"/>
      <c r="Z811" s="125"/>
      <c r="AA811" s="126"/>
    </row>
    <row r="812" spans="1:27" x14ac:dyDescent="0.25">
      <c r="A812" s="112"/>
      <c r="B812" s="83"/>
      <c r="C812" s="83"/>
      <c r="D812" s="191" t="s">
        <v>150</v>
      </c>
      <c r="E812" s="114" t="str">
        <f>IF(D812="","",(VLOOKUP(D812,'ENTER your residents names, etc'!$B$7:$C$256,2,FALSE)))</f>
        <v/>
      </c>
      <c r="F812" s="115"/>
      <c r="G812" s="116" t="str">
        <f t="shared" si="63"/>
        <v/>
      </c>
      <c r="H812" s="117" t="str">
        <f t="shared" si="64"/>
        <v/>
      </c>
      <c r="I812" s="118" t="str">
        <f t="shared" si="67"/>
        <v/>
      </c>
      <c r="J812" s="119" t="str">
        <f>IF('Falls Diary'!F812="","",IF(AND('Falls Diary'!F812&gt;=Graphs!$C$13,'Falls Diary'!F812&lt;=Graphs!$C$14),"yes","no"))</f>
        <v/>
      </c>
      <c r="K812" s="119" t="str">
        <f>IF('Falls Diary'!F812="","",(IF(Graphs!$C$15="all","yes",(IF(Graphs!$C$15=Table6[[#This Row],[Resident''s name]],"yes","no")))))</f>
        <v/>
      </c>
      <c r="L812" s="119" t="str">
        <f t="shared" si="65"/>
        <v/>
      </c>
      <c r="M812" s="120"/>
      <c r="N812" s="121" t="str">
        <f t="shared" si="66"/>
        <v/>
      </c>
      <c r="O812" s="113"/>
      <c r="P812" s="128"/>
      <c r="Q812" s="125"/>
      <c r="R812" s="83"/>
      <c r="S812" s="125"/>
      <c r="T812" s="83"/>
      <c r="U812" s="83"/>
      <c r="V812" s="83"/>
      <c r="W812" s="125"/>
      <c r="X812" s="63"/>
      <c r="Y812" s="125"/>
      <c r="Z812" s="125"/>
      <c r="AA812" s="126"/>
    </row>
    <row r="813" spans="1:27" x14ac:dyDescent="0.25">
      <c r="A813" s="112"/>
      <c r="B813" s="83"/>
      <c r="C813" s="83"/>
      <c r="D813" s="191" t="s">
        <v>150</v>
      </c>
      <c r="E813" s="114" t="str">
        <f>IF(D813="","",(VLOOKUP(D813,'ENTER your residents names, etc'!$B$7:$C$256,2,FALSE)))</f>
        <v/>
      </c>
      <c r="F813" s="115"/>
      <c r="G813" s="116" t="str">
        <f t="shared" si="63"/>
        <v/>
      </c>
      <c r="H813" s="117" t="str">
        <f t="shared" si="64"/>
        <v/>
      </c>
      <c r="I813" s="118" t="str">
        <f t="shared" si="67"/>
        <v/>
      </c>
      <c r="J813" s="119" t="str">
        <f>IF('Falls Diary'!F813="","",IF(AND('Falls Diary'!F813&gt;=Graphs!$C$13,'Falls Diary'!F813&lt;=Graphs!$C$14),"yes","no"))</f>
        <v/>
      </c>
      <c r="K813" s="119" t="str">
        <f>IF('Falls Diary'!F813="","",(IF(Graphs!$C$15="all","yes",(IF(Graphs!$C$15=Table6[[#This Row],[Resident''s name]],"yes","no")))))</f>
        <v/>
      </c>
      <c r="L813" s="119" t="str">
        <f t="shared" si="65"/>
        <v/>
      </c>
      <c r="M813" s="120"/>
      <c r="N813" s="121" t="str">
        <f t="shared" si="66"/>
        <v/>
      </c>
      <c r="O813" s="113"/>
      <c r="P813" s="128"/>
      <c r="Q813" s="125"/>
      <c r="R813" s="83"/>
      <c r="S813" s="125"/>
      <c r="T813" s="83"/>
      <c r="U813" s="83"/>
      <c r="V813" s="83"/>
      <c r="W813" s="125"/>
      <c r="X813" s="63"/>
      <c r="Y813" s="125"/>
      <c r="Z813" s="125"/>
      <c r="AA813" s="126"/>
    </row>
    <row r="814" spans="1:27" x14ac:dyDescent="0.25">
      <c r="A814" s="112"/>
      <c r="B814" s="83"/>
      <c r="C814" s="83"/>
      <c r="D814" s="191" t="s">
        <v>150</v>
      </c>
      <c r="E814" s="114" t="str">
        <f>IF(D814="","",(VLOOKUP(D814,'ENTER your residents names, etc'!$B$7:$C$256,2,FALSE)))</f>
        <v/>
      </c>
      <c r="F814" s="115"/>
      <c r="G814" s="116" t="str">
        <f t="shared" si="63"/>
        <v/>
      </c>
      <c r="H814" s="117" t="str">
        <f t="shared" si="64"/>
        <v/>
      </c>
      <c r="I814" s="118" t="str">
        <f t="shared" si="67"/>
        <v/>
      </c>
      <c r="J814" s="119" t="str">
        <f>IF('Falls Diary'!F814="","",IF(AND('Falls Diary'!F814&gt;=Graphs!$C$13,'Falls Diary'!F814&lt;=Graphs!$C$14),"yes","no"))</f>
        <v/>
      </c>
      <c r="K814" s="119" t="str">
        <f>IF('Falls Diary'!F814="","",(IF(Graphs!$C$15="all","yes",(IF(Graphs!$C$15=Table6[[#This Row],[Resident''s name]],"yes","no")))))</f>
        <v/>
      </c>
      <c r="L814" s="119" t="str">
        <f t="shared" si="65"/>
        <v/>
      </c>
      <c r="M814" s="120"/>
      <c r="N814" s="121" t="str">
        <f t="shared" si="66"/>
        <v/>
      </c>
      <c r="O814" s="113"/>
      <c r="P814" s="128"/>
      <c r="Q814" s="125"/>
      <c r="R814" s="83"/>
      <c r="S814" s="125"/>
      <c r="T814" s="83"/>
      <c r="U814" s="83"/>
      <c r="V814" s="83"/>
      <c r="W814" s="125"/>
      <c r="X814" s="63"/>
      <c r="Y814" s="125"/>
      <c r="Z814" s="125"/>
      <c r="AA814" s="126"/>
    </row>
    <row r="815" spans="1:27" x14ac:dyDescent="0.25">
      <c r="A815" s="112"/>
      <c r="B815" s="83"/>
      <c r="C815" s="83"/>
      <c r="D815" s="191" t="s">
        <v>150</v>
      </c>
      <c r="E815" s="114" t="str">
        <f>IF(D815="","",(VLOOKUP(D815,'ENTER your residents names, etc'!$B$7:$C$256,2,FALSE)))</f>
        <v/>
      </c>
      <c r="F815" s="115"/>
      <c r="G815" s="116" t="str">
        <f t="shared" si="63"/>
        <v/>
      </c>
      <c r="H815" s="117" t="str">
        <f t="shared" si="64"/>
        <v/>
      </c>
      <c r="I815" s="118" t="str">
        <f t="shared" si="67"/>
        <v/>
      </c>
      <c r="J815" s="119" t="str">
        <f>IF('Falls Diary'!F815="","",IF(AND('Falls Diary'!F815&gt;=Graphs!$C$13,'Falls Diary'!F815&lt;=Graphs!$C$14),"yes","no"))</f>
        <v/>
      </c>
      <c r="K815" s="119" t="str">
        <f>IF('Falls Diary'!F815="","",(IF(Graphs!$C$15="all","yes",(IF(Graphs!$C$15=Table6[[#This Row],[Resident''s name]],"yes","no")))))</f>
        <v/>
      </c>
      <c r="L815" s="119" t="str">
        <f t="shared" si="65"/>
        <v/>
      </c>
      <c r="M815" s="120"/>
      <c r="N815" s="121" t="str">
        <f t="shared" si="66"/>
        <v/>
      </c>
      <c r="O815" s="113"/>
      <c r="P815" s="128"/>
      <c r="Q815" s="125"/>
      <c r="R815" s="83"/>
      <c r="S815" s="125"/>
      <c r="T815" s="83"/>
      <c r="U815" s="83"/>
      <c r="V815" s="83"/>
      <c r="W815" s="125"/>
      <c r="X815" s="63"/>
      <c r="Y815" s="125"/>
      <c r="Z815" s="125"/>
      <c r="AA815" s="126"/>
    </row>
    <row r="816" spans="1:27" x14ac:dyDescent="0.25">
      <c r="A816" s="112"/>
      <c r="B816" s="83"/>
      <c r="C816" s="83"/>
      <c r="D816" s="191" t="s">
        <v>150</v>
      </c>
      <c r="E816" s="114" t="str">
        <f>IF(D816="","",(VLOOKUP(D816,'ENTER your residents names, etc'!$B$7:$C$256,2,FALSE)))</f>
        <v/>
      </c>
      <c r="F816" s="115"/>
      <c r="G816" s="116" t="str">
        <f t="shared" si="63"/>
        <v/>
      </c>
      <c r="H816" s="117" t="str">
        <f t="shared" si="64"/>
        <v/>
      </c>
      <c r="I816" s="118" t="str">
        <f t="shared" si="67"/>
        <v/>
      </c>
      <c r="J816" s="119" t="str">
        <f>IF('Falls Diary'!F816="","",IF(AND('Falls Diary'!F816&gt;=Graphs!$C$13,'Falls Diary'!F816&lt;=Graphs!$C$14),"yes","no"))</f>
        <v/>
      </c>
      <c r="K816" s="119" t="str">
        <f>IF('Falls Diary'!F816="","",(IF(Graphs!$C$15="all","yes",(IF(Graphs!$C$15=Table6[[#This Row],[Resident''s name]],"yes","no")))))</f>
        <v/>
      </c>
      <c r="L816" s="119" t="str">
        <f t="shared" si="65"/>
        <v/>
      </c>
      <c r="M816" s="120"/>
      <c r="N816" s="121" t="str">
        <f t="shared" si="66"/>
        <v/>
      </c>
      <c r="O816" s="113"/>
      <c r="P816" s="128"/>
      <c r="Q816" s="125"/>
      <c r="R816" s="83"/>
      <c r="S816" s="125"/>
      <c r="T816" s="83"/>
      <c r="U816" s="83"/>
      <c r="V816" s="83"/>
      <c r="W816" s="125"/>
      <c r="X816" s="63"/>
      <c r="Y816" s="125"/>
      <c r="Z816" s="125"/>
      <c r="AA816" s="126"/>
    </row>
    <row r="817" spans="1:27" x14ac:dyDescent="0.25">
      <c r="A817" s="112"/>
      <c r="B817" s="83"/>
      <c r="C817" s="83"/>
      <c r="D817" s="191" t="s">
        <v>150</v>
      </c>
      <c r="E817" s="114" t="str">
        <f>IF(D817="","",(VLOOKUP(D817,'ENTER your residents names, etc'!$B$7:$C$256,2,FALSE)))</f>
        <v/>
      </c>
      <c r="F817" s="115"/>
      <c r="G817" s="116" t="str">
        <f t="shared" si="63"/>
        <v/>
      </c>
      <c r="H817" s="117" t="str">
        <f t="shared" si="64"/>
        <v/>
      </c>
      <c r="I817" s="118" t="str">
        <f t="shared" si="67"/>
        <v/>
      </c>
      <c r="J817" s="119" t="str">
        <f>IF('Falls Diary'!F817="","",IF(AND('Falls Diary'!F817&gt;=Graphs!$C$13,'Falls Diary'!F817&lt;=Graphs!$C$14),"yes","no"))</f>
        <v/>
      </c>
      <c r="K817" s="119" t="str">
        <f>IF('Falls Diary'!F817="","",(IF(Graphs!$C$15="all","yes",(IF(Graphs!$C$15=Table6[[#This Row],[Resident''s name]],"yes","no")))))</f>
        <v/>
      </c>
      <c r="L817" s="119" t="str">
        <f t="shared" si="65"/>
        <v/>
      </c>
      <c r="M817" s="120"/>
      <c r="N817" s="121" t="str">
        <f t="shared" si="66"/>
        <v/>
      </c>
      <c r="O817" s="113"/>
      <c r="P817" s="128"/>
      <c r="Q817" s="125"/>
      <c r="R817" s="83"/>
      <c r="S817" s="125"/>
      <c r="T817" s="83"/>
      <c r="U817" s="83"/>
      <c r="V817" s="83"/>
      <c r="W817" s="125"/>
      <c r="X817" s="63"/>
      <c r="Y817" s="125"/>
      <c r="Z817" s="125"/>
      <c r="AA817" s="126"/>
    </row>
    <row r="818" spans="1:27" x14ac:dyDescent="0.25">
      <c r="A818" s="112"/>
      <c r="B818" s="83"/>
      <c r="C818" s="83"/>
      <c r="D818" s="191" t="s">
        <v>150</v>
      </c>
      <c r="E818" s="114" t="str">
        <f>IF(D818="","",(VLOOKUP(D818,'ENTER your residents names, etc'!$B$7:$C$256,2,FALSE)))</f>
        <v/>
      </c>
      <c r="F818" s="115"/>
      <c r="G818" s="116" t="str">
        <f t="shared" si="63"/>
        <v/>
      </c>
      <c r="H818" s="117" t="str">
        <f t="shared" si="64"/>
        <v/>
      </c>
      <c r="I818" s="118" t="str">
        <f t="shared" si="67"/>
        <v/>
      </c>
      <c r="J818" s="119" t="str">
        <f>IF('Falls Diary'!F818="","",IF(AND('Falls Diary'!F818&gt;=Graphs!$C$13,'Falls Diary'!F818&lt;=Graphs!$C$14),"yes","no"))</f>
        <v/>
      </c>
      <c r="K818" s="119" t="str">
        <f>IF('Falls Diary'!F818="","",(IF(Graphs!$C$15="all","yes",(IF(Graphs!$C$15=Table6[[#This Row],[Resident''s name]],"yes","no")))))</f>
        <v/>
      </c>
      <c r="L818" s="119" t="str">
        <f t="shared" si="65"/>
        <v/>
      </c>
      <c r="M818" s="120"/>
      <c r="N818" s="121" t="str">
        <f t="shared" si="66"/>
        <v/>
      </c>
      <c r="O818" s="113"/>
      <c r="P818" s="128"/>
      <c r="Q818" s="125"/>
      <c r="R818" s="83"/>
      <c r="S818" s="125"/>
      <c r="T818" s="83"/>
      <c r="U818" s="83"/>
      <c r="V818" s="83"/>
      <c r="W818" s="125"/>
      <c r="X818" s="63"/>
      <c r="Y818" s="125"/>
      <c r="Z818" s="125"/>
      <c r="AA818" s="126"/>
    </row>
    <row r="819" spans="1:27" x14ac:dyDescent="0.25">
      <c r="A819" s="112"/>
      <c r="B819" s="83"/>
      <c r="C819" s="83"/>
      <c r="D819" s="191" t="s">
        <v>150</v>
      </c>
      <c r="E819" s="114" t="str">
        <f>IF(D819="","",(VLOOKUP(D819,'ENTER your residents names, etc'!$B$7:$C$256,2,FALSE)))</f>
        <v/>
      </c>
      <c r="F819" s="115"/>
      <c r="G819" s="116" t="str">
        <f t="shared" si="63"/>
        <v/>
      </c>
      <c r="H819" s="117" t="str">
        <f t="shared" si="64"/>
        <v/>
      </c>
      <c r="I819" s="118" t="str">
        <f t="shared" si="67"/>
        <v/>
      </c>
      <c r="J819" s="119" t="str">
        <f>IF('Falls Diary'!F819="","",IF(AND('Falls Diary'!F819&gt;=Graphs!$C$13,'Falls Diary'!F819&lt;=Graphs!$C$14),"yes","no"))</f>
        <v/>
      </c>
      <c r="K819" s="119" t="str">
        <f>IF('Falls Diary'!F819="","",(IF(Graphs!$C$15="all","yes",(IF(Graphs!$C$15=Table6[[#This Row],[Resident''s name]],"yes","no")))))</f>
        <v/>
      </c>
      <c r="L819" s="119" t="str">
        <f t="shared" si="65"/>
        <v/>
      </c>
      <c r="M819" s="120"/>
      <c r="N819" s="121" t="str">
        <f t="shared" si="66"/>
        <v/>
      </c>
      <c r="O819" s="113"/>
      <c r="P819" s="128"/>
      <c r="Q819" s="125"/>
      <c r="R819" s="83"/>
      <c r="S819" s="125"/>
      <c r="T819" s="83"/>
      <c r="U819" s="83"/>
      <c r="V819" s="83"/>
      <c r="W819" s="125"/>
      <c r="X819" s="63"/>
      <c r="Y819" s="125"/>
      <c r="Z819" s="125"/>
      <c r="AA819" s="126"/>
    </row>
    <row r="820" spans="1:27" x14ac:dyDescent="0.25">
      <c r="A820" s="112"/>
      <c r="B820" s="83"/>
      <c r="C820" s="83"/>
      <c r="D820" s="191" t="s">
        <v>150</v>
      </c>
      <c r="E820" s="114" t="str">
        <f>IF(D820="","",(VLOOKUP(D820,'ENTER your residents names, etc'!$B$7:$C$256,2,FALSE)))</f>
        <v/>
      </c>
      <c r="F820" s="115"/>
      <c r="G820" s="116" t="str">
        <f t="shared" ref="G820:G883" si="68">IF(F820="","",CHOOSE(WEEKDAY(F820),"Sunday","Monday","Tuesday","Wednesday","Thursday","Friday","Saturday"))</f>
        <v/>
      </c>
      <c r="H820" s="117" t="str">
        <f t="shared" si="64"/>
        <v/>
      </c>
      <c r="I820" s="118" t="str">
        <f t="shared" si="67"/>
        <v/>
      </c>
      <c r="J820" s="119" t="str">
        <f>IF('Falls Diary'!F820="","",IF(AND('Falls Diary'!F820&gt;=Graphs!$C$13,'Falls Diary'!F820&lt;=Graphs!$C$14),"yes","no"))</f>
        <v/>
      </c>
      <c r="K820" s="119" t="str">
        <f>IF('Falls Diary'!F820="","",(IF(Graphs!$C$15="all","yes",(IF(Graphs!$C$15=Table6[[#This Row],[Resident''s name]],"yes","no")))))</f>
        <v/>
      </c>
      <c r="L820" s="119" t="str">
        <f t="shared" si="65"/>
        <v/>
      </c>
      <c r="M820" s="120"/>
      <c r="N820" s="121" t="str">
        <f t="shared" si="66"/>
        <v/>
      </c>
      <c r="O820" s="113"/>
      <c r="P820" s="128"/>
      <c r="Q820" s="125"/>
      <c r="R820" s="83"/>
      <c r="S820" s="125"/>
      <c r="T820" s="83"/>
      <c r="U820" s="83"/>
      <c r="V820" s="83"/>
      <c r="W820" s="125"/>
      <c r="X820" s="63"/>
      <c r="Y820" s="125"/>
      <c r="Z820" s="125"/>
      <c r="AA820" s="126"/>
    </row>
    <row r="821" spans="1:27" x14ac:dyDescent="0.25">
      <c r="A821" s="112"/>
      <c r="B821" s="83"/>
      <c r="C821" s="83"/>
      <c r="D821" s="191" t="s">
        <v>150</v>
      </c>
      <c r="E821" s="114" t="str">
        <f>IF(D821="","",(VLOOKUP(D821,'ENTER your residents names, etc'!$B$7:$C$256,2,FALSE)))</f>
        <v/>
      </c>
      <c r="F821" s="115"/>
      <c r="G821" s="116" t="str">
        <f t="shared" si="68"/>
        <v/>
      </c>
      <c r="H821" s="117" t="str">
        <f t="shared" si="64"/>
        <v/>
      </c>
      <c r="I821" s="118" t="str">
        <f t="shared" si="67"/>
        <v/>
      </c>
      <c r="J821" s="119" t="str">
        <f>IF('Falls Diary'!F821="","",IF(AND('Falls Diary'!F821&gt;=Graphs!$C$13,'Falls Diary'!F821&lt;=Graphs!$C$14),"yes","no"))</f>
        <v/>
      </c>
      <c r="K821" s="119" t="str">
        <f>IF('Falls Diary'!F821="","",(IF(Graphs!$C$15="all","yes",(IF(Graphs!$C$15=Table6[[#This Row],[Resident''s name]],"yes","no")))))</f>
        <v/>
      </c>
      <c r="L821" s="119" t="str">
        <f t="shared" si="65"/>
        <v/>
      </c>
      <c r="M821" s="120"/>
      <c r="N821" s="121" t="str">
        <f t="shared" si="66"/>
        <v/>
      </c>
      <c r="O821" s="113"/>
      <c r="P821" s="128"/>
      <c r="Q821" s="125"/>
      <c r="R821" s="83"/>
      <c r="S821" s="125"/>
      <c r="T821" s="83"/>
      <c r="U821" s="83"/>
      <c r="V821" s="83"/>
      <c r="W821" s="125"/>
      <c r="X821" s="63"/>
      <c r="Y821" s="125"/>
      <c r="Z821" s="125"/>
      <c r="AA821" s="126"/>
    </row>
    <row r="822" spans="1:27" x14ac:dyDescent="0.25">
      <c r="A822" s="112"/>
      <c r="B822" s="83"/>
      <c r="C822" s="83"/>
      <c r="D822" s="191" t="s">
        <v>150</v>
      </c>
      <c r="E822" s="114" t="str">
        <f>IF(D822="","",(VLOOKUP(D822,'ENTER your residents names, etc'!$B$7:$C$256,2,FALSE)))</f>
        <v/>
      </c>
      <c r="F822" s="115"/>
      <c r="G822" s="116" t="str">
        <f t="shared" si="68"/>
        <v/>
      </c>
      <c r="H822" s="117" t="str">
        <f t="shared" si="64"/>
        <v/>
      </c>
      <c r="I822" s="118" t="str">
        <f t="shared" si="67"/>
        <v/>
      </c>
      <c r="J822" s="119" t="str">
        <f>IF('Falls Diary'!F822="","",IF(AND('Falls Diary'!F822&gt;=Graphs!$C$13,'Falls Diary'!F822&lt;=Graphs!$C$14),"yes","no"))</f>
        <v/>
      </c>
      <c r="K822" s="119" t="str">
        <f>IF('Falls Diary'!F822="","",(IF(Graphs!$C$15="all","yes",(IF(Graphs!$C$15=Table6[[#This Row],[Resident''s name]],"yes","no")))))</f>
        <v/>
      </c>
      <c r="L822" s="119" t="str">
        <f t="shared" si="65"/>
        <v/>
      </c>
      <c r="M822" s="120"/>
      <c r="N822" s="121" t="str">
        <f t="shared" si="66"/>
        <v/>
      </c>
      <c r="O822" s="113"/>
      <c r="P822" s="128"/>
      <c r="Q822" s="125"/>
      <c r="R822" s="83"/>
      <c r="S822" s="125"/>
      <c r="T822" s="83"/>
      <c r="U822" s="83"/>
      <c r="V822" s="83"/>
      <c r="W822" s="125"/>
      <c r="X822" s="63"/>
      <c r="Y822" s="125"/>
      <c r="Z822" s="125"/>
      <c r="AA822" s="126"/>
    </row>
    <row r="823" spans="1:27" x14ac:dyDescent="0.25">
      <c r="A823" s="112"/>
      <c r="B823" s="83"/>
      <c r="C823" s="83"/>
      <c r="D823" s="191" t="s">
        <v>150</v>
      </c>
      <c r="E823" s="114" t="str">
        <f>IF(D823="","",(VLOOKUP(D823,'ENTER your residents names, etc'!$B$7:$C$256,2,FALSE)))</f>
        <v/>
      </c>
      <c r="F823" s="115"/>
      <c r="G823" s="116" t="str">
        <f t="shared" si="68"/>
        <v/>
      </c>
      <c r="H823" s="117" t="str">
        <f t="shared" si="64"/>
        <v/>
      </c>
      <c r="I823" s="118" t="str">
        <f t="shared" si="67"/>
        <v/>
      </c>
      <c r="J823" s="119" t="str">
        <f>IF('Falls Diary'!F823="","",IF(AND('Falls Diary'!F823&gt;=Graphs!$C$13,'Falls Diary'!F823&lt;=Graphs!$C$14),"yes","no"))</f>
        <v/>
      </c>
      <c r="K823" s="119" t="str">
        <f>IF('Falls Diary'!F823="","",(IF(Graphs!$C$15="all","yes",(IF(Graphs!$C$15=Table6[[#This Row],[Resident''s name]],"yes","no")))))</f>
        <v/>
      </c>
      <c r="L823" s="119" t="str">
        <f t="shared" si="65"/>
        <v/>
      </c>
      <c r="M823" s="120"/>
      <c r="N823" s="121" t="str">
        <f t="shared" si="66"/>
        <v/>
      </c>
      <c r="O823" s="113"/>
      <c r="P823" s="128"/>
      <c r="Q823" s="125"/>
      <c r="R823" s="83"/>
      <c r="S823" s="125"/>
      <c r="T823" s="83"/>
      <c r="U823" s="83"/>
      <c r="V823" s="83"/>
      <c r="W823" s="125"/>
      <c r="X823" s="63"/>
      <c r="Y823" s="125"/>
      <c r="Z823" s="125"/>
      <c r="AA823" s="126"/>
    </row>
    <row r="824" spans="1:27" x14ac:dyDescent="0.25">
      <c r="A824" s="112"/>
      <c r="B824" s="83"/>
      <c r="C824" s="83"/>
      <c r="D824" s="191" t="s">
        <v>150</v>
      </c>
      <c r="E824" s="114" t="str">
        <f>IF(D824="","",(VLOOKUP(D824,'ENTER your residents names, etc'!$B$7:$C$256,2,FALSE)))</f>
        <v/>
      </c>
      <c r="F824" s="115"/>
      <c r="G824" s="116" t="str">
        <f t="shared" si="68"/>
        <v/>
      </c>
      <c r="H824" s="117" t="str">
        <f t="shared" si="64"/>
        <v/>
      </c>
      <c r="I824" s="118" t="str">
        <f t="shared" si="67"/>
        <v/>
      </c>
      <c r="J824" s="119" t="str">
        <f>IF('Falls Diary'!F824="","",IF(AND('Falls Diary'!F824&gt;=Graphs!$C$13,'Falls Diary'!F824&lt;=Graphs!$C$14),"yes","no"))</f>
        <v/>
      </c>
      <c r="K824" s="119" t="str">
        <f>IF('Falls Diary'!F824="","",(IF(Graphs!$C$15="all","yes",(IF(Graphs!$C$15=Table6[[#This Row],[Resident''s name]],"yes","no")))))</f>
        <v/>
      </c>
      <c r="L824" s="119" t="str">
        <f t="shared" si="65"/>
        <v/>
      </c>
      <c r="M824" s="120"/>
      <c r="N824" s="121" t="str">
        <f t="shared" si="66"/>
        <v/>
      </c>
      <c r="O824" s="113"/>
      <c r="P824" s="128"/>
      <c r="Q824" s="125"/>
      <c r="R824" s="83"/>
      <c r="S824" s="125"/>
      <c r="T824" s="83"/>
      <c r="U824" s="83"/>
      <c r="V824" s="83"/>
      <c r="W824" s="125"/>
      <c r="X824" s="63"/>
      <c r="Y824" s="125"/>
      <c r="Z824" s="125"/>
      <c r="AA824" s="126"/>
    </row>
    <row r="825" spans="1:27" x14ac:dyDescent="0.25">
      <c r="A825" s="112"/>
      <c r="B825" s="83"/>
      <c r="C825" s="83"/>
      <c r="D825" s="191" t="s">
        <v>150</v>
      </c>
      <c r="E825" s="114" t="str">
        <f>IF(D825="","",(VLOOKUP(D825,'ENTER your residents names, etc'!$B$7:$C$256,2,FALSE)))</f>
        <v/>
      </c>
      <c r="F825" s="115"/>
      <c r="G825" s="116" t="str">
        <f t="shared" si="68"/>
        <v/>
      </c>
      <c r="H825" s="117" t="str">
        <f t="shared" si="64"/>
        <v/>
      </c>
      <c r="I825" s="118" t="str">
        <f t="shared" si="67"/>
        <v/>
      </c>
      <c r="J825" s="119" t="str">
        <f>IF('Falls Diary'!F825="","",IF(AND('Falls Diary'!F825&gt;=Graphs!$C$13,'Falls Diary'!F825&lt;=Graphs!$C$14),"yes","no"))</f>
        <v/>
      </c>
      <c r="K825" s="119" t="str">
        <f>IF('Falls Diary'!F825="","",(IF(Graphs!$C$15="all","yes",(IF(Graphs!$C$15=Table6[[#This Row],[Resident''s name]],"yes","no")))))</f>
        <v/>
      </c>
      <c r="L825" s="119" t="str">
        <f t="shared" si="65"/>
        <v/>
      </c>
      <c r="M825" s="120"/>
      <c r="N825" s="121" t="str">
        <f t="shared" si="66"/>
        <v/>
      </c>
      <c r="O825" s="113"/>
      <c r="P825" s="128"/>
      <c r="Q825" s="125"/>
      <c r="R825" s="83"/>
      <c r="S825" s="125"/>
      <c r="T825" s="83"/>
      <c r="U825" s="83"/>
      <c r="V825" s="83"/>
      <c r="W825" s="125"/>
      <c r="X825" s="63"/>
      <c r="Y825" s="125"/>
      <c r="Z825" s="125"/>
      <c r="AA825" s="126"/>
    </row>
    <row r="826" spans="1:27" x14ac:dyDescent="0.25">
      <c r="A826" s="112"/>
      <c r="B826" s="83"/>
      <c r="C826" s="83"/>
      <c r="D826" s="191" t="s">
        <v>150</v>
      </c>
      <c r="E826" s="114" t="str">
        <f>IF(D826="","",(VLOOKUP(D826,'ENTER your residents names, etc'!$B$7:$C$256,2,FALSE)))</f>
        <v/>
      </c>
      <c r="F826" s="115"/>
      <c r="G826" s="116" t="str">
        <f t="shared" si="68"/>
        <v/>
      </c>
      <c r="H826" s="117" t="str">
        <f t="shared" si="64"/>
        <v/>
      </c>
      <c r="I826" s="118" t="str">
        <f t="shared" si="67"/>
        <v/>
      </c>
      <c r="J826" s="119" t="str">
        <f>IF('Falls Diary'!F826="","",IF(AND('Falls Diary'!F826&gt;=Graphs!$C$13,'Falls Diary'!F826&lt;=Graphs!$C$14),"yes","no"))</f>
        <v/>
      </c>
      <c r="K826" s="119" t="str">
        <f>IF('Falls Diary'!F826="","",(IF(Graphs!$C$15="all","yes",(IF(Graphs!$C$15=Table6[[#This Row],[Resident''s name]],"yes","no")))))</f>
        <v/>
      </c>
      <c r="L826" s="119" t="str">
        <f t="shared" si="65"/>
        <v/>
      </c>
      <c r="M826" s="120"/>
      <c r="N826" s="121" t="str">
        <f t="shared" si="66"/>
        <v/>
      </c>
      <c r="O826" s="113"/>
      <c r="P826" s="128"/>
      <c r="Q826" s="125"/>
      <c r="R826" s="83"/>
      <c r="S826" s="125"/>
      <c r="T826" s="83"/>
      <c r="U826" s="83"/>
      <c r="V826" s="83"/>
      <c r="W826" s="125"/>
      <c r="X826" s="63"/>
      <c r="Y826" s="125"/>
      <c r="Z826" s="125"/>
      <c r="AA826" s="126"/>
    </row>
    <row r="827" spans="1:27" x14ac:dyDescent="0.25">
      <c r="A827" s="112"/>
      <c r="B827" s="83"/>
      <c r="C827" s="83"/>
      <c r="D827" s="191" t="s">
        <v>150</v>
      </c>
      <c r="E827" s="114" t="str">
        <f>IF(D827="","",(VLOOKUP(D827,'ENTER your residents names, etc'!$B$7:$C$256,2,FALSE)))</f>
        <v/>
      </c>
      <c r="F827" s="115"/>
      <c r="G827" s="116" t="str">
        <f t="shared" si="68"/>
        <v/>
      </c>
      <c r="H827" s="117" t="str">
        <f t="shared" si="64"/>
        <v/>
      </c>
      <c r="I827" s="118" t="str">
        <f t="shared" si="67"/>
        <v/>
      </c>
      <c r="J827" s="119" t="str">
        <f>IF('Falls Diary'!F827="","",IF(AND('Falls Diary'!F827&gt;=Graphs!$C$13,'Falls Diary'!F827&lt;=Graphs!$C$14),"yes","no"))</f>
        <v/>
      </c>
      <c r="K827" s="119" t="str">
        <f>IF('Falls Diary'!F827="","",(IF(Graphs!$C$15="all","yes",(IF(Graphs!$C$15=Table6[[#This Row],[Resident''s name]],"yes","no")))))</f>
        <v/>
      </c>
      <c r="L827" s="119" t="str">
        <f t="shared" si="65"/>
        <v/>
      </c>
      <c r="M827" s="120"/>
      <c r="N827" s="121" t="str">
        <f t="shared" si="66"/>
        <v/>
      </c>
      <c r="O827" s="113"/>
      <c r="P827" s="128"/>
      <c r="Q827" s="125"/>
      <c r="R827" s="83"/>
      <c r="S827" s="125"/>
      <c r="T827" s="83"/>
      <c r="U827" s="83"/>
      <c r="V827" s="83"/>
      <c r="W827" s="125"/>
      <c r="X827" s="63"/>
      <c r="Y827" s="125"/>
      <c r="Z827" s="125"/>
      <c r="AA827" s="126"/>
    </row>
    <row r="828" spans="1:27" x14ac:dyDescent="0.25">
      <c r="A828" s="112"/>
      <c r="B828" s="83"/>
      <c r="C828" s="83"/>
      <c r="D828" s="191" t="s">
        <v>150</v>
      </c>
      <c r="E828" s="114" t="str">
        <f>IF(D828="","",(VLOOKUP(D828,'ENTER your residents names, etc'!$B$7:$C$256,2,FALSE)))</f>
        <v/>
      </c>
      <c r="F828" s="115"/>
      <c r="G828" s="116" t="str">
        <f t="shared" si="68"/>
        <v/>
      </c>
      <c r="H828" s="117" t="str">
        <f t="shared" si="64"/>
        <v/>
      </c>
      <c r="I828" s="118" t="str">
        <f t="shared" si="67"/>
        <v/>
      </c>
      <c r="J828" s="119" t="str">
        <f>IF('Falls Diary'!F828="","",IF(AND('Falls Diary'!F828&gt;=Graphs!$C$13,'Falls Diary'!F828&lt;=Graphs!$C$14),"yes","no"))</f>
        <v/>
      </c>
      <c r="K828" s="119" t="str">
        <f>IF('Falls Diary'!F828="","",(IF(Graphs!$C$15="all","yes",(IF(Graphs!$C$15=Table6[[#This Row],[Resident''s name]],"yes","no")))))</f>
        <v/>
      </c>
      <c r="L828" s="119" t="str">
        <f t="shared" si="65"/>
        <v/>
      </c>
      <c r="M828" s="120"/>
      <c r="N828" s="121" t="str">
        <f t="shared" si="66"/>
        <v/>
      </c>
      <c r="O828" s="113"/>
      <c r="P828" s="128"/>
      <c r="Q828" s="125"/>
      <c r="R828" s="83"/>
      <c r="S828" s="125"/>
      <c r="T828" s="83"/>
      <c r="U828" s="83"/>
      <c r="V828" s="83"/>
      <c r="W828" s="125"/>
      <c r="X828" s="63"/>
      <c r="Y828" s="125"/>
      <c r="Z828" s="125"/>
      <c r="AA828" s="126"/>
    </row>
    <row r="829" spans="1:27" x14ac:dyDescent="0.25">
      <c r="A829" s="112"/>
      <c r="B829" s="83"/>
      <c r="C829" s="83"/>
      <c r="D829" s="191" t="s">
        <v>150</v>
      </c>
      <c r="E829" s="114" t="str">
        <f>IF(D829="","",(VLOOKUP(D829,'ENTER your residents names, etc'!$B$7:$C$256,2,FALSE)))</f>
        <v/>
      </c>
      <c r="F829" s="115"/>
      <c r="G829" s="116" t="str">
        <f t="shared" si="68"/>
        <v/>
      </c>
      <c r="H829" s="117" t="str">
        <f t="shared" si="64"/>
        <v/>
      </c>
      <c r="I829" s="118" t="str">
        <f t="shared" si="67"/>
        <v/>
      </c>
      <c r="J829" s="119" t="str">
        <f>IF('Falls Diary'!F829="","",IF(AND('Falls Diary'!F829&gt;=Graphs!$C$13,'Falls Diary'!F829&lt;=Graphs!$C$14),"yes","no"))</f>
        <v/>
      </c>
      <c r="K829" s="119" t="str">
        <f>IF('Falls Diary'!F829="","",(IF(Graphs!$C$15="all","yes",(IF(Graphs!$C$15=Table6[[#This Row],[Resident''s name]],"yes","no")))))</f>
        <v/>
      </c>
      <c r="L829" s="119" t="str">
        <f t="shared" si="65"/>
        <v/>
      </c>
      <c r="M829" s="120"/>
      <c r="N829" s="121" t="str">
        <f t="shared" si="66"/>
        <v/>
      </c>
      <c r="O829" s="113"/>
      <c r="P829" s="128"/>
      <c r="Q829" s="125"/>
      <c r="R829" s="83"/>
      <c r="S829" s="125"/>
      <c r="T829" s="83"/>
      <c r="U829" s="83"/>
      <c r="V829" s="83"/>
      <c r="W829" s="125"/>
      <c r="X829" s="63"/>
      <c r="Y829" s="125"/>
      <c r="Z829" s="125"/>
      <c r="AA829" s="126"/>
    </row>
    <row r="830" spans="1:27" x14ac:dyDescent="0.25">
      <c r="A830" s="112"/>
      <c r="B830" s="83"/>
      <c r="C830" s="83"/>
      <c r="D830" s="191" t="s">
        <v>150</v>
      </c>
      <c r="E830" s="114" t="str">
        <f>IF(D830="","",(VLOOKUP(D830,'ENTER your residents names, etc'!$B$7:$C$256,2,FALSE)))</f>
        <v/>
      </c>
      <c r="F830" s="115"/>
      <c r="G830" s="116" t="str">
        <f t="shared" si="68"/>
        <v/>
      </c>
      <c r="H830" s="117" t="str">
        <f t="shared" si="64"/>
        <v/>
      </c>
      <c r="I830" s="118" t="str">
        <f t="shared" si="67"/>
        <v/>
      </c>
      <c r="J830" s="119" t="str">
        <f>IF('Falls Diary'!F830="","",IF(AND('Falls Diary'!F830&gt;=Graphs!$C$13,'Falls Diary'!F830&lt;=Graphs!$C$14),"yes","no"))</f>
        <v/>
      </c>
      <c r="K830" s="119" t="str">
        <f>IF('Falls Diary'!F830="","",(IF(Graphs!$C$15="all","yes",(IF(Graphs!$C$15=Table6[[#This Row],[Resident''s name]],"yes","no")))))</f>
        <v/>
      </c>
      <c r="L830" s="119" t="str">
        <f t="shared" si="65"/>
        <v/>
      </c>
      <c r="M830" s="120"/>
      <c r="N830" s="121" t="str">
        <f t="shared" si="66"/>
        <v/>
      </c>
      <c r="O830" s="113"/>
      <c r="P830" s="128"/>
      <c r="Q830" s="125"/>
      <c r="R830" s="83"/>
      <c r="S830" s="125"/>
      <c r="T830" s="83"/>
      <c r="U830" s="83"/>
      <c r="V830" s="83"/>
      <c r="W830" s="125"/>
      <c r="X830" s="63"/>
      <c r="Y830" s="125"/>
      <c r="Z830" s="125"/>
      <c r="AA830" s="126"/>
    </row>
    <row r="831" spans="1:27" x14ac:dyDescent="0.25">
      <c r="A831" s="112"/>
      <c r="B831" s="83"/>
      <c r="C831" s="83"/>
      <c r="D831" s="191" t="s">
        <v>150</v>
      </c>
      <c r="E831" s="114" t="str">
        <f>IF(D831="","",(VLOOKUP(D831,'ENTER your residents names, etc'!$B$7:$C$256,2,FALSE)))</f>
        <v/>
      </c>
      <c r="F831" s="115"/>
      <c r="G831" s="116" t="str">
        <f t="shared" si="68"/>
        <v/>
      </c>
      <c r="H831" s="117" t="str">
        <f t="shared" si="64"/>
        <v/>
      </c>
      <c r="I831" s="118" t="str">
        <f t="shared" si="67"/>
        <v/>
      </c>
      <c r="J831" s="119" t="str">
        <f>IF('Falls Diary'!F831="","",IF(AND('Falls Diary'!F831&gt;=Graphs!$C$13,'Falls Diary'!F831&lt;=Graphs!$C$14),"yes","no"))</f>
        <v/>
      </c>
      <c r="K831" s="119" t="str">
        <f>IF('Falls Diary'!F831="","",(IF(Graphs!$C$15="all","yes",(IF(Graphs!$C$15=Table6[[#This Row],[Resident''s name]],"yes","no")))))</f>
        <v/>
      </c>
      <c r="L831" s="119" t="str">
        <f t="shared" si="65"/>
        <v/>
      </c>
      <c r="M831" s="120"/>
      <c r="N831" s="121" t="str">
        <f t="shared" si="66"/>
        <v/>
      </c>
      <c r="O831" s="113"/>
      <c r="P831" s="128"/>
      <c r="Q831" s="125"/>
      <c r="R831" s="83"/>
      <c r="S831" s="125"/>
      <c r="T831" s="83"/>
      <c r="U831" s="83"/>
      <c r="V831" s="83"/>
      <c r="W831" s="125"/>
      <c r="X831" s="63"/>
      <c r="Y831" s="125"/>
      <c r="Z831" s="125"/>
      <c r="AA831" s="126"/>
    </row>
    <row r="832" spans="1:27" x14ac:dyDescent="0.25">
      <c r="A832" s="112"/>
      <c r="B832" s="83"/>
      <c r="C832" s="83"/>
      <c r="D832" s="191" t="s">
        <v>150</v>
      </c>
      <c r="E832" s="114" t="str">
        <f>IF(D832="","",(VLOOKUP(D832,'ENTER your residents names, etc'!$B$7:$C$256,2,FALSE)))</f>
        <v/>
      </c>
      <c r="F832" s="115"/>
      <c r="G832" s="116" t="str">
        <f t="shared" si="68"/>
        <v/>
      </c>
      <c r="H832" s="117" t="str">
        <f t="shared" si="64"/>
        <v/>
      </c>
      <c r="I832" s="118" t="str">
        <f t="shared" si="67"/>
        <v/>
      </c>
      <c r="J832" s="119" t="str">
        <f>IF('Falls Diary'!F832="","",IF(AND('Falls Diary'!F832&gt;=Graphs!$C$13,'Falls Diary'!F832&lt;=Graphs!$C$14),"yes","no"))</f>
        <v/>
      </c>
      <c r="K832" s="119" t="str">
        <f>IF('Falls Diary'!F832="","",(IF(Graphs!$C$15="all","yes",(IF(Graphs!$C$15=Table6[[#This Row],[Resident''s name]],"yes","no")))))</f>
        <v/>
      </c>
      <c r="L832" s="119" t="str">
        <f t="shared" si="65"/>
        <v/>
      </c>
      <c r="M832" s="120"/>
      <c r="N832" s="121" t="str">
        <f t="shared" si="66"/>
        <v/>
      </c>
      <c r="O832" s="113"/>
      <c r="P832" s="128"/>
      <c r="Q832" s="125"/>
      <c r="R832" s="83"/>
      <c r="S832" s="125"/>
      <c r="T832" s="83"/>
      <c r="U832" s="83"/>
      <c r="V832" s="83"/>
      <c r="W832" s="125"/>
      <c r="X832" s="63"/>
      <c r="Y832" s="125"/>
      <c r="Z832" s="125"/>
      <c r="AA832" s="126"/>
    </row>
    <row r="833" spans="1:27" x14ac:dyDescent="0.25">
      <c r="A833" s="112"/>
      <c r="B833" s="83"/>
      <c r="C833" s="83"/>
      <c r="D833" s="191" t="s">
        <v>150</v>
      </c>
      <c r="E833" s="114" t="str">
        <f>IF(D833="","",(VLOOKUP(D833,'ENTER your residents names, etc'!$B$7:$C$256,2,FALSE)))</f>
        <v/>
      </c>
      <c r="F833" s="115"/>
      <c r="G833" s="116" t="str">
        <f t="shared" si="68"/>
        <v/>
      </c>
      <c r="H833" s="117" t="str">
        <f t="shared" si="64"/>
        <v/>
      </c>
      <c r="I833" s="118" t="str">
        <f t="shared" si="67"/>
        <v/>
      </c>
      <c r="J833" s="119" t="str">
        <f>IF('Falls Diary'!F833="","",IF(AND('Falls Diary'!F833&gt;=Graphs!$C$13,'Falls Diary'!F833&lt;=Graphs!$C$14),"yes","no"))</f>
        <v/>
      </c>
      <c r="K833" s="119" t="str">
        <f>IF('Falls Diary'!F833="","",(IF(Graphs!$C$15="all","yes",(IF(Graphs!$C$15=Table6[[#This Row],[Resident''s name]],"yes","no")))))</f>
        <v/>
      </c>
      <c r="L833" s="119" t="str">
        <f t="shared" si="65"/>
        <v/>
      </c>
      <c r="M833" s="120"/>
      <c r="N833" s="121" t="str">
        <f t="shared" si="66"/>
        <v/>
      </c>
      <c r="O833" s="113"/>
      <c r="P833" s="128"/>
      <c r="Q833" s="125"/>
      <c r="R833" s="83"/>
      <c r="S833" s="125"/>
      <c r="T833" s="83"/>
      <c r="U833" s="83"/>
      <c r="V833" s="83"/>
      <c r="W833" s="125"/>
      <c r="X833" s="63"/>
      <c r="Y833" s="125"/>
      <c r="Z833" s="125"/>
      <c r="AA833" s="126"/>
    </row>
    <row r="834" spans="1:27" x14ac:dyDescent="0.25">
      <c r="A834" s="112"/>
      <c r="B834" s="83"/>
      <c r="C834" s="83"/>
      <c r="D834" s="191" t="s">
        <v>150</v>
      </c>
      <c r="E834" s="114" t="str">
        <f>IF(D834="","",(VLOOKUP(D834,'ENTER your residents names, etc'!$B$7:$C$256,2,FALSE)))</f>
        <v/>
      </c>
      <c r="F834" s="115"/>
      <c r="G834" s="116" t="str">
        <f t="shared" si="68"/>
        <v/>
      </c>
      <c r="H834" s="117" t="str">
        <f t="shared" ref="H834:H897" si="69">IF(F834="","",F834-WEEKDAY(F834,3))</f>
        <v/>
      </c>
      <c r="I834" s="118" t="str">
        <f t="shared" si="67"/>
        <v/>
      </c>
      <c r="J834" s="119" t="str">
        <f>IF('Falls Diary'!F834="","",IF(AND('Falls Diary'!F834&gt;=Graphs!$C$13,'Falls Diary'!F834&lt;=Graphs!$C$14),"yes","no"))</f>
        <v/>
      </c>
      <c r="K834" s="119" t="str">
        <f>IF('Falls Diary'!F834="","",(IF(Graphs!$C$15="all","yes",(IF(Graphs!$C$15=Table6[[#This Row],[Resident''s name]],"yes","no")))))</f>
        <v/>
      </c>
      <c r="L834" s="119" t="str">
        <f t="shared" ref="L834:L897" si="70">IF(J834="","",IF(AND(J834="yes",K834="yes"), "yes", "no"))</f>
        <v/>
      </c>
      <c r="M834" s="120"/>
      <c r="N834" s="121" t="str">
        <f t="shared" ref="N834:N897" si="71">IF(M834="","",IF(AND($AF$22&lt;=M834,M834&lt;$AG$22),$AH$22,IF(AND($AF$24&lt;=M834,M834&lt;$AG$24),$AH$24,IF(AND($AF$26&lt;=M834,M834&lt;$AG$26),$AH$26,IF(AND($AF$28&lt;=M834,M834&lt;$AG$28),$AH$28,IF(AND($AF$30&lt;=M834,M834&lt;$AG$30),$AH$30,0))))))</f>
        <v/>
      </c>
      <c r="O834" s="113"/>
      <c r="P834" s="128"/>
      <c r="Q834" s="125"/>
      <c r="R834" s="83"/>
      <c r="S834" s="125"/>
      <c r="T834" s="83"/>
      <c r="U834" s="83"/>
      <c r="V834" s="83"/>
      <c r="W834" s="125"/>
      <c r="X834" s="63"/>
      <c r="Y834" s="125"/>
      <c r="Z834" s="125"/>
      <c r="AA834" s="126"/>
    </row>
    <row r="835" spans="1:27" x14ac:dyDescent="0.25">
      <c r="A835" s="112"/>
      <c r="B835" s="83"/>
      <c r="C835" s="83"/>
      <c r="D835" s="191" t="s">
        <v>150</v>
      </c>
      <c r="E835" s="114" t="str">
        <f>IF(D835="","",(VLOOKUP(D835,'ENTER your residents names, etc'!$B$7:$C$256,2,FALSE)))</f>
        <v/>
      </c>
      <c r="F835" s="115"/>
      <c r="G835" s="116" t="str">
        <f t="shared" si="68"/>
        <v/>
      </c>
      <c r="H835" s="117" t="str">
        <f t="shared" si="69"/>
        <v/>
      </c>
      <c r="I835" s="118" t="str">
        <f t="shared" ref="I835:I898" si="72">IF(F835="","",DATE(YEAR(F835),MONTH(F835),1))</f>
        <v/>
      </c>
      <c r="J835" s="119" t="str">
        <f>IF('Falls Diary'!F835="","",IF(AND('Falls Diary'!F835&gt;=Graphs!$C$13,'Falls Diary'!F835&lt;=Graphs!$C$14),"yes","no"))</f>
        <v/>
      </c>
      <c r="K835" s="119" t="str">
        <f>IF('Falls Diary'!F835="","",(IF(Graphs!$C$15="all","yes",(IF(Graphs!$C$15=Table6[[#This Row],[Resident''s name]],"yes","no")))))</f>
        <v/>
      </c>
      <c r="L835" s="119" t="str">
        <f t="shared" si="70"/>
        <v/>
      </c>
      <c r="M835" s="120"/>
      <c r="N835" s="121" t="str">
        <f t="shared" si="71"/>
        <v/>
      </c>
      <c r="O835" s="113"/>
      <c r="P835" s="128"/>
      <c r="Q835" s="125"/>
      <c r="R835" s="83"/>
      <c r="S835" s="125"/>
      <c r="T835" s="83"/>
      <c r="U835" s="83"/>
      <c r="V835" s="83"/>
      <c r="W835" s="125"/>
      <c r="X835" s="63"/>
      <c r="Y835" s="125"/>
      <c r="Z835" s="125"/>
      <c r="AA835" s="126"/>
    </row>
    <row r="836" spans="1:27" x14ac:dyDescent="0.25">
      <c r="A836" s="112"/>
      <c r="B836" s="83"/>
      <c r="C836" s="83"/>
      <c r="D836" s="191" t="s">
        <v>150</v>
      </c>
      <c r="E836" s="114" t="str">
        <f>IF(D836="","",(VLOOKUP(D836,'ENTER your residents names, etc'!$B$7:$C$256,2,FALSE)))</f>
        <v/>
      </c>
      <c r="F836" s="115"/>
      <c r="G836" s="116" t="str">
        <f t="shared" si="68"/>
        <v/>
      </c>
      <c r="H836" s="117" t="str">
        <f t="shared" si="69"/>
        <v/>
      </c>
      <c r="I836" s="118" t="str">
        <f t="shared" si="72"/>
        <v/>
      </c>
      <c r="J836" s="119" t="str">
        <f>IF('Falls Diary'!F836="","",IF(AND('Falls Diary'!F836&gt;=Graphs!$C$13,'Falls Diary'!F836&lt;=Graphs!$C$14),"yes","no"))</f>
        <v/>
      </c>
      <c r="K836" s="119" t="str">
        <f>IF('Falls Diary'!F836="","",(IF(Graphs!$C$15="all","yes",(IF(Graphs!$C$15=Table6[[#This Row],[Resident''s name]],"yes","no")))))</f>
        <v/>
      </c>
      <c r="L836" s="119" t="str">
        <f t="shared" si="70"/>
        <v/>
      </c>
      <c r="M836" s="120"/>
      <c r="N836" s="121" t="str">
        <f t="shared" si="71"/>
        <v/>
      </c>
      <c r="O836" s="113"/>
      <c r="P836" s="128"/>
      <c r="Q836" s="125"/>
      <c r="R836" s="83"/>
      <c r="S836" s="125"/>
      <c r="T836" s="83"/>
      <c r="U836" s="83"/>
      <c r="V836" s="83"/>
      <c r="W836" s="125"/>
      <c r="X836" s="63"/>
      <c r="Y836" s="125"/>
      <c r="Z836" s="125"/>
      <c r="AA836" s="126"/>
    </row>
    <row r="837" spans="1:27" x14ac:dyDescent="0.25">
      <c r="A837" s="112"/>
      <c r="B837" s="83"/>
      <c r="C837" s="83"/>
      <c r="D837" s="191" t="s">
        <v>150</v>
      </c>
      <c r="E837" s="114" t="str">
        <f>IF(D837="","",(VLOOKUP(D837,'ENTER your residents names, etc'!$B$7:$C$256,2,FALSE)))</f>
        <v/>
      </c>
      <c r="F837" s="115"/>
      <c r="G837" s="116" t="str">
        <f t="shared" si="68"/>
        <v/>
      </c>
      <c r="H837" s="117" t="str">
        <f t="shared" si="69"/>
        <v/>
      </c>
      <c r="I837" s="118" t="str">
        <f t="shared" si="72"/>
        <v/>
      </c>
      <c r="J837" s="119" t="str">
        <f>IF('Falls Diary'!F837="","",IF(AND('Falls Diary'!F837&gt;=Graphs!$C$13,'Falls Diary'!F837&lt;=Graphs!$C$14),"yes","no"))</f>
        <v/>
      </c>
      <c r="K837" s="119" t="str">
        <f>IF('Falls Diary'!F837="","",(IF(Graphs!$C$15="all","yes",(IF(Graphs!$C$15=Table6[[#This Row],[Resident''s name]],"yes","no")))))</f>
        <v/>
      </c>
      <c r="L837" s="119" t="str">
        <f t="shared" si="70"/>
        <v/>
      </c>
      <c r="M837" s="120"/>
      <c r="N837" s="121" t="str">
        <f t="shared" si="71"/>
        <v/>
      </c>
      <c r="O837" s="113"/>
      <c r="P837" s="128"/>
      <c r="Q837" s="125"/>
      <c r="R837" s="83"/>
      <c r="S837" s="125"/>
      <c r="T837" s="83"/>
      <c r="U837" s="83"/>
      <c r="V837" s="83"/>
      <c r="W837" s="125"/>
      <c r="X837" s="63"/>
      <c r="Y837" s="125"/>
      <c r="Z837" s="125"/>
      <c r="AA837" s="126"/>
    </row>
    <row r="838" spans="1:27" x14ac:dyDescent="0.25">
      <c r="A838" s="112"/>
      <c r="B838" s="83"/>
      <c r="C838" s="83"/>
      <c r="D838" s="191" t="s">
        <v>150</v>
      </c>
      <c r="E838" s="114" t="str">
        <f>IF(D838="","",(VLOOKUP(D838,'ENTER your residents names, etc'!$B$7:$C$256,2,FALSE)))</f>
        <v/>
      </c>
      <c r="F838" s="115"/>
      <c r="G838" s="116" t="str">
        <f t="shared" si="68"/>
        <v/>
      </c>
      <c r="H838" s="117" t="str">
        <f t="shared" si="69"/>
        <v/>
      </c>
      <c r="I838" s="118" t="str">
        <f t="shared" si="72"/>
        <v/>
      </c>
      <c r="J838" s="119" t="str">
        <f>IF('Falls Diary'!F838="","",IF(AND('Falls Diary'!F838&gt;=Graphs!$C$13,'Falls Diary'!F838&lt;=Graphs!$C$14),"yes","no"))</f>
        <v/>
      </c>
      <c r="K838" s="119" t="str">
        <f>IF('Falls Diary'!F838="","",(IF(Graphs!$C$15="all","yes",(IF(Graphs!$C$15=Table6[[#This Row],[Resident''s name]],"yes","no")))))</f>
        <v/>
      </c>
      <c r="L838" s="119" t="str">
        <f t="shared" si="70"/>
        <v/>
      </c>
      <c r="M838" s="120"/>
      <c r="N838" s="121" t="str">
        <f t="shared" si="71"/>
        <v/>
      </c>
      <c r="O838" s="113"/>
      <c r="P838" s="128"/>
      <c r="Q838" s="125"/>
      <c r="R838" s="83"/>
      <c r="S838" s="125"/>
      <c r="T838" s="83"/>
      <c r="U838" s="83"/>
      <c r="V838" s="83"/>
      <c r="W838" s="125"/>
      <c r="X838" s="63"/>
      <c r="Y838" s="125"/>
      <c r="Z838" s="125"/>
      <c r="AA838" s="126"/>
    </row>
    <row r="839" spans="1:27" x14ac:dyDescent="0.25">
      <c r="A839" s="112"/>
      <c r="B839" s="83"/>
      <c r="C839" s="83"/>
      <c r="D839" s="191" t="s">
        <v>150</v>
      </c>
      <c r="E839" s="114" t="str">
        <f>IF(D839="","",(VLOOKUP(D839,'ENTER your residents names, etc'!$B$7:$C$256,2,FALSE)))</f>
        <v/>
      </c>
      <c r="F839" s="115"/>
      <c r="G839" s="116" t="str">
        <f t="shared" si="68"/>
        <v/>
      </c>
      <c r="H839" s="117" t="str">
        <f t="shared" si="69"/>
        <v/>
      </c>
      <c r="I839" s="118" t="str">
        <f t="shared" si="72"/>
        <v/>
      </c>
      <c r="J839" s="119" t="str">
        <f>IF('Falls Diary'!F839="","",IF(AND('Falls Diary'!F839&gt;=Graphs!$C$13,'Falls Diary'!F839&lt;=Graphs!$C$14),"yes","no"))</f>
        <v/>
      </c>
      <c r="K839" s="119" t="str">
        <f>IF('Falls Diary'!F839="","",(IF(Graphs!$C$15="all","yes",(IF(Graphs!$C$15=Table6[[#This Row],[Resident''s name]],"yes","no")))))</f>
        <v/>
      </c>
      <c r="L839" s="119" t="str">
        <f t="shared" si="70"/>
        <v/>
      </c>
      <c r="M839" s="120"/>
      <c r="N839" s="121" t="str">
        <f t="shared" si="71"/>
        <v/>
      </c>
      <c r="O839" s="113"/>
      <c r="P839" s="128"/>
      <c r="Q839" s="125"/>
      <c r="R839" s="83"/>
      <c r="S839" s="125"/>
      <c r="T839" s="83"/>
      <c r="U839" s="83"/>
      <c r="V839" s="83"/>
      <c r="W839" s="125"/>
      <c r="X839" s="63"/>
      <c r="Y839" s="125"/>
      <c r="Z839" s="125"/>
      <c r="AA839" s="126"/>
    </row>
    <row r="840" spans="1:27" x14ac:dyDescent="0.25">
      <c r="A840" s="112"/>
      <c r="B840" s="83"/>
      <c r="C840" s="83"/>
      <c r="D840" s="191" t="s">
        <v>150</v>
      </c>
      <c r="E840" s="114" t="str">
        <f>IF(D840="","",(VLOOKUP(D840,'ENTER your residents names, etc'!$B$7:$C$256,2,FALSE)))</f>
        <v/>
      </c>
      <c r="F840" s="115"/>
      <c r="G840" s="116" t="str">
        <f t="shared" si="68"/>
        <v/>
      </c>
      <c r="H840" s="117" t="str">
        <f t="shared" si="69"/>
        <v/>
      </c>
      <c r="I840" s="118" t="str">
        <f t="shared" si="72"/>
        <v/>
      </c>
      <c r="J840" s="119" t="str">
        <f>IF('Falls Diary'!F840="","",IF(AND('Falls Diary'!F840&gt;=Graphs!$C$13,'Falls Diary'!F840&lt;=Graphs!$C$14),"yes","no"))</f>
        <v/>
      </c>
      <c r="K840" s="119" t="str">
        <f>IF('Falls Diary'!F840="","",(IF(Graphs!$C$15="all","yes",(IF(Graphs!$C$15=Table6[[#This Row],[Resident''s name]],"yes","no")))))</f>
        <v/>
      </c>
      <c r="L840" s="119" t="str">
        <f t="shared" si="70"/>
        <v/>
      </c>
      <c r="M840" s="120"/>
      <c r="N840" s="121" t="str">
        <f t="shared" si="71"/>
        <v/>
      </c>
      <c r="O840" s="113"/>
      <c r="P840" s="128"/>
      <c r="Q840" s="125"/>
      <c r="R840" s="83"/>
      <c r="S840" s="125"/>
      <c r="T840" s="83"/>
      <c r="U840" s="83"/>
      <c r="V840" s="83"/>
      <c r="W840" s="125"/>
      <c r="X840" s="63"/>
      <c r="Y840" s="125"/>
      <c r="Z840" s="125"/>
      <c r="AA840" s="126"/>
    </row>
    <row r="841" spans="1:27" x14ac:dyDescent="0.25">
      <c r="A841" s="112"/>
      <c r="B841" s="83"/>
      <c r="C841" s="83"/>
      <c r="D841" s="191" t="s">
        <v>150</v>
      </c>
      <c r="E841" s="114" t="str">
        <f>IF(D841="","",(VLOOKUP(D841,'ENTER your residents names, etc'!$B$7:$C$256,2,FALSE)))</f>
        <v/>
      </c>
      <c r="F841" s="115"/>
      <c r="G841" s="116" t="str">
        <f t="shared" si="68"/>
        <v/>
      </c>
      <c r="H841" s="117" t="str">
        <f t="shared" si="69"/>
        <v/>
      </c>
      <c r="I841" s="118" t="str">
        <f t="shared" si="72"/>
        <v/>
      </c>
      <c r="J841" s="119" t="str">
        <f>IF('Falls Diary'!F841="","",IF(AND('Falls Diary'!F841&gt;=Graphs!$C$13,'Falls Diary'!F841&lt;=Graphs!$C$14),"yes","no"))</f>
        <v/>
      </c>
      <c r="K841" s="119" t="str">
        <f>IF('Falls Diary'!F841="","",(IF(Graphs!$C$15="all","yes",(IF(Graphs!$C$15=Table6[[#This Row],[Resident''s name]],"yes","no")))))</f>
        <v/>
      </c>
      <c r="L841" s="119" t="str">
        <f t="shared" si="70"/>
        <v/>
      </c>
      <c r="M841" s="120"/>
      <c r="N841" s="121" t="str">
        <f t="shared" si="71"/>
        <v/>
      </c>
      <c r="O841" s="113"/>
      <c r="P841" s="128"/>
      <c r="Q841" s="125"/>
      <c r="R841" s="83"/>
      <c r="S841" s="125"/>
      <c r="T841" s="83"/>
      <c r="U841" s="83"/>
      <c r="V841" s="83"/>
      <c r="W841" s="125"/>
      <c r="X841" s="63"/>
      <c r="Y841" s="125"/>
      <c r="Z841" s="125"/>
      <c r="AA841" s="126"/>
    </row>
    <row r="842" spans="1:27" x14ac:dyDescent="0.25">
      <c r="A842" s="112"/>
      <c r="B842" s="83"/>
      <c r="C842" s="83"/>
      <c r="D842" s="191" t="s">
        <v>150</v>
      </c>
      <c r="E842" s="114" t="str">
        <f>IF(D842="","",(VLOOKUP(D842,'ENTER your residents names, etc'!$B$7:$C$256,2,FALSE)))</f>
        <v/>
      </c>
      <c r="F842" s="115"/>
      <c r="G842" s="116" t="str">
        <f t="shared" si="68"/>
        <v/>
      </c>
      <c r="H842" s="117" t="str">
        <f t="shared" si="69"/>
        <v/>
      </c>
      <c r="I842" s="118" t="str">
        <f t="shared" si="72"/>
        <v/>
      </c>
      <c r="J842" s="119" t="str">
        <f>IF('Falls Diary'!F842="","",IF(AND('Falls Diary'!F842&gt;=Graphs!$C$13,'Falls Diary'!F842&lt;=Graphs!$C$14),"yes","no"))</f>
        <v/>
      </c>
      <c r="K842" s="119" t="str">
        <f>IF('Falls Diary'!F842="","",(IF(Graphs!$C$15="all","yes",(IF(Graphs!$C$15=Table6[[#This Row],[Resident''s name]],"yes","no")))))</f>
        <v/>
      </c>
      <c r="L842" s="119" t="str">
        <f t="shared" si="70"/>
        <v/>
      </c>
      <c r="M842" s="120"/>
      <c r="N842" s="121" t="str">
        <f t="shared" si="71"/>
        <v/>
      </c>
      <c r="O842" s="113"/>
      <c r="P842" s="128"/>
      <c r="Q842" s="125"/>
      <c r="R842" s="83"/>
      <c r="S842" s="125"/>
      <c r="T842" s="83"/>
      <c r="U842" s="83"/>
      <c r="V842" s="83"/>
      <c r="W842" s="125"/>
      <c r="X842" s="63"/>
      <c r="Y842" s="125"/>
      <c r="Z842" s="125"/>
      <c r="AA842" s="126"/>
    </row>
    <row r="843" spans="1:27" x14ac:dyDescent="0.25">
      <c r="A843" s="112"/>
      <c r="B843" s="83"/>
      <c r="C843" s="83"/>
      <c r="D843" s="191" t="s">
        <v>150</v>
      </c>
      <c r="E843" s="114" t="str">
        <f>IF(D843="","",(VLOOKUP(D843,'ENTER your residents names, etc'!$B$7:$C$256,2,FALSE)))</f>
        <v/>
      </c>
      <c r="F843" s="115"/>
      <c r="G843" s="116" t="str">
        <f t="shared" si="68"/>
        <v/>
      </c>
      <c r="H843" s="117" t="str">
        <f t="shared" si="69"/>
        <v/>
      </c>
      <c r="I843" s="118" t="str">
        <f t="shared" si="72"/>
        <v/>
      </c>
      <c r="J843" s="119" t="str">
        <f>IF('Falls Diary'!F843="","",IF(AND('Falls Diary'!F843&gt;=Graphs!$C$13,'Falls Diary'!F843&lt;=Graphs!$C$14),"yes","no"))</f>
        <v/>
      </c>
      <c r="K843" s="119" t="str">
        <f>IF('Falls Diary'!F843="","",(IF(Graphs!$C$15="all","yes",(IF(Graphs!$C$15=Table6[[#This Row],[Resident''s name]],"yes","no")))))</f>
        <v/>
      </c>
      <c r="L843" s="119" t="str">
        <f t="shared" si="70"/>
        <v/>
      </c>
      <c r="M843" s="120"/>
      <c r="N843" s="121" t="str">
        <f t="shared" si="71"/>
        <v/>
      </c>
      <c r="O843" s="113"/>
      <c r="P843" s="128"/>
      <c r="Q843" s="125"/>
      <c r="R843" s="83"/>
      <c r="S843" s="125"/>
      <c r="T843" s="83"/>
      <c r="U843" s="83"/>
      <c r="V843" s="83"/>
      <c r="W843" s="125"/>
      <c r="X843" s="63"/>
      <c r="Y843" s="125"/>
      <c r="Z843" s="125"/>
      <c r="AA843" s="126"/>
    </row>
    <row r="844" spans="1:27" x14ac:dyDescent="0.25">
      <c r="A844" s="112"/>
      <c r="B844" s="83"/>
      <c r="C844" s="83"/>
      <c r="D844" s="191" t="s">
        <v>150</v>
      </c>
      <c r="E844" s="114" t="str">
        <f>IF(D844="","",(VLOOKUP(D844,'ENTER your residents names, etc'!$B$7:$C$256,2,FALSE)))</f>
        <v/>
      </c>
      <c r="F844" s="115"/>
      <c r="G844" s="116" t="str">
        <f t="shared" si="68"/>
        <v/>
      </c>
      <c r="H844" s="117" t="str">
        <f t="shared" si="69"/>
        <v/>
      </c>
      <c r="I844" s="118" t="str">
        <f t="shared" si="72"/>
        <v/>
      </c>
      <c r="J844" s="119" t="str">
        <f>IF('Falls Diary'!F844="","",IF(AND('Falls Diary'!F844&gt;=Graphs!$C$13,'Falls Diary'!F844&lt;=Graphs!$C$14),"yes","no"))</f>
        <v/>
      </c>
      <c r="K844" s="119" t="str">
        <f>IF('Falls Diary'!F844="","",(IF(Graphs!$C$15="all","yes",(IF(Graphs!$C$15=Table6[[#This Row],[Resident''s name]],"yes","no")))))</f>
        <v/>
      </c>
      <c r="L844" s="119" t="str">
        <f t="shared" si="70"/>
        <v/>
      </c>
      <c r="M844" s="120"/>
      <c r="N844" s="121" t="str">
        <f t="shared" si="71"/>
        <v/>
      </c>
      <c r="O844" s="113"/>
      <c r="P844" s="128"/>
      <c r="Q844" s="125"/>
      <c r="R844" s="83"/>
      <c r="S844" s="125"/>
      <c r="T844" s="83"/>
      <c r="U844" s="83"/>
      <c r="V844" s="83"/>
      <c r="W844" s="125"/>
      <c r="X844" s="63"/>
      <c r="Y844" s="125"/>
      <c r="Z844" s="125"/>
      <c r="AA844" s="126"/>
    </row>
    <row r="845" spans="1:27" x14ac:dyDescent="0.25">
      <c r="A845" s="112"/>
      <c r="B845" s="83"/>
      <c r="C845" s="83"/>
      <c r="D845" s="191" t="s">
        <v>150</v>
      </c>
      <c r="E845" s="114" t="str">
        <f>IF(D845="","",(VLOOKUP(D845,'ENTER your residents names, etc'!$B$7:$C$256,2,FALSE)))</f>
        <v/>
      </c>
      <c r="F845" s="115"/>
      <c r="G845" s="116" t="str">
        <f t="shared" si="68"/>
        <v/>
      </c>
      <c r="H845" s="117" t="str">
        <f t="shared" si="69"/>
        <v/>
      </c>
      <c r="I845" s="118" t="str">
        <f t="shared" si="72"/>
        <v/>
      </c>
      <c r="J845" s="119" t="str">
        <f>IF('Falls Diary'!F845="","",IF(AND('Falls Diary'!F845&gt;=Graphs!$C$13,'Falls Diary'!F845&lt;=Graphs!$C$14),"yes","no"))</f>
        <v/>
      </c>
      <c r="K845" s="119" t="str">
        <f>IF('Falls Diary'!F845="","",(IF(Graphs!$C$15="all","yes",(IF(Graphs!$C$15=Table6[[#This Row],[Resident''s name]],"yes","no")))))</f>
        <v/>
      </c>
      <c r="L845" s="119" t="str">
        <f t="shared" si="70"/>
        <v/>
      </c>
      <c r="M845" s="120"/>
      <c r="N845" s="121" t="str">
        <f t="shared" si="71"/>
        <v/>
      </c>
      <c r="O845" s="113"/>
      <c r="P845" s="128"/>
      <c r="Q845" s="125"/>
      <c r="R845" s="83"/>
      <c r="S845" s="125"/>
      <c r="T845" s="83"/>
      <c r="U845" s="83"/>
      <c r="V845" s="83"/>
      <c r="W845" s="125"/>
      <c r="X845" s="63"/>
      <c r="Y845" s="125"/>
      <c r="Z845" s="125"/>
      <c r="AA845" s="126"/>
    </row>
    <row r="846" spans="1:27" x14ac:dyDescent="0.25">
      <c r="A846" s="112"/>
      <c r="B846" s="83"/>
      <c r="C846" s="83"/>
      <c r="D846" s="191" t="s">
        <v>150</v>
      </c>
      <c r="E846" s="114" t="str">
        <f>IF(D846="","",(VLOOKUP(D846,'ENTER your residents names, etc'!$B$7:$C$256,2,FALSE)))</f>
        <v/>
      </c>
      <c r="F846" s="115"/>
      <c r="G846" s="116" t="str">
        <f t="shared" si="68"/>
        <v/>
      </c>
      <c r="H846" s="117" t="str">
        <f t="shared" si="69"/>
        <v/>
      </c>
      <c r="I846" s="118" t="str">
        <f t="shared" si="72"/>
        <v/>
      </c>
      <c r="J846" s="119" t="str">
        <f>IF('Falls Diary'!F846="","",IF(AND('Falls Diary'!F846&gt;=Graphs!$C$13,'Falls Diary'!F846&lt;=Graphs!$C$14),"yes","no"))</f>
        <v/>
      </c>
      <c r="K846" s="119" t="str">
        <f>IF('Falls Diary'!F846="","",(IF(Graphs!$C$15="all","yes",(IF(Graphs!$C$15=Table6[[#This Row],[Resident''s name]],"yes","no")))))</f>
        <v/>
      </c>
      <c r="L846" s="119" t="str">
        <f t="shared" si="70"/>
        <v/>
      </c>
      <c r="M846" s="120"/>
      <c r="N846" s="121" t="str">
        <f t="shared" si="71"/>
        <v/>
      </c>
      <c r="O846" s="113"/>
      <c r="P846" s="128"/>
      <c r="Q846" s="125"/>
      <c r="R846" s="83"/>
      <c r="S846" s="125"/>
      <c r="T846" s="83"/>
      <c r="U846" s="83"/>
      <c r="V846" s="83"/>
      <c r="W846" s="125"/>
      <c r="X846" s="63"/>
      <c r="Y846" s="125"/>
      <c r="Z846" s="125"/>
      <c r="AA846" s="126"/>
    </row>
    <row r="847" spans="1:27" x14ac:dyDescent="0.25">
      <c r="A847" s="112"/>
      <c r="B847" s="83"/>
      <c r="C847" s="83"/>
      <c r="D847" s="191" t="s">
        <v>150</v>
      </c>
      <c r="E847" s="114" t="str">
        <f>IF(D847="","",(VLOOKUP(D847,'ENTER your residents names, etc'!$B$7:$C$256,2,FALSE)))</f>
        <v/>
      </c>
      <c r="F847" s="115"/>
      <c r="G847" s="116" t="str">
        <f t="shared" si="68"/>
        <v/>
      </c>
      <c r="H847" s="117" t="str">
        <f t="shared" si="69"/>
        <v/>
      </c>
      <c r="I847" s="118" t="str">
        <f t="shared" si="72"/>
        <v/>
      </c>
      <c r="J847" s="119" t="str">
        <f>IF('Falls Diary'!F847="","",IF(AND('Falls Diary'!F847&gt;=Graphs!$C$13,'Falls Diary'!F847&lt;=Graphs!$C$14),"yes","no"))</f>
        <v/>
      </c>
      <c r="K847" s="119" t="str">
        <f>IF('Falls Diary'!F847="","",(IF(Graphs!$C$15="all","yes",(IF(Graphs!$C$15=Table6[[#This Row],[Resident''s name]],"yes","no")))))</f>
        <v/>
      </c>
      <c r="L847" s="119" t="str">
        <f t="shared" si="70"/>
        <v/>
      </c>
      <c r="M847" s="120"/>
      <c r="N847" s="121" t="str">
        <f t="shared" si="71"/>
        <v/>
      </c>
      <c r="O847" s="113"/>
      <c r="P847" s="128"/>
      <c r="Q847" s="125"/>
      <c r="R847" s="83"/>
      <c r="S847" s="125"/>
      <c r="T847" s="83"/>
      <c r="U847" s="83"/>
      <c r="V847" s="83"/>
      <c r="W847" s="125"/>
      <c r="X847" s="63"/>
      <c r="Y847" s="125"/>
      <c r="Z847" s="125"/>
      <c r="AA847" s="126"/>
    </row>
    <row r="848" spans="1:27" x14ac:dyDescent="0.25">
      <c r="A848" s="112"/>
      <c r="B848" s="83"/>
      <c r="C848" s="83"/>
      <c r="D848" s="191" t="s">
        <v>150</v>
      </c>
      <c r="E848" s="114" t="str">
        <f>IF(D848="","",(VLOOKUP(D848,'ENTER your residents names, etc'!$B$7:$C$256,2,FALSE)))</f>
        <v/>
      </c>
      <c r="F848" s="115"/>
      <c r="G848" s="116" t="str">
        <f t="shared" si="68"/>
        <v/>
      </c>
      <c r="H848" s="117" t="str">
        <f t="shared" si="69"/>
        <v/>
      </c>
      <c r="I848" s="118" t="str">
        <f t="shared" si="72"/>
        <v/>
      </c>
      <c r="J848" s="119" t="str">
        <f>IF('Falls Diary'!F848="","",IF(AND('Falls Diary'!F848&gt;=Graphs!$C$13,'Falls Diary'!F848&lt;=Graphs!$C$14),"yes","no"))</f>
        <v/>
      </c>
      <c r="K848" s="119" t="str">
        <f>IF('Falls Diary'!F848="","",(IF(Graphs!$C$15="all","yes",(IF(Graphs!$C$15=Table6[[#This Row],[Resident''s name]],"yes","no")))))</f>
        <v/>
      </c>
      <c r="L848" s="119" t="str">
        <f t="shared" si="70"/>
        <v/>
      </c>
      <c r="M848" s="120"/>
      <c r="N848" s="121" t="str">
        <f t="shared" si="71"/>
        <v/>
      </c>
      <c r="O848" s="113"/>
      <c r="P848" s="128"/>
      <c r="Q848" s="125"/>
      <c r="R848" s="83"/>
      <c r="S848" s="125"/>
      <c r="T848" s="83"/>
      <c r="U848" s="83"/>
      <c r="V848" s="83"/>
      <c r="W848" s="125"/>
      <c r="X848" s="63"/>
      <c r="Y848" s="125"/>
      <c r="Z848" s="125"/>
      <c r="AA848" s="126"/>
    </row>
    <row r="849" spans="1:27" x14ac:dyDescent="0.25">
      <c r="A849" s="112"/>
      <c r="B849" s="83"/>
      <c r="C849" s="83"/>
      <c r="D849" s="191" t="s">
        <v>150</v>
      </c>
      <c r="E849" s="114" t="str">
        <f>IF(D849="","",(VLOOKUP(D849,'ENTER your residents names, etc'!$B$7:$C$256,2,FALSE)))</f>
        <v/>
      </c>
      <c r="F849" s="115"/>
      <c r="G849" s="116" t="str">
        <f t="shared" si="68"/>
        <v/>
      </c>
      <c r="H849" s="117" t="str">
        <f t="shared" si="69"/>
        <v/>
      </c>
      <c r="I849" s="118" t="str">
        <f t="shared" si="72"/>
        <v/>
      </c>
      <c r="J849" s="119" t="str">
        <f>IF('Falls Diary'!F849="","",IF(AND('Falls Diary'!F849&gt;=Graphs!$C$13,'Falls Diary'!F849&lt;=Graphs!$C$14),"yes","no"))</f>
        <v/>
      </c>
      <c r="K849" s="119" t="str">
        <f>IF('Falls Diary'!F849="","",(IF(Graphs!$C$15="all","yes",(IF(Graphs!$C$15=Table6[[#This Row],[Resident''s name]],"yes","no")))))</f>
        <v/>
      </c>
      <c r="L849" s="119" t="str">
        <f t="shared" si="70"/>
        <v/>
      </c>
      <c r="M849" s="120"/>
      <c r="N849" s="121" t="str">
        <f t="shared" si="71"/>
        <v/>
      </c>
      <c r="O849" s="113"/>
      <c r="P849" s="128"/>
      <c r="Q849" s="125"/>
      <c r="R849" s="83"/>
      <c r="S849" s="125"/>
      <c r="T849" s="83"/>
      <c r="U849" s="83"/>
      <c r="V849" s="83"/>
      <c r="W849" s="125"/>
      <c r="X849" s="63"/>
      <c r="Y849" s="125"/>
      <c r="Z849" s="125"/>
      <c r="AA849" s="126"/>
    </row>
    <row r="850" spans="1:27" x14ac:dyDescent="0.25">
      <c r="A850" s="112"/>
      <c r="B850" s="83"/>
      <c r="C850" s="83"/>
      <c r="D850" s="191" t="s">
        <v>150</v>
      </c>
      <c r="E850" s="114" t="str">
        <f>IF(D850="","",(VLOOKUP(D850,'ENTER your residents names, etc'!$B$7:$C$256,2,FALSE)))</f>
        <v/>
      </c>
      <c r="F850" s="115"/>
      <c r="G850" s="116" t="str">
        <f t="shared" si="68"/>
        <v/>
      </c>
      <c r="H850" s="117" t="str">
        <f t="shared" si="69"/>
        <v/>
      </c>
      <c r="I850" s="118" t="str">
        <f t="shared" si="72"/>
        <v/>
      </c>
      <c r="J850" s="119" t="str">
        <f>IF('Falls Diary'!F850="","",IF(AND('Falls Diary'!F850&gt;=Graphs!$C$13,'Falls Diary'!F850&lt;=Graphs!$C$14),"yes","no"))</f>
        <v/>
      </c>
      <c r="K850" s="119" t="str">
        <f>IF('Falls Diary'!F850="","",(IF(Graphs!$C$15="all","yes",(IF(Graphs!$C$15=Table6[[#This Row],[Resident''s name]],"yes","no")))))</f>
        <v/>
      </c>
      <c r="L850" s="119" t="str">
        <f t="shared" si="70"/>
        <v/>
      </c>
      <c r="M850" s="120"/>
      <c r="N850" s="121" t="str">
        <f t="shared" si="71"/>
        <v/>
      </c>
      <c r="O850" s="113"/>
      <c r="P850" s="128"/>
      <c r="Q850" s="125"/>
      <c r="R850" s="83"/>
      <c r="S850" s="125"/>
      <c r="T850" s="83"/>
      <c r="U850" s="83"/>
      <c r="V850" s="83"/>
      <c r="W850" s="125"/>
      <c r="X850" s="63"/>
      <c r="Y850" s="125"/>
      <c r="Z850" s="125"/>
      <c r="AA850" s="126"/>
    </row>
    <row r="851" spans="1:27" x14ac:dyDescent="0.25">
      <c r="A851" s="112"/>
      <c r="B851" s="83"/>
      <c r="C851" s="83"/>
      <c r="D851" s="191" t="s">
        <v>150</v>
      </c>
      <c r="E851" s="114" t="str">
        <f>IF(D851="","",(VLOOKUP(D851,'ENTER your residents names, etc'!$B$7:$C$256,2,FALSE)))</f>
        <v/>
      </c>
      <c r="F851" s="115"/>
      <c r="G851" s="116" t="str">
        <f t="shared" si="68"/>
        <v/>
      </c>
      <c r="H851" s="117" t="str">
        <f t="shared" si="69"/>
        <v/>
      </c>
      <c r="I851" s="118" t="str">
        <f t="shared" si="72"/>
        <v/>
      </c>
      <c r="J851" s="119" t="str">
        <f>IF('Falls Diary'!F851="","",IF(AND('Falls Diary'!F851&gt;=Graphs!$C$13,'Falls Diary'!F851&lt;=Graphs!$C$14),"yes","no"))</f>
        <v/>
      </c>
      <c r="K851" s="119" t="str">
        <f>IF('Falls Diary'!F851="","",(IF(Graphs!$C$15="all","yes",(IF(Graphs!$C$15=Table6[[#This Row],[Resident''s name]],"yes","no")))))</f>
        <v/>
      </c>
      <c r="L851" s="119" t="str">
        <f t="shared" si="70"/>
        <v/>
      </c>
      <c r="M851" s="120"/>
      <c r="N851" s="121" t="str">
        <f t="shared" si="71"/>
        <v/>
      </c>
      <c r="O851" s="113"/>
      <c r="P851" s="128"/>
      <c r="Q851" s="125"/>
      <c r="R851" s="83"/>
      <c r="S851" s="125"/>
      <c r="T851" s="83"/>
      <c r="U851" s="83"/>
      <c r="V851" s="83"/>
      <c r="W851" s="125"/>
      <c r="X851" s="63"/>
      <c r="Y851" s="125"/>
      <c r="Z851" s="125"/>
      <c r="AA851" s="126"/>
    </row>
    <row r="852" spans="1:27" x14ac:dyDescent="0.25">
      <c r="A852" s="112"/>
      <c r="B852" s="83"/>
      <c r="C852" s="83"/>
      <c r="D852" s="191" t="s">
        <v>150</v>
      </c>
      <c r="E852" s="114" t="str">
        <f>IF(D852="","",(VLOOKUP(D852,'ENTER your residents names, etc'!$B$7:$C$256,2,FALSE)))</f>
        <v/>
      </c>
      <c r="F852" s="115"/>
      <c r="G852" s="116" t="str">
        <f t="shared" si="68"/>
        <v/>
      </c>
      <c r="H852" s="117" t="str">
        <f t="shared" si="69"/>
        <v/>
      </c>
      <c r="I852" s="118" t="str">
        <f t="shared" si="72"/>
        <v/>
      </c>
      <c r="J852" s="119" t="str">
        <f>IF('Falls Diary'!F852="","",IF(AND('Falls Diary'!F852&gt;=Graphs!$C$13,'Falls Diary'!F852&lt;=Graphs!$C$14),"yes","no"))</f>
        <v/>
      </c>
      <c r="K852" s="119" t="str">
        <f>IF('Falls Diary'!F852="","",(IF(Graphs!$C$15="all","yes",(IF(Graphs!$C$15=Table6[[#This Row],[Resident''s name]],"yes","no")))))</f>
        <v/>
      </c>
      <c r="L852" s="119" t="str">
        <f t="shared" si="70"/>
        <v/>
      </c>
      <c r="M852" s="120"/>
      <c r="N852" s="121" t="str">
        <f t="shared" si="71"/>
        <v/>
      </c>
      <c r="O852" s="113"/>
      <c r="P852" s="128"/>
      <c r="Q852" s="125"/>
      <c r="R852" s="83"/>
      <c r="S852" s="125"/>
      <c r="T852" s="83"/>
      <c r="U852" s="83"/>
      <c r="V852" s="83"/>
      <c r="W852" s="125"/>
      <c r="X852" s="63"/>
      <c r="Y852" s="125"/>
      <c r="Z852" s="125"/>
      <c r="AA852" s="126"/>
    </row>
    <row r="853" spans="1:27" x14ac:dyDescent="0.25">
      <c r="A853" s="112"/>
      <c r="B853" s="83"/>
      <c r="C853" s="83"/>
      <c r="D853" s="191" t="s">
        <v>150</v>
      </c>
      <c r="E853" s="114" t="str">
        <f>IF(D853="","",(VLOOKUP(D853,'ENTER your residents names, etc'!$B$7:$C$256,2,FALSE)))</f>
        <v/>
      </c>
      <c r="F853" s="115"/>
      <c r="G853" s="116" t="str">
        <f t="shared" si="68"/>
        <v/>
      </c>
      <c r="H853" s="117" t="str">
        <f t="shared" si="69"/>
        <v/>
      </c>
      <c r="I853" s="118" t="str">
        <f t="shared" si="72"/>
        <v/>
      </c>
      <c r="J853" s="119" t="str">
        <f>IF('Falls Diary'!F853="","",IF(AND('Falls Diary'!F853&gt;=Graphs!$C$13,'Falls Diary'!F853&lt;=Graphs!$C$14),"yes","no"))</f>
        <v/>
      </c>
      <c r="K853" s="119" t="str">
        <f>IF('Falls Diary'!F853="","",(IF(Graphs!$C$15="all","yes",(IF(Graphs!$C$15=Table6[[#This Row],[Resident''s name]],"yes","no")))))</f>
        <v/>
      </c>
      <c r="L853" s="119" t="str">
        <f t="shared" si="70"/>
        <v/>
      </c>
      <c r="M853" s="120"/>
      <c r="N853" s="121" t="str">
        <f t="shared" si="71"/>
        <v/>
      </c>
      <c r="O853" s="113"/>
      <c r="P853" s="128"/>
      <c r="Q853" s="125"/>
      <c r="R853" s="83"/>
      <c r="S853" s="125"/>
      <c r="T853" s="83"/>
      <c r="U853" s="83"/>
      <c r="V853" s="83"/>
      <c r="W853" s="125"/>
      <c r="X853" s="63"/>
      <c r="Y853" s="125"/>
      <c r="Z853" s="125"/>
      <c r="AA853" s="126"/>
    </row>
    <row r="854" spans="1:27" x14ac:dyDescent="0.25">
      <c r="A854" s="112"/>
      <c r="B854" s="83"/>
      <c r="C854" s="83"/>
      <c r="D854" s="191" t="s">
        <v>150</v>
      </c>
      <c r="E854" s="114" t="str">
        <f>IF(D854="","",(VLOOKUP(D854,'ENTER your residents names, etc'!$B$7:$C$256,2,FALSE)))</f>
        <v/>
      </c>
      <c r="F854" s="115"/>
      <c r="G854" s="116" t="str">
        <f t="shared" si="68"/>
        <v/>
      </c>
      <c r="H854" s="117" t="str">
        <f t="shared" si="69"/>
        <v/>
      </c>
      <c r="I854" s="118" t="str">
        <f t="shared" si="72"/>
        <v/>
      </c>
      <c r="J854" s="119" t="str">
        <f>IF('Falls Diary'!F854="","",IF(AND('Falls Diary'!F854&gt;=Graphs!$C$13,'Falls Diary'!F854&lt;=Graphs!$C$14),"yes","no"))</f>
        <v/>
      </c>
      <c r="K854" s="119" t="str">
        <f>IF('Falls Diary'!F854="","",(IF(Graphs!$C$15="all","yes",(IF(Graphs!$C$15=Table6[[#This Row],[Resident''s name]],"yes","no")))))</f>
        <v/>
      </c>
      <c r="L854" s="119" t="str">
        <f t="shared" si="70"/>
        <v/>
      </c>
      <c r="M854" s="120"/>
      <c r="N854" s="121" t="str">
        <f t="shared" si="71"/>
        <v/>
      </c>
      <c r="O854" s="113"/>
      <c r="P854" s="128"/>
      <c r="Q854" s="125"/>
      <c r="R854" s="83"/>
      <c r="S854" s="125"/>
      <c r="T854" s="83"/>
      <c r="U854" s="83"/>
      <c r="V854" s="83"/>
      <c r="W854" s="125"/>
      <c r="X854" s="63"/>
      <c r="Y854" s="125"/>
      <c r="Z854" s="125"/>
      <c r="AA854" s="126"/>
    </row>
    <row r="855" spans="1:27" x14ac:dyDescent="0.25">
      <c r="A855" s="112"/>
      <c r="B855" s="83"/>
      <c r="C855" s="83"/>
      <c r="D855" s="191" t="s">
        <v>150</v>
      </c>
      <c r="E855" s="114" t="str">
        <f>IF(D855="","",(VLOOKUP(D855,'ENTER your residents names, etc'!$B$7:$C$256,2,FALSE)))</f>
        <v/>
      </c>
      <c r="F855" s="115"/>
      <c r="G855" s="116" t="str">
        <f t="shared" si="68"/>
        <v/>
      </c>
      <c r="H855" s="117" t="str">
        <f t="shared" si="69"/>
        <v/>
      </c>
      <c r="I855" s="118" t="str">
        <f t="shared" si="72"/>
        <v/>
      </c>
      <c r="J855" s="119" t="str">
        <f>IF('Falls Diary'!F855="","",IF(AND('Falls Diary'!F855&gt;=Graphs!$C$13,'Falls Diary'!F855&lt;=Graphs!$C$14),"yes","no"))</f>
        <v/>
      </c>
      <c r="K855" s="119" t="str">
        <f>IF('Falls Diary'!F855="","",(IF(Graphs!$C$15="all","yes",(IF(Graphs!$C$15=Table6[[#This Row],[Resident''s name]],"yes","no")))))</f>
        <v/>
      </c>
      <c r="L855" s="119" t="str">
        <f t="shared" si="70"/>
        <v/>
      </c>
      <c r="M855" s="120"/>
      <c r="N855" s="121" t="str">
        <f t="shared" si="71"/>
        <v/>
      </c>
      <c r="O855" s="113"/>
      <c r="P855" s="128"/>
      <c r="Q855" s="125"/>
      <c r="R855" s="83"/>
      <c r="S855" s="125"/>
      <c r="T855" s="83"/>
      <c r="U855" s="83"/>
      <c r="V855" s="83"/>
      <c r="W855" s="125"/>
      <c r="X855" s="63"/>
      <c r="Y855" s="125"/>
      <c r="Z855" s="125"/>
      <c r="AA855" s="126"/>
    </row>
    <row r="856" spans="1:27" x14ac:dyDescent="0.25">
      <c r="A856" s="112"/>
      <c r="B856" s="83"/>
      <c r="C856" s="83"/>
      <c r="D856" s="191" t="s">
        <v>150</v>
      </c>
      <c r="E856" s="114" t="str">
        <f>IF(D856="","",(VLOOKUP(D856,'ENTER your residents names, etc'!$B$7:$C$256,2,FALSE)))</f>
        <v/>
      </c>
      <c r="F856" s="115"/>
      <c r="G856" s="116" t="str">
        <f t="shared" si="68"/>
        <v/>
      </c>
      <c r="H856" s="117" t="str">
        <f t="shared" si="69"/>
        <v/>
      </c>
      <c r="I856" s="118" t="str">
        <f t="shared" si="72"/>
        <v/>
      </c>
      <c r="J856" s="119" t="str">
        <f>IF('Falls Diary'!F856="","",IF(AND('Falls Diary'!F856&gt;=Graphs!$C$13,'Falls Diary'!F856&lt;=Graphs!$C$14),"yes","no"))</f>
        <v/>
      </c>
      <c r="K856" s="119" t="str">
        <f>IF('Falls Diary'!F856="","",(IF(Graphs!$C$15="all","yes",(IF(Graphs!$C$15=Table6[[#This Row],[Resident''s name]],"yes","no")))))</f>
        <v/>
      </c>
      <c r="L856" s="119" t="str">
        <f t="shared" si="70"/>
        <v/>
      </c>
      <c r="M856" s="120"/>
      <c r="N856" s="121" t="str">
        <f t="shared" si="71"/>
        <v/>
      </c>
      <c r="O856" s="113"/>
      <c r="P856" s="128"/>
      <c r="Q856" s="125"/>
      <c r="R856" s="83"/>
      <c r="S856" s="125"/>
      <c r="T856" s="83"/>
      <c r="U856" s="83"/>
      <c r="V856" s="83"/>
      <c r="W856" s="125"/>
      <c r="X856" s="63"/>
      <c r="Y856" s="125"/>
      <c r="Z856" s="125"/>
      <c r="AA856" s="126"/>
    </row>
    <row r="857" spans="1:27" x14ac:dyDescent="0.25">
      <c r="A857" s="112"/>
      <c r="B857" s="83"/>
      <c r="C857" s="83"/>
      <c r="D857" s="191" t="s">
        <v>150</v>
      </c>
      <c r="E857" s="114" t="str">
        <f>IF(D857="","",(VLOOKUP(D857,'ENTER your residents names, etc'!$B$7:$C$256,2,FALSE)))</f>
        <v/>
      </c>
      <c r="F857" s="115"/>
      <c r="G857" s="116" t="str">
        <f t="shared" si="68"/>
        <v/>
      </c>
      <c r="H857" s="117" t="str">
        <f t="shared" si="69"/>
        <v/>
      </c>
      <c r="I857" s="118" t="str">
        <f t="shared" si="72"/>
        <v/>
      </c>
      <c r="J857" s="119" t="str">
        <f>IF('Falls Diary'!F857="","",IF(AND('Falls Diary'!F857&gt;=Graphs!$C$13,'Falls Diary'!F857&lt;=Graphs!$C$14),"yes","no"))</f>
        <v/>
      </c>
      <c r="K857" s="119" t="str">
        <f>IF('Falls Diary'!F857="","",(IF(Graphs!$C$15="all","yes",(IF(Graphs!$C$15=Table6[[#This Row],[Resident''s name]],"yes","no")))))</f>
        <v/>
      </c>
      <c r="L857" s="119" t="str">
        <f t="shared" si="70"/>
        <v/>
      </c>
      <c r="M857" s="120"/>
      <c r="N857" s="121" t="str">
        <f t="shared" si="71"/>
        <v/>
      </c>
      <c r="O857" s="113"/>
      <c r="P857" s="128"/>
      <c r="Q857" s="125"/>
      <c r="R857" s="83"/>
      <c r="S857" s="125"/>
      <c r="T857" s="83"/>
      <c r="U857" s="83"/>
      <c r="V857" s="83"/>
      <c r="W857" s="125"/>
      <c r="X857" s="63"/>
      <c r="Y857" s="125"/>
      <c r="Z857" s="125"/>
      <c r="AA857" s="126"/>
    </row>
    <row r="858" spans="1:27" x14ac:dyDescent="0.25">
      <c r="A858" s="112"/>
      <c r="B858" s="83"/>
      <c r="C858" s="83"/>
      <c r="D858" s="191" t="s">
        <v>150</v>
      </c>
      <c r="E858" s="114" t="str">
        <f>IF(D858="","",(VLOOKUP(D858,'ENTER your residents names, etc'!$B$7:$C$256,2,FALSE)))</f>
        <v/>
      </c>
      <c r="F858" s="115"/>
      <c r="G858" s="116" t="str">
        <f t="shared" si="68"/>
        <v/>
      </c>
      <c r="H858" s="117" t="str">
        <f t="shared" si="69"/>
        <v/>
      </c>
      <c r="I858" s="118" t="str">
        <f t="shared" si="72"/>
        <v/>
      </c>
      <c r="J858" s="119" t="str">
        <f>IF('Falls Diary'!F858="","",IF(AND('Falls Diary'!F858&gt;=Graphs!$C$13,'Falls Diary'!F858&lt;=Graphs!$C$14),"yes","no"))</f>
        <v/>
      </c>
      <c r="K858" s="119" t="str">
        <f>IF('Falls Diary'!F858="","",(IF(Graphs!$C$15="all","yes",(IF(Graphs!$C$15=Table6[[#This Row],[Resident''s name]],"yes","no")))))</f>
        <v/>
      </c>
      <c r="L858" s="119" t="str">
        <f t="shared" si="70"/>
        <v/>
      </c>
      <c r="M858" s="120"/>
      <c r="N858" s="121" t="str">
        <f t="shared" si="71"/>
        <v/>
      </c>
      <c r="O858" s="113"/>
      <c r="P858" s="128"/>
      <c r="Q858" s="125"/>
      <c r="R858" s="83"/>
      <c r="S858" s="125"/>
      <c r="T858" s="83"/>
      <c r="U858" s="83"/>
      <c r="V858" s="83"/>
      <c r="W858" s="125"/>
      <c r="X858" s="63"/>
      <c r="Y858" s="125"/>
      <c r="Z858" s="125"/>
      <c r="AA858" s="126"/>
    </row>
    <row r="859" spans="1:27" x14ac:dyDescent="0.25">
      <c r="A859" s="112"/>
      <c r="B859" s="83"/>
      <c r="C859" s="83"/>
      <c r="D859" s="191" t="s">
        <v>150</v>
      </c>
      <c r="E859" s="114" t="str">
        <f>IF(D859="","",(VLOOKUP(D859,'ENTER your residents names, etc'!$B$7:$C$256,2,FALSE)))</f>
        <v/>
      </c>
      <c r="F859" s="115"/>
      <c r="G859" s="116" t="str">
        <f t="shared" si="68"/>
        <v/>
      </c>
      <c r="H859" s="117" t="str">
        <f t="shared" si="69"/>
        <v/>
      </c>
      <c r="I859" s="118" t="str">
        <f t="shared" si="72"/>
        <v/>
      </c>
      <c r="J859" s="119" t="str">
        <f>IF('Falls Diary'!F859="","",IF(AND('Falls Diary'!F859&gt;=Graphs!$C$13,'Falls Diary'!F859&lt;=Graphs!$C$14),"yes","no"))</f>
        <v/>
      </c>
      <c r="K859" s="119" t="str">
        <f>IF('Falls Diary'!F859="","",(IF(Graphs!$C$15="all","yes",(IF(Graphs!$C$15=Table6[[#This Row],[Resident''s name]],"yes","no")))))</f>
        <v/>
      </c>
      <c r="L859" s="119" t="str">
        <f t="shared" si="70"/>
        <v/>
      </c>
      <c r="M859" s="120"/>
      <c r="N859" s="121" t="str">
        <f t="shared" si="71"/>
        <v/>
      </c>
      <c r="O859" s="113"/>
      <c r="P859" s="128"/>
      <c r="Q859" s="125"/>
      <c r="R859" s="83"/>
      <c r="S859" s="125"/>
      <c r="T859" s="83"/>
      <c r="U859" s="83"/>
      <c r="V859" s="83"/>
      <c r="W859" s="125"/>
      <c r="X859" s="63"/>
      <c r="Y859" s="125"/>
      <c r="Z859" s="125"/>
      <c r="AA859" s="126"/>
    </row>
    <row r="860" spans="1:27" x14ac:dyDescent="0.25">
      <c r="A860" s="112"/>
      <c r="B860" s="83"/>
      <c r="C860" s="83"/>
      <c r="D860" s="191" t="s">
        <v>150</v>
      </c>
      <c r="E860" s="114" t="str">
        <f>IF(D860="","",(VLOOKUP(D860,'ENTER your residents names, etc'!$B$7:$C$256,2,FALSE)))</f>
        <v/>
      </c>
      <c r="F860" s="115"/>
      <c r="G860" s="116" t="str">
        <f t="shared" si="68"/>
        <v/>
      </c>
      <c r="H860" s="117" t="str">
        <f t="shared" si="69"/>
        <v/>
      </c>
      <c r="I860" s="118" t="str">
        <f t="shared" si="72"/>
        <v/>
      </c>
      <c r="J860" s="119" t="str">
        <f>IF('Falls Diary'!F860="","",IF(AND('Falls Diary'!F860&gt;=Graphs!$C$13,'Falls Diary'!F860&lt;=Graphs!$C$14),"yes","no"))</f>
        <v/>
      </c>
      <c r="K860" s="119" t="str">
        <f>IF('Falls Diary'!F860="","",(IF(Graphs!$C$15="all","yes",(IF(Graphs!$C$15=Table6[[#This Row],[Resident''s name]],"yes","no")))))</f>
        <v/>
      </c>
      <c r="L860" s="119" t="str">
        <f t="shared" si="70"/>
        <v/>
      </c>
      <c r="M860" s="120"/>
      <c r="N860" s="121" t="str">
        <f t="shared" si="71"/>
        <v/>
      </c>
      <c r="O860" s="113"/>
      <c r="P860" s="128"/>
      <c r="Q860" s="125"/>
      <c r="R860" s="83"/>
      <c r="S860" s="125"/>
      <c r="T860" s="83"/>
      <c r="U860" s="83"/>
      <c r="V860" s="83"/>
      <c r="W860" s="125"/>
      <c r="X860" s="63"/>
      <c r="Y860" s="125"/>
      <c r="Z860" s="125"/>
      <c r="AA860" s="126"/>
    </row>
    <row r="861" spans="1:27" x14ac:dyDescent="0.25">
      <c r="A861" s="112"/>
      <c r="B861" s="83"/>
      <c r="C861" s="83"/>
      <c r="D861" s="191" t="s">
        <v>150</v>
      </c>
      <c r="E861" s="114" t="str">
        <f>IF(D861="","",(VLOOKUP(D861,'ENTER your residents names, etc'!$B$7:$C$256,2,FALSE)))</f>
        <v/>
      </c>
      <c r="F861" s="115"/>
      <c r="G861" s="116" t="str">
        <f t="shared" si="68"/>
        <v/>
      </c>
      <c r="H861" s="117" t="str">
        <f t="shared" si="69"/>
        <v/>
      </c>
      <c r="I861" s="118" t="str">
        <f t="shared" si="72"/>
        <v/>
      </c>
      <c r="J861" s="119" t="str">
        <f>IF('Falls Diary'!F861="","",IF(AND('Falls Diary'!F861&gt;=Graphs!$C$13,'Falls Diary'!F861&lt;=Graphs!$C$14),"yes","no"))</f>
        <v/>
      </c>
      <c r="K861" s="119" t="str">
        <f>IF('Falls Diary'!F861="","",(IF(Graphs!$C$15="all","yes",(IF(Graphs!$C$15=Table6[[#This Row],[Resident''s name]],"yes","no")))))</f>
        <v/>
      </c>
      <c r="L861" s="119" t="str">
        <f t="shared" si="70"/>
        <v/>
      </c>
      <c r="M861" s="120"/>
      <c r="N861" s="121" t="str">
        <f t="shared" si="71"/>
        <v/>
      </c>
      <c r="O861" s="113"/>
      <c r="P861" s="128"/>
      <c r="Q861" s="125"/>
      <c r="R861" s="83"/>
      <c r="S861" s="125"/>
      <c r="T861" s="83"/>
      <c r="U861" s="83"/>
      <c r="V861" s="83"/>
      <c r="W861" s="125"/>
      <c r="X861" s="63"/>
      <c r="Y861" s="125"/>
      <c r="Z861" s="125"/>
      <c r="AA861" s="126"/>
    </row>
    <row r="862" spans="1:27" x14ac:dyDescent="0.25">
      <c r="A862" s="112"/>
      <c r="B862" s="83"/>
      <c r="C862" s="83"/>
      <c r="D862" s="191" t="s">
        <v>150</v>
      </c>
      <c r="E862" s="114" t="str">
        <f>IF(D862="","",(VLOOKUP(D862,'ENTER your residents names, etc'!$B$7:$C$256,2,FALSE)))</f>
        <v/>
      </c>
      <c r="F862" s="115"/>
      <c r="G862" s="116" t="str">
        <f t="shared" si="68"/>
        <v/>
      </c>
      <c r="H862" s="117" t="str">
        <f t="shared" si="69"/>
        <v/>
      </c>
      <c r="I862" s="118" t="str">
        <f t="shared" si="72"/>
        <v/>
      </c>
      <c r="J862" s="119" t="str">
        <f>IF('Falls Diary'!F862="","",IF(AND('Falls Diary'!F862&gt;=Graphs!$C$13,'Falls Diary'!F862&lt;=Graphs!$C$14),"yes","no"))</f>
        <v/>
      </c>
      <c r="K862" s="119" t="str">
        <f>IF('Falls Diary'!F862="","",(IF(Graphs!$C$15="all","yes",(IF(Graphs!$C$15=Table6[[#This Row],[Resident''s name]],"yes","no")))))</f>
        <v/>
      </c>
      <c r="L862" s="119" t="str">
        <f t="shared" si="70"/>
        <v/>
      </c>
      <c r="M862" s="120"/>
      <c r="N862" s="121" t="str">
        <f t="shared" si="71"/>
        <v/>
      </c>
      <c r="O862" s="113"/>
      <c r="P862" s="128"/>
      <c r="Q862" s="125"/>
      <c r="R862" s="83"/>
      <c r="S862" s="125"/>
      <c r="T862" s="83"/>
      <c r="U862" s="83"/>
      <c r="V862" s="83"/>
      <c r="W862" s="125"/>
      <c r="X862" s="63"/>
      <c r="Y862" s="125"/>
      <c r="Z862" s="125"/>
      <c r="AA862" s="126"/>
    </row>
    <row r="863" spans="1:27" x14ac:dyDescent="0.25">
      <c r="A863" s="112"/>
      <c r="B863" s="83"/>
      <c r="C863" s="83"/>
      <c r="D863" s="191" t="s">
        <v>150</v>
      </c>
      <c r="E863" s="114" t="str">
        <f>IF(D863="","",(VLOOKUP(D863,'ENTER your residents names, etc'!$B$7:$C$256,2,FALSE)))</f>
        <v/>
      </c>
      <c r="F863" s="115"/>
      <c r="G863" s="116" t="str">
        <f t="shared" si="68"/>
        <v/>
      </c>
      <c r="H863" s="117" t="str">
        <f t="shared" si="69"/>
        <v/>
      </c>
      <c r="I863" s="118" t="str">
        <f t="shared" si="72"/>
        <v/>
      </c>
      <c r="J863" s="119" t="str">
        <f>IF('Falls Diary'!F863="","",IF(AND('Falls Diary'!F863&gt;=Graphs!$C$13,'Falls Diary'!F863&lt;=Graphs!$C$14),"yes","no"))</f>
        <v/>
      </c>
      <c r="K863" s="119" t="str">
        <f>IF('Falls Diary'!F863="","",(IF(Graphs!$C$15="all","yes",(IF(Graphs!$C$15=Table6[[#This Row],[Resident''s name]],"yes","no")))))</f>
        <v/>
      </c>
      <c r="L863" s="119" t="str">
        <f t="shared" si="70"/>
        <v/>
      </c>
      <c r="M863" s="120"/>
      <c r="N863" s="121" t="str">
        <f t="shared" si="71"/>
        <v/>
      </c>
      <c r="O863" s="113"/>
      <c r="P863" s="128"/>
      <c r="Q863" s="125"/>
      <c r="R863" s="83"/>
      <c r="S863" s="125"/>
      <c r="T863" s="83"/>
      <c r="U863" s="83"/>
      <c r="V863" s="83"/>
      <c r="W863" s="125"/>
      <c r="X863" s="63"/>
      <c r="Y863" s="125"/>
      <c r="Z863" s="125"/>
      <c r="AA863" s="126"/>
    </row>
    <row r="864" spans="1:27" x14ac:dyDescent="0.25">
      <c r="A864" s="112"/>
      <c r="B864" s="83"/>
      <c r="C864" s="83"/>
      <c r="D864" s="191" t="s">
        <v>150</v>
      </c>
      <c r="E864" s="114" t="str">
        <f>IF(D864="","",(VLOOKUP(D864,'ENTER your residents names, etc'!$B$7:$C$256,2,FALSE)))</f>
        <v/>
      </c>
      <c r="F864" s="115"/>
      <c r="G864" s="116" t="str">
        <f t="shared" si="68"/>
        <v/>
      </c>
      <c r="H864" s="117" t="str">
        <f t="shared" si="69"/>
        <v/>
      </c>
      <c r="I864" s="118" t="str">
        <f t="shared" si="72"/>
        <v/>
      </c>
      <c r="J864" s="119" t="str">
        <f>IF('Falls Diary'!F864="","",IF(AND('Falls Diary'!F864&gt;=Graphs!$C$13,'Falls Diary'!F864&lt;=Graphs!$C$14),"yes","no"))</f>
        <v/>
      </c>
      <c r="K864" s="119" t="str">
        <f>IF('Falls Diary'!F864="","",(IF(Graphs!$C$15="all","yes",(IF(Graphs!$C$15=Table6[[#This Row],[Resident''s name]],"yes","no")))))</f>
        <v/>
      </c>
      <c r="L864" s="119" t="str">
        <f t="shared" si="70"/>
        <v/>
      </c>
      <c r="M864" s="120"/>
      <c r="N864" s="121" t="str">
        <f t="shared" si="71"/>
        <v/>
      </c>
      <c r="O864" s="113"/>
      <c r="P864" s="128"/>
      <c r="Q864" s="125"/>
      <c r="R864" s="83"/>
      <c r="S864" s="125"/>
      <c r="T864" s="83"/>
      <c r="U864" s="83"/>
      <c r="V864" s="83"/>
      <c r="W864" s="125"/>
      <c r="X864" s="63"/>
      <c r="Y864" s="125"/>
      <c r="Z864" s="125"/>
      <c r="AA864" s="126"/>
    </row>
    <row r="865" spans="1:27" x14ac:dyDescent="0.25">
      <c r="A865" s="112"/>
      <c r="B865" s="83"/>
      <c r="C865" s="83"/>
      <c r="D865" s="191" t="s">
        <v>150</v>
      </c>
      <c r="E865" s="114" t="str">
        <f>IF(D865="","",(VLOOKUP(D865,'ENTER your residents names, etc'!$B$7:$C$256,2,FALSE)))</f>
        <v/>
      </c>
      <c r="F865" s="115"/>
      <c r="G865" s="116" t="str">
        <f t="shared" si="68"/>
        <v/>
      </c>
      <c r="H865" s="117" t="str">
        <f t="shared" si="69"/>
        <v/>
      </c>
      <c r="I865" s="118" t="str">
        <f t="shared" si="72"/>
        <v/>
      </c>
      <c r="J865" s="119" t="str">
        <f>IF('Falls Diary'!F865="","",IF(AND('Falls Diary'!F865&gt;=Graphs!$C$13,'Falls Diary'!F865&lt;=Graphs!$C$14),"yes","no"))</f>
        <v/>
      </c>
      <c r="K865" s="119" t="str">
        <f>IF('Falls Diary'!F865="","",(IF(Graphs!$C$15="all","yes",(IF(Graphs!$C$15=Table6[[#This Row],[Resident''s name]],"yes","no")))))</f>
        <v/>
      </c>
      <c r="L865" s="119" t="str">
        <f t="shared" si="70"/>
        <v/>
      </c>
      <c r="M865" s="120"/>
      <c r="N865" s="121" t="str">
        <f t="shared" si="71"/>
        <v/>
      </c>
      <c r="O865" s="113"/>
      <c r="P865" s="128"/>
      <c r="Q865" s="125"/>
      <c r="R865" s="83"/>
      <c r="S865" s="125"/>
      <c r="T865" s="83"/>
      <c r="U865" s="83"/>
      <c r="V865" s="83"/>
      <c r="W865" s="125"/>
      <c r="X865" s="63"/>
      <c r="Y865" s="125"/>
      <c r="Z865" s="125"/>
      <c r="AA865" s="126"/>
    </row>
    <row r="866" spans="1:27" x14ac:dyDescent="0.25">
      <c r="A866" s="112"/>
      <c r="B866" s="83"/>
      <c r="C866" s="83"/>
      <c r="D866" s="191" t="s">
        <v>150</v>
      </c>
      <c r="E866" s="114" t="str">
        <f>IF(D866="","",(VLOOKUP(D866,'ENTER your residents names, etc'!$B$7:$C$256,2,FALSE)))</f>
        <v/>
      </c>
      <c r="F866" s="115"/>
      <c r="G866" s="116" t="str">
        <f t="shared" si="68"/>
        <v/>
      </c>
      <c r="H866" s="117" t="str">
        <f t="shared" si="69"/>
        <v/>
      </c>
      <c r="I866" s="118" t="str">
        <f t="shared" si="72"/>
        <v/>
      </c>
      <c r="J866" s="119" t="str">
        <f>IF('Falls Diary'!F866="","",IF(AND('Falls Diary'!F866&gt;=Graphs!$C$13,'Falls Diary'!F866&lt;=Graphs!$C$14),"yes","no"))</f>
        <v/>
      </c>
      <c r="K866" s="119" t="str">
        <f>IF('Falls Diary'!F866="","",(IF(Graphs!$C$15="all","yes",(IF(Graphs!$C$15=Table6[[#This Row],[Resident''s name]],"yes","no")))))</f>
        <v/>
      </c>
      <c r="L866" s="119" t="str">
        <f t="shared" si="70"/>
        <v/>
      </c>
      <c r="M866" s="120"/>
      <c r="N866" s="121" t="str">
        <f t="shared" si="71"/>
        <v/>
      </c>
      <c r="O866" s="113"/>
      <c r="P866" s="128"/>
      <c r="Q866" s="125"/>
      <c r="R866" s="83"/>
      <c r="S866" s="125"/>
      <c r="T866" s="83"/>
      <c r="U866" s="83"/>
      <c r="V866" s="83"/>
      <c r="W866" s="125"/>
      <c r="X866" s="63"/>
      <c r="Y866" s="125"/>
      <c r="Z866" s="125"/>
      <c r="AA866" s="126"/>
    </row>
    <row r="867" spans="1:27" x14ac:dyDescent="0.25">
      <c r="A867" s="112"/>
      <c r="B867" s="83"/>
      <c r="C867" s="83"/>
      <c r="D867" s="191" t="s">
        <v>150</v>
      </c>
      <c r="E867" s="114" t="str">
        <f>IF(D867="","",(VLOOKUP(D867,'ENTER your residents names, etc'!$B$7:$C$256,2,FALSE)))</f>
        <v/>
      </c>
      <c r="F867" s="115"/>
      <c r="G867" s="116" t="str">
        <f t="shared" si="68"/>
        <v/>
      </c>
      <c r="H867" s="117" t="str">
        <f t="shared" si="69"/>
        <v/>
      </c>
      <c r="I867" s="118" t="str">
        <f t="shared" si="72"/>
        <v/>
      </c>
      <c r="J867" s="119" t="str">
        <f>IF('Falls Diary'!F867="","",IF(AND('Falls Diary'!F867&gt;=Graphs!$C$13,'Falls Diary'!F867&lt;=Graphs!$C$14),"yes","no"))</f>
        <v/>
      </c>
      <c r="K867" s="119" t="str">
        <f>IF('Falls Diary'!F867="","",(IF(Graphs!$C$15="all","yes",(IF(Graphs!$C$15=Table6[[#This Row],[Resident''s name]],"yes","no")))))</f>
        <v/>
      </c>
      <c r="L867" s="119" t="str">
        <f t="shared" si="70"/>
        <v/>
      </c>
      <c r="M867" s="120"/>
      <c r="N867" s="121" t="str">
        <f t="shared" si="71"/>
        <v/>
      </c>
      <c r="O867" s="113"/>
      <c r="P867" s="128"/>
      <c r="Q867" s="125"/>
      <c r="R867" s="83"/>
      <c r="S867" s="125"/>
      <c r="T867" s="83"/>
      <c r="U867" s="83"/>
      <c r="V867" s="83"/>
      <c r="W867" s="125"/>
      <c r="X867" s="63"/>
      <c r="Y867" s="125"/>
      <c r="Z867" s="125"/>
      <c r="AA867" s="126"/>
    </row>
    <row r="868" spans="1:27" x14ac:dyDescent="0.25">
      <c r="A868" s="112"/>
      <c r="B868" s="83"/>
      <c r="C868" s="83"/>
      <c r="D868" s="191" t="s">
        <v>150</v>
      </c>
      <c r="E868" s="114" t="str">
        <f>IF(D868="","",(VLOOKUP(D868,'ENTER your residents names, etc'!$B$7:$C$256,2,FALSE)))</f>
        <v/>
      </c>
      <c r="F868" s="115"/>
      <c r="G868" s="116" t="str">
        <f t="shared" si="68"/>
        <v/>
      </c>
      <c r="H868" s="117" t="str">
        <f t="shared" si="69"/>
        <v/>
      </c>
      <c r="I868" s="118" t="str">
        <f t="shared" si="72"/>
        <v/>
      </c>
      <c r="J868" s="119" t="str">
        <f>IF('Falls Diary'!F868="","",IF(AND('Falls Diary'!F868&gt;=Graphs!$C$13,'Falls Diary'!F868&lt;=Graphs!$C$14),"yes","no"))</f>
        <v/>
      </c>
      <c r="K868" s="119" t="str">
        <f>IF('Falls Diary'!F868="","",(IF(Graphs!$C$15="all","yes",(IF(Graphs!$C$15=Table6[[#This Row],[Resident''s name]],"yes","no")))))</f>
        <v/>
      </c>
      <c r="L868" s="119" t="str">
        <f t="shared" si="70"/>
        <v/>
      </c>
      <c r="M868" s="120"/>
      <c r="N868" s="121" t="str">
        <f t="shared" si="71"/>
        <v/>
      </c>
      <c r="O868" s="113"/>
      <c r="P868" s="128"/>
      <c r="Q868" s="125"/>
      <c r="R868" s="83"/>
      <c r="S868" s="125"/>
      <c r="T868" s="83"/>
      <c r="U868" s="83"/>
      <c r="V868" s="83"/>
      <c r="W868" s="125"/>
      <c r="X868" s="63"/>
      <c r="Y868" s="125"/>
      <c r="Z868" s="125"/>
      <c r="AA868" s="126"/>
    </row>
    <row r="869" spans="1:27" x14ac:dyDescent="0.25">
      <c r="A869" s="112"/>
      <c r="B869" s="83"/>
      <c r="C869" s="83"/>
      <c r="D869" s="191" t="s">
        <v>150</v>
      </c>
      <c r="E869" s="114" t="str">
        <f>IF(D869="","",(VLOOKUP(D869,'ENTER your residents names, etc'!$B$7:$C$256,2,FALSE)))</f>
        <v/>
      </c>
      <c r="F869" s="115"/>
      <c r="G869" s="116" t="str">
        <f t="shared" si="68"/>
        <v/>
      </c>
      <c r="H869" s="117" t="str">
        <f t="shared" si="69"/>
        <v/>
      </c>
      <c r="I869" s="118" t="str">
        <f t="shared" si="72"/>
        <v/>
      </c>
      <c r="J869" s="119" t="str">
        <f>IF('Falls Diary'!F869="","",IF(AND('Falls Diary'!F869&gt;=Graphs!$C$13,'Falls Diary'!F869&lt;=Graphs!$C$14),"yes","no"))</f>
        <v/>
      </c>
      <c r="K869" s="119" t="str">
        <f>IF('Falls Diary'!F869="","",(IF(Graphs!$C$15="all","yes",(IF(Graphs!$C$15=Table6[[#This Row],[Resident''s name]],"yes","no")))))</f>
        <v/>
      </c>
      <c r="L869" s="119" t="str">
        <f t="shared" si="70"/>
        <v/>
      </c>
      <c r="M869" s="120"/>
      <c r="N869" s="121" t="str">
        <f t="shared" si="71"/>
        <v/>
      </c>
      <c r="O869" s="113"/>
      <c r="P869" s="128"/>
      <c r="Q869" s="125"/>
      <c r="R869" s="83"/>
      <c r="S869" s="125"/>
      <c r="T869" s="83"/>
      <c r="U869" s="83"/>
      <c r="V869" s="83"/>
      <c r="W869" s="125"/>
      <c r="X869" s="63"/>
      <c r="Y869" s="125"/>
      <c r="Z869" s="125"/>
      <c r="AA869" s="126"/>
    </row>
    <row r="870" spans="1:27" x14ac:dyDescent="0.25">
      <c r="A870" s="112"/>
      <c r="B870" s="83"/>
      <c r="C870" s="83"/>
      <c r="D870" s="191" t="s">
        <v>150</v>
      </c>
      <c r="E870" s="114" t="str">
        <f>IF(D870="","",(VLOOKUP(D870,'ENTER your residents names, etc'!$B$7:$C$256,2,FALSE)))</f>
        <v/>
      </c>
      <c r="F870" s="115"/>
      <c r="G870" s="116" t="str">
        <f t="shared" si="68"/>
        <v/>
      </c>
      <c r="H870" s="117" t="str">
        <f t="shared" si="69"/>
        <v/>
      </c>
      <c r="I870" s="118" t="str">
        <f t="shared" si="72"/>
        <v/>
      </c>
      <c r="J870" s="119" t="str">
        <f>IF('Falls Diary'!F870="","",IF(AND('Falls Diary'!F870&gt;=Graphs!$C$13,'Falls Diary'!F870&lt;=Graphs!$C$14),"yes","no"))</f>
        <v/>
      </c>
      <c r="K870" s="119" t="str">
        <f>IF('Falls Diary'!F870="","",(IF(Graphs!$C$15="all","yes",(IF(Graphs!$C$15=Table6[[#This Row],[Resident''s name]],"yes","no")))))</f>
        <v/>
      </c>
      <c r="L870" s="119" t="str">
        <f t="shared" si="70"/>
        <v/>
      </c>
      <c r="M870" s="120"/>
      <c r="N870" s="121" t="str">
        <f t="shared" si="71"/>
        <v/>
      </c>
      <c r="O870" s="113"/>
      <c r="P870" s="128"/>
      <c r="Q870" s="125"/>
      <c r="R870" s="83"/>
      <c r="S870" s="125"/>
      <c r="T870" s="83"/>
      <c r="U870" s="83"/>
      <c r="V870" s="83"/>
      <c r="W870" s="125"/>
      <c r="X870" s="63"/>
      <c r="Y870" s="125"/>
      <c r="Z870" s="125"/>
      <c r="AA870" s="126"/>
    </row>
    <row r="871" spans="1:27" x14ac:dyDescent="0.25">
      <c r="A871" s="112"/>
      <c r="B871" s="83"/>
      <c r="C871" s="83"/>
      <c r="D871" s="191" t="s">
        <v>150</v>
      </c>
      <c r="E871" s="114" t="str">
        <f>IF(D871="","",(VLOOKUP(D871,'ENTER your residents names, etc'!$B$7:$C$256,2,FALSE)))</f>
        <v/>
      </c>
      <c r="F871" s="115"/>
      <c r="G871" s="116" t="str">
        <f t="shared" si="68"/>
        <v/>
      </c>
      <c r="H871" s="117" t="str">
        <f t="shared" si="69"/>
        <v/>
      </c>
      <c r="I871" s="118" t="str">
        <f t="shared" si="72"/>
        <v/>
      </c>
      <c r="J871" s="119" t="str">
        <f>IF('Falls Diary'!F871="","",IF(AND('Falls Diary'!F871&gt;=Graphs!$C$13,'Falls Diary'!F871&lt;=Graphs!$C$14),"yes","no"))</f>
        <v/>
      </c>
      <c r="K871" s="119" t="str">
        <f>IF('Falls Diary'!F871="","",(IF(Graphs!$C$15="all","yes",(IF(Graphs!$C$15=Table6[[#This Row],[Resident''s name]],"yes","no")))))</f>
        <v/>
      </c>
      <c r="L871" s="119" t="str">
        <f t="shared" si="70"/>
        <v/>
      </c>
      <c r="M871" s="120"/>
      <c r="N871" s="121" t="str">
        <f t="shared" si="71"/>
        <v/>
      </c>
      <c r="O871" s="113"/>
      <c r="P871" s="128"/>
      <c r="Q871" s="125"/>
      <c r="R871" s="83"/>
      <c r="S871" s="125"/>
      <c r="T871" s="83"/>
      <c r="U871" s="83"/>
      <c r="V871" s="83"/>
      <c r="W871" s="125"/>
      <c r="X871" s="63"/>
      <c r="Y871" s="125"/>
      <c r="Z871" s="125"/>
      <c r="AA871" s="126"/>
    </row>
    <row r="872" spans="1:27" x14ac:dyDescent="0.25">
      <c r="A872" s="112"/>
      <c r="B872" s="83"/>
      <c r="C872" s="83"/>
      <c r="D872" s="191" t="s">
        <v>150</v>
      </c>
      <c r="E872" s="114" t="str">
        <f>IF(D872="","",(VLOOKUP(D872,'ENTER your residents names, etc'!$B$7:$C$256,2,FALSE)))</f>
        <v/>
      </c>
      <c r="F872" s="115"/>
      <c r="G872" s="116" t="str">
        <f t="shared" si="68"/>
        <v/>
      </c>
      <c r="H872" s="117" t="str">
        <f t="shared" si="69"/>
        <v/>
      </c>
      <c r="I872" s="118" t="str">
        <f t="shared" si="72"/>
        <v/>
      </c>
      <c r="J872" s="119" t="str">
        <f>IF('Falls Diary'!F872="","",IF(AND('Falls Diary'!F872&gt;=Graphs!$C$13,'Falls Diary'!F872&lt;=Graphs!$C$14),"yes","no"))</f>
        <v/>
      </c>
      <c r="K872" s="119" t="str">
        <f>IF('Falls Diary'!F872="","",(IF(Graphs!$C$15="all","yes",(IF(Graphs!$C$15=Table6[[#This Row],[Resident''s name]],"yes","no")))))</f>
        <v/>
      </c>
      <c r="L872" s="119" t="str">
        <f t="shared" si="70"/>
        <v/>
      </c>
      <c r="M872" s="120"/>
      <c r="N872" s="121" t="str">
        <f t="shared" si="71"/>
        <v/>
      </c>
      <c r="O872" s="113"/>
      <c r="P872" s="128"/>
      <c r="Q872" s="125"/>
      <c r="R872" s="83"/>
      <c r="S872" s="125"/>
      <c r="T872" s="83"/>
      <c r="U872" s="83"/>
      <c r="V872" s="83"/>
      <c r="W872" s="125"/>
      <c r="X872" s="63"/>
      <c r="Y872" s="125"/>
      <c r="Z872" s="125"/>
      <c r="AA872" s="126"/>
    </row>
    <row r="873" spans="1:27" x14ac:dyDescent="0.25">
      <c r="A873" s="112"/>
      <c r="B873" s="83"/>
      <c r="C873" s="83"/>
      <c r="D873" s="191" t="s">
        <v>150</v>
      </c>
      <c r="E873" s="114" t="str">
        <f>IF(D873="","",(VLOOKUP(D873,'ENTER your residents names, etc'!$B$7:$C$256,2,FALSE)))</f>
        <v/>
      </c>
      <c r="F873" s="115"/>
      <c r="G873" s="116" t="str">
        <f t="shared" si="68"/>
        <v/>
      </c>
      <c r="H873" s="117" t="str">
        <f t="shared" si="69"/>
        <v/>
      </c>
      <c r="I873" s="118" t="str">
        <f t="shared" si="72"/>
        <v/>
      </c>
      <c r="J873" s="119" t="str">
        <f>IF('Falls Diary'!F873="","",IF(AND('Falls Diary'!F873&gt;=Graphs!$C$13,'Falls Diary'!F873&lt;=Graphs!$C$14),"yes","no"))</f>
        <v/>
      </c>
      <c r="K873" s="119" t="str">
        <f>IF('Falls Diary'!F873="","",(IF(Graphs!$C$15="all","yes",(IF(Graphs!$C$15=Table6[[#This Row],[Resident''s name]],"yes","no")))))</f>
        <v/>
      </c>
      <c r="L873" s="119" t="str">
        <f t="shared" si="70"/>
        <v/>
      </c>
      <c r="M873" s="120"/>
      <c r="N873" s="121" t="str">
        <f t="shared" si="71"/>
        <v/>
      </c>
      <c r="O873" s="113"/>
      <c r="P873" s="128"/>
      <c r="Q873" s="125"/>
      <c r="R873" s="83"/>
      <c r="S873" s="125"/>
      <c r="T873" s="83"/>
      <c r="U873" s="83"/>
      <c r="V873" s="83"/>
      <c r="W873" s="125"/>
      <c r="X873" s="63"/>
      <c r="Y873" s="125"/>
      <c r="Z873" s="125"/>
      <c r="AA873" s="126"/>
    </row>
    <row r="874" spans="1:27" x14ac:dyDescent="0.25">
      <c r="A874" s="112"/>
      <c r="B874" s="83"/>
      <c r="C874" s="83"/>
      <c r="D874" s="191" t="s">
        <v>150</v>
      </c>
      <c r="E874" s="114" t="str">
        <f>IF(D874="","",(VLOOKUP(D874,'ENTER your residents names, etc'!$B$7:$C$256,2,FALSE)))</f>
        <v/>
      </c>
      <c r="F874" s="115"/>
      <c r="G874" s="116" t="str">
        <f t="shared" si="68"/>
        <v/>
      </c>
      <c r="H874" s="117" t="str">
        <f t="shared" si="69"/>
        <v/>
      </c>
      <c r="I874" s="118" t="str">
        <f t="shared" si="72"/>
        <v/>
      </c>
      <c r="J874" s="119" t="str">
        <f>IF('Falls Diary'!F874="","",IF(AND('Falls Diary'!F874&gt;=Graphs!$C$13,'Falls Diary'!F874&lt;=Graphs!$C$14),"yes","no"))</f>
        <v/>
      </c>
      <c r="K874" s="119" t="str">
        <f>IF('Falls Diary'!F874="","",(IF(Graphs!$C$15="all","yes",(IF(Graphs!$C$15=Table6[[#This Row],[Resident''s name]],"yes","no")))))</f>
        <v/>
      </c>
      <c r="L874" s="119" t="str">
        <f t="shared" si="70"/>
        <v/>
      </c>
      <c r="M874" s="120"/>
      <c r="N874" s="121" t="str">
        <f t="shared" si="71"/>
        <v/>
      </c>
      <c r="O874" s="113"/>
      <c r="P874" s="128"/>
      <c r="Q874" s="125"/>
      <c r="R874" s="83"/>
      <c r="S874" s="125"/>
      <c r="T874" s="83"/>
      <c r="U874" s="83"/>
      <c r="V874" s="83"/>
      <c r="W874" s="125"/>
      <c r="X874" s="63"/>
      <c r="Y874" s="125"/>
      <c r="Z874" s="125"/>
      <c r="AA874" s="126"/>
    </row>
    <row r="875" spans="1:27" x14ac:dyDescent="0.25">
      <c r="A875" s="112"/>
      <c r="B875" s="83"/>
      <c r="C875" s="83"/>
      <c r="D875" s="191" t="s">
        <v>150</v>
      </c>
      <c r="E875" s="114" t="str">
        <f>IF(D875="","",(VLOOKUP(D875,'ENTER your residents names, etc'!$B$7:$C$256,2,FALSE)))</f>
        <v/>
      </c>
      <c r="F875" s="115"/>
      <c r="G875" s="116" t="str">
        <f t="shared" si="68"/>
        <v/>
      </c>
      <c r="H875" s="117" t="str">
        <f t="shared" si="69"/>
        <v/>
      </c>
      <c r="I875" s="118" t="str">
        <f t="shared" si="72"/>
        <v/>
      </c>
      <c r="J875" s="119" t="str">
        <f>IF('Falls Diary'!F875="","",IF(AND('Falls Diary'!F875&gt;=Graphs!$C$13,'Falls Diary'!F875&lt;=Graphs!$C$14),"yes","no"))</f>
        <v/>
      </c>
      <c r="K875" s="119" t="str">
        <f>IF('Falls Diary'!F875="","",(IF(Graphs!$C$15="all","yes",(IF(Graphs!$C$15=Table6[[#This Row],[Resident''s name]],"yes","no")))))</f>
        <v/>
      </c>
      <c r="L875" s="119" t="str">
        <f t="shared" si="70"/>
        <v/>
      </c>
      <c r="M875" s="120"/>
      <c r="N875" s="121" t="str">
        <f t="shared" si="71"/>
        <v/>
      </c>
      <c r="O875" s="113"/>
      <c r="P875" s="128"/>
      <c r="Q875" s="125"/>
      <c r="R875" s="83"/>
      <c r="S875" s="125"/>
      <c r="T875" s="83"/>
      <c r="U875" s="83"/>
      <c r="V875" s="83"/>
      <c r="W875" s="125"/>
      <c r="X875" s="63"/>
      <c r="Y875" s="125"/>
      <c r="Z875" s="125"/>
      <c r="AA875" s="126"/>
    </row>
    <row r="876" spans="1:27" x14ac:dyDescent="0.25">
      <c r="A876" s="112"/>
      <c r="B876" s="83"/>
      <c r="C876" s="83"/>
      <c r="D876" s="191" t="s">
        <v>150</v>
      </c>
      <c r="E876" s="114" t="str">
        <f>IF(D876="","",(VLOOKUP(D876,'ENTER your residents names, etc'!$B$7:$C$256,2,FALSE)))</f>
        <v/>
      </c>
      <c r="F876" s="115"/>
      <c r="G876" s="116" t="str">
        <f t="shared" si="68"/>
        <v/>
      </c>
      <c r="H876" s="117" t="str">
        <f t="shared" si="69"/>
        <v/>
      </c>
      <c r="I876" s="118" t="str">
        <f t="shared" si="72"/>
        <v/>
      </c>
      <c r="J876" s="119" t="str">
        <f>IF('Falls Diary'!F876="","",IF(AND('Falls Diary'!F876&gt;=Graphs!$C$13,'Falls Diary'!F876&lt;=Graphs!$C$14),"yes","no"))</f>
        <v/>
      </c>
      <c r="K876" s="119" t="str">
        <f>IF('Falls Diary'!F876="","",(IF(Graphs!$C$15="all","yes",(IF(Graphs!$C$15=Table6[[#This Row],[Resident''s name]],"yes","no")))))</f>
        <v/>
      </c>
      <c r="L876" s="119" t="str">
        <f t="shared" si="70"/>
        <v/>
      </c>
      <c r="M876" s="120"/>
      <c r="N876" s="121" t="str">
        <f t="shared" si="71"/>
        <v/>
      </c>
      <c r="O876" s="113"/>
      <c r="P876" s="128"/>
      <c r="Q876" s="125"/>
      <c r="R876" s="83"/>
      <c r="S876" s="125"/>
      <c r="T876" s="83"/>
      <c r="U876" s="83"/>
      <c r="V876" s="83"/>
      <c r="W876" s="125"/>
      <c r="X876" s="63"/>
      <c r="Y876" s="125"/>
      <c r="Z876" s="125"/>
      <c r="AA876" s="126"/>
    </row>
    <row r="877" spans="1:27" x14ac:dyDescent="0.25">
      <c r="A877" s="112"/>
      <c r="B877" s="83"/>
      <c r="C877" s="83"/>
      <c r="D877" s="191" t="s">
        <v>150</v>
      </c>
      <c r="E877" s="114" t="str">
        <f>IF(D877="","",(VLOOKUP(D877,'ENTER your residents names, etc'!$B$7:$C$256,2,FALSE)))</f>
        <v/>
      </c>
      <c r="F877" s="115"/>
      <c r="G877" s="116" t="str">
        <f t="shared" si="68"/>
        <v/>
      </c>
      <c r="H877" s="117" t="str">
        <f t="shared" si="69"/>
        <v/>
      </c>
      <c r="I877" s="118" t="str">
        <f t="shared" si="72"/>
        <v/>
      </c>
      <c r="J877" s="119" t="str">
        <f>IF('Falls Diary'!F877="","",IF(AND('Falls Diary'!F877&gt;=Graphs!$C$13,'Falls Diary'!F877&lt;=Graphs!$C$14),"yes","no"))</f>
        <v/>
      </c>
      <c r="K877" s="119" t="str">
        <f>IF('Falls Diary'!F877="","",(IF(Graphs!$C$15="all","yes",(IF(Graphs!$C$15=Table6[[#This Row],[Resident''s name]],"yes","no")))))</f>
        <v/>
      </c>
      <c r="L877" s="119" t="str">
        <f t="shared" si="70"/>
        <v/>
      </c>
      <c r="M877" s="120"/>
      <c r="N877" s="121" t="str">
        <f t="shared" si="71"/>
        <v/>
      </c>
      <c r="O877" s="113"/>
      <c r="P877" s="128"/>
      <c r="Q877" s="125"/>
      <c r="R877" s="83"/>
      <c r="S877" s="125"/>
      <c r="T877" s="83"/>
      <c r="U877" s="83"/>
      <c r="V877" s="83"/>
      <c r="W877" s="125"/>
      <c r="X877" s="63"/>
      <c r="Y877" s="125"/>
      <c r="Z877" s="125"/>
      <c r="AA877" s="126"/>
    </row>
    <row r="878" spans="1:27" x14ac:dyDescent="0.25">
      <c r="A878" s="112"/>
      <c r="B878" s="83"/>
      <c r="C878" s="83"/>
      <c r="D878" s="191" t="s">
        <v>150</v>
      </c>
      <c r="E878" s="114" t="str">
        <f>IF(D878="","",(VLOOKUP(D878,'ENTER your residents names, etc'!$B$7:$C$256,2,FALSE)))</f>
        <v/>
      </c>
      <c r="F878" s="115"/>
      <c r="G878" s="116" t="str">
        <f t="shared" si="68"/>
        <v/>
      </c>
      <c r="H878" s="117" t="str">
        <f t="shared" si="69"/>
        <v/>
      </c>
      <c r="I878" s="118" t="str">
        <f t="shared" si="72"/>
        <v/>
      </c>
      <c r="J878" s="119" t="str">
        <f>IF('Falls Diary'!F878="","",IF(AND('Falls Diary'!F878&gt;=Graphs!$C$13,'Falls Diary'!F878&lt;=Graphs!$C$14),"yes","no"))</f>
        <v/>
      </c>
      <c r="K878" s="119" t="str">
        <f>IF('Falls Diary'!F878="","",(IF(Graphs!$C$15="all","yes",(IF(Graphs!$C$15=Table6[[#This Row],[Resident''s name]],"yes","no")))))</f>
        <v/>
      </c>
      <c r="L878" s="119" t="str">
        <f t="shared" si="70"/>
        <v/>
      </c>
      <c r="M878" s="120"/>
      <c r="N878" s="121" t="str">
        <f t="shared" si="71"/>
        <v/>
      </c>
      <c r="O878" s="113"/>
      <c r="P878" s="128"/>
      <c r="Q878" s="125"/>
      <c r="R878" s="83"/>
      <c r="S878" s="125"/>
      <c r="T878" s="83"/>
      <c r="U878" s="83"/>
      <c r="V878" s="83"/>
      <c r="W878" s="125"/>
      <c r="X878" s="63"/>
      <c r="Y878" s="125"/>
      <c r="Z878" s="125"/>
      <c r="AA878" s="126"/>
    </row>
    <row r="879" spans="1:27" x14ac:dyDescent="0.25">
      <c r="A879" s="112"/>
      <c r="B879" s="83"/>
      <c r="C879" s="83"/>
      <c r="D879" s="191" t="s">
        <v>150</v>
      </c>
      <c r="E879" s="114" t="str">
        <f>IF(D879="","",(VLOOKUP(D879,'ENTER your residents names, etc'!$B$7:$C$256,2,FALSE)))</f>
        <v/>
      </c>
      <c r="F879" s="115"/>
      <c r="G879" s="116" t="str">
        <f t="shared" si="68"/>
        <v/>
      </c>
      <c r="H879" s="117" t="str">
        <f t="shared" si="69"/>
        <v/>
      </c>
      <c r="I879" s="118" t="str">
        <f t="shared" si="72"/>
        <v/>
      </c>
      <c r="J879" s="119" t="str">
        <f>IF('Falls Diary'!F879="","",IF(AND('Falls Diary'!F879&gt;=Graphs!$C$13,'Falls Diary'!F879&lt;=Graphs!$C$14),"yes","no"))</f>
        <v/>
      </c>
      <c r="K879" s="119" t="str">
        <f>IF('Falls Diary'!F879="","",(IF(Graphs!$C$15="all","yes",(IF(Graphs!$C$15=Table6[[#This Row],[Resident''s name]],"yes","no")))))</f>
        <v/>
      </c>
      <c r="L879" s="119" t="str">
        <f t="shared" si="70"/>
        <v/>
      </c>
      <c r="M879" s="120"/>
      <c r="N879" s="121" t="str">
        <f t="shared" si="71"/>
        <v/>
      </c>
      <c r="O879" s="113"/>
      <c r="P879" s="128"/>
      <c r="Q879" s="125"/>
      <c r="R879" s="83"/>
      <c r="S879" s="125"/>
      <c r="T879" s="83"/>
      <c r="U879" s="83"/>
      <c r="V879" s="83"/>
      <c r="W879" s="125"/>
      <c r="X879" s="63"/>
      <c r="Y879" s="125"/>
      <c r="Z879" s="125"/>
      <c r="AA879" s="126"/>
    </row>
    <row r="880" spans="1:27" x14ac:dyDescent="0.25">
      <c r="A880" s="112"/>
      <c r="B880" s="83"/>
      <c r="C880" s="83"/>
      <c r="D880" s="191" t="s">
        <v>150</v>
      </c>
      <c r="E880" s="114" t="str">
        <f>IF(D880="","",(VLOOKUP(D880,'ENTER your residents names, etc'!$B$7:$C$256,2,FALSE)))</f>
        <v/>
      </c>
      <c r="F880" s="115"/>
      <c r="G880" s="116" t="str">
        <f t="shared" si="68"/>
        <v/>
      </c>
      <c r="H880" s="117" t="str">
        <f t="shared" si="69"/>
        <v/>
      </c>
      <c r="I880" s="118" t="str">
        <f t="shared" si="72"/>
        <v/>
      </c>
      <c r="J880" s="119" t="str">
        <f>IF('Falls Diary'!F880="","",IF(AND('Falls Diary'!F880&gt;=Graphs!$C$13,'Falls Diary'!F880&lt;=Graphs!$C$14),"yes","no"))</f>
        <v/>
      </c>
      <c r="K880" s="119" t="str">
        <f>IF('Falls Diary'!F880="","",(IF(Graphs!$C$15="all","yes",(IF(Graphs!$C$15=Table6[[#This Row],[Resident''s name]],"yes","no")))))</f>
        <v/>
      </c>
      <c r="L880" s="119" t="str">
        <f t="shared" si="70"/>
        <v/>
      </c>
      <c r="M880" s="120"/>
      <c r="N880" s="121" t="str">
        <f t="shared" si="71"/>
        <v/>
      </c>
      <c r="O880" s="113"/>
      <c r="P880" s="128"/>
      <c r="Q880" s="125"/>
      <c r="R880" s="83"/>
      <c r="S880" s="125"/>
      <c r="T880" s="83"/>
      <c r="U880" s="83"/>
      <c r="V880" s="83"/>
      <c r="W880" s="125"/>
      <c r="X880" s="63"/>
      <c r="Y880" s="125"/>
      <c r="Z880" s="125"/>
      <c r="AA880" s="126"/>
    </row>
    <row r="881" spans="1:27" x14ac:dyDescent="0.25">
      <c r="A881" s="112"/>
      <c r="B881" s="83"/>
      <c r="C881" s="83"/>
      <c r="D881" s="191" t="s">
        <v>150</v>
      </c>
      <c r="E881" s="114" t="str">
        <f>IF(D881="","",(VLOOKUP(D881,'ENTER your residents names, etc'!$B$7:$C$256,2,FALSE)))</f>
        <v/>
      </c>
      <c r="F881" s="115"/>
      <c r="G881" s="116" t="str">
        <f t="shared" si="68"/>
        <v/>
      </c>
      <c r="H881" s="117" t="str">
        <f t="shared" si="69"/>
        <v/>
      </c>
      <c r="I881" s="118" t="str">
        <f t="shared" si="72"/>
        <v/>
      </c>
      <c r="J881" s="119" t="str">
        <f>IF('Falls Diary'!F881="","",IF(AND('Falls Diary'!F881&gt;=Graphs!$C$13,'Falls Diary'!F881&lt;=Graphs!$C$14),"yes","no"))</f>
        <v/>
      </c>
      <c r="K881" s="119" t="str">
        <f>IF('Falls Diary'!F881="","",(IF(Graphs!$C$15="all","yes",(IF(Graphs!$C$15=Table6[[#This Row],[Resident''s name]],"yes","no")))))</f>
        <v/>
      </c>
      <c r="L881" s="119" t="str">
        <f t="shared" si="70"/>
        <v/>
      </c>
      <c r="M881" s="120"/>
      <c r="N881" s="121" t="str">
        <f t="shared" si="71"/>
        <v/>
      </c>
      <c r="O881" s="113"/>
      <c r="P881" s="128"/>
      <c r="Q881" s="125"/>
      <c r="R881" s="83"/>
      <c r="S881" s="125"/>
      <c r="T881" s="83"/>
      <c r="U881" s="83"/>
      <c r="V881" s="83"/>
      <c r="W881" s="125"/>
      <c r="X881" s="63"/>
      <c r="Y881" s="125"/>
      <c r="Z881" s="125"/>
      <c r="AA881" s="126"/>
    </row>
    <row r="882" spans="1:27" x14ac:dyDescent="0.25">
      <c r="A882" s="112"/>
      <c r="B882" s="83"/>
      <c r="C882" s="83"/>
      <c r="D882" s="191" t="s">
        <v>150</v>
      </c>
      <c r="E882" s="114" t="str">
        <f>IF(D882="","",(VLOOKUP(D882,'ENTER your residents names, etc'!$B$7:$C$256,2,FALSE)))</f>
        <v/>
      </c>
      <c r="F882" s="115"/>
      <c r="G882" s="116" t="str">
        <f t="shared" si="68"/>
        <v/>
      </c>
      <c r="H882" s="117" t="str">
        <f t="shared" si="69"/>
        <v/>
      </c>
      <c r="I882" s="118" t="str">
        <f t="shared" si="72"/>
        <v/>
      </c>
      <c r="J882" s="119" t="str">
        <f>IF('Falls Diary'!F882="","",IF(AND('Falls Diary'!F882&gt;=Graphs!$C$13,'Falls Diary'!F882&lt;=Graphs!$C$14),"yes","no"))</f>
        <v/>
      </c>
      <c r="K882" s="119" t="str">
        <f>IF('Falls Diary'!F882="","",(IF(Graphs!$C$15="all","yes",(IF(Graphs!$C$15=Table6[[#This Row],[Resident''s name]],"yes","no")))))</f>
        <v/>
      </c>
      <c r="L882" s="119" t="str">
        <f t="shared" si="70"/>
        <v/>
      </c>
      <c r="M882" s="120"/>
      <c r="N882" s="121" t="str">
        <f t="shared" si="71"/>
        <v/>
      </c>
      <c r="O882" s="113"/>
      <c r="P882" s="128"/>
      <c r="Q882" s="125"/>
      <c r="R882" s="83"/>
      <c r="S882" s="125"/>
      <c r="T882" s="83"/>
      <c r="U882" s="83"/>
      <c r="V882" s="83"/>
      <c r="W882" s="125"/>
      <c r="X882" s="63"/>
      <c r="Y882" s="125"/>
      <c r="Z882" s="125"/>
      <c r="AA882" s="126"/>
    </row>
    <row r="883" spans="1:27" x14ac:dyDescent="0.25">
      <c r="A883" s="112"/>
      <c r="B883" s="83"/>
      <c r="C883" s="83"/>
      <c r="D883" s="191" t="s">
        <v>150</v>
      </c>
      <c r="E883" s="114" t="str">
        <f>IF(D883="","",(VLOOKUP(D883,'ENTER your residents names, etc'!$B$7:$C$256,2,FALSE)))</f>
        <v/>
      </c>
      <c r="F883" s="115"/>
      <c r="G883" s="116" t="str">
        <f t="shared" si="68"/>
        <v/>
      </c>
      <c r="H883" s="117" t="str">
        <f t="shared" si="69"/>
        <v/>
      </c>
      <c r="I883" s="118" t="str">
        <f t="shared" si="72"/>
        <v/>
      </c>
      <c r="J883" s="119" t="str">
        <f>IF('Falls Diary'!F883="","",IF(AND('Falls Diary'!F883&gt;=Graphs!$C$13,'Falls Diary'!F883&lt;=Graphs!$C$14),"yes","no"))</f>
        <v/>
      </c>
      <c r="K883" s="119" t="str">
        <f>IF('Falls Diary'!F883="","",(IF(Graphs!$C$15="all","yes",(IF(Graphs!$C$15=Table6[[#This Row],[Resident''s name]],"yes","no")))))</f>
        <v/>
      </c>
      <c r="L883" s="119" t="str">
        <f t="shared" si="70"/>
        <v/>
      </c>
      <c r="M883" s="120"/>
      <c r="N883" s="121" t="str">
        <f t="shared" si="71"/>
        <v/>
      </c>
      <c r="O883" s="113"/>
      <c r="P883" s="128"/>
      <c r="Q883" s="125"/>
      <c r="R883" s="83"/>
      <c r="S883" s="125"/>
      <c r="T883" s="83"/>
      <c r="U883" s="83"/>
      <c r="V883" s="83"/>
      <c r="W883" s="125"/>
      <c r="X883" s="63"/>
      <c r="Y883" s="125"/>
      <c r="Z883" s="125"/>
      <c r="AA883" s="126"/>
    </row>
    <row r="884" spans="1:27" x14ac:dyDescent="0.25">
      <c r="A884" s="112"/>
      <c r="B884" s="83"/>
      <c r="C884" s="83"/>
      <c r="D884" s="191" t="s">
        <v>150</v>
      </c>
      <c r="E884" s="114" t="str">
        <f>IF(D884="","",(VLOOKUP(D884,'ENTER your residents names, etc'!$B$7:$C$256,2,FALSE)))</f>
        <v/>
      </c>
      <c r="F884" s="115"/>
      <c r="G884" s="116" t="str">
        <f t="shared" ref="G884:G947" si="73">IF(F884="","",CHOOSE(WEEKDAY(F884),"Sunday","Monday","Tuesday","Wednesday","Thursday","Friday","Saturday"))</f>
        <v/>
      </c>
      <c r="H884" s="117" t="str">
        <f t="shared" si="69"/>
        <v/>
      </c>
      <c r="I884" s="118" t="str">
        <f t="shared" si="72"/>
        <v/>
      </c>
      <c r="J884" s="119" t="str">
        <f>IF('Falls Diary'!F884="","",IF(AND('Falls Diary'!F884&gt;=Graphs!$C$13,'Falls Diary'!F884&lt;=Graphs!$C$14),"yes","no"))</f>
        <v/>
      </c>
      <c r="K884" s="119" t="str">
        <f>IF('Falls Diary'!F884="","",(IF(Graphs!$C$15="all","yes",(IF(Graphs!$C$15=Table6[[#This Row],[Resident''s name]],"yes","no")))))</f>
        <v/>
      </c>
      <c r="L884" s="119" t="str">
        <f t="shared" si="70"/>
        <v/>
      </c>
      <c r="M884" s="120"/>
      <c r="N884" s="121" t="str">
        <f t="shared" si="71"/>
        <v/>
      </c>
      <c r="O884" s="113"/>
      <c r="P884" s="128"/>
      <c r="Q884" s="125"/>
      <c r="R884" s="83"/>
      <c r="S884" s="125"/>
      <c r="T884" s="83"/>
      <c r="U884" s="83"/>
      <c r="V884" s="83"/>
      <c r="W884" s="125"/>
      <c r="X884" s="63"/>
      <c r="Y884" s="125"/>
      <c r="Z884" s="125"/>
      <c r="AA884" s="126"/>
    </row>
    <row r="885" spans="1:27" x14ac:dyDescent="0.25">
      <c r="A885" s="112"/>
      <c r="B885" s="83"/>
      <c r="C885" s="83"/>
      <c r="D885" s="191" t="s">
        <v>150</v>
      </c>
      <c r="E885" s="114" t="str">
        <f>IF(D885="","",(VLOOKUP(D885,'ENTER your residents names, etc'!$B$7:$C$256,2,FALSE)))</f>
        <v/>
      </c>
      <c r="F885" s="115"/>
      <c r="G885" s="116" t="str">
        <f t="shared" si="73"/>
        <v/>
      </c>
      <c r="H885" s="117" t="str">
        <f t="shared" si="69"/>
        <v/>
      </c>
      <c r="I885" s="118" t="str">
        <f t="shared" si="72"/>
        <v/>
      </c>
      <c r="J885" s="119" t="str">
        <f>IF('Falls Diary'!F885="","",IF(AND('Falls Diary'!F885&gt;=Graphs!$C$13,'Falls Diary'!F885&lt;=Graphs!$C$14),"yes","no"))</f>
        <v/>
      </c>
      <c r="K885" s="119" t="str">
        <f>IF('Falls Diary'!F885="","",(IF(Graphs!$C$15="all","yes",(IF(Graphs!$C$15=Table6[[#This Row],[Resident''s name]],"yes","no")))))</f>
        <v/>
      </c>
      <c r="L885" s="119" t="str">
        <f t="shared" si="70"/>
        <v/>
      </c>
      <c r="M885" s="120"/>
      <c r="N885" s="121" t="str">
        <f t="shared" si="71"/>
        <v/>
      </c>
      <c r="O885" s="113"/>
      <c r="P885" s="128"/>
      <c r="Q885" s="125"/>
      <c r="R885" s="83"/>
      <c r="S885" s="125"/>
      <c r="T885" s="83"/>
      <c r="U885" s="83"/>
      <c r="V885" s="83"/>
      <c r="W885" s="125"/>
      <c r="X885" s="63"/>
      <c r="Y885" s="125"/>
      <c r="Z885" s="125"/>
      <c r="AA885" s="126"/>
    </row>
    <row r="886" spans="1:27" x14ac:dyDescent="0.25">
      <c r="A886" s="112"/>
      <c r="B886" s="83"/>
      <c r="C886" s="83"/>
      <c r="D886" s="191" t="s">
        <v>150</v>
      </c>
      <c r="E886" s="114" t="str">
        <f>IF(D886="","",(VLOOKUP(D886,'ENTER your residents names, etc'!$B$7:$C$256,2,FALSE)))</f>
        <v/>
      </c>
      <c r="F886" s="115"/>
      <c r="G886" s="116" t="str">
        <f t="shared" si="73"/>
        <v/>
      </c>
      <c r="H886" s="117" t="str">
        <f t="shared" si="69"/>
        <v/>
      </c>
      <c r="I886" s="118" t="str">
        <f t="shared" si="72"/>
        <v/>
      </c>
      <c r="J886" s="119" t="str">
        <f>IF('Falls Diary'!F886="","",IF(AND('Falls Diary'!F886&gt;=Graphs!$C$13,'Falls Diary'!F886&lt;=Graphs!$C$14),"yes","no"))</f>
        <v/>
      </c>
      <c r="K886" s="119" t="str">
        <f>IF('Falls Diary'!F886="","",(IF(Graphs!$C$15="all","yes",(IF(Graphs!$C$15=Table6[[#This Row],[Resident''s name]],"yes","no")))))</f>
        <v/>
      </c>
      <c r="L886" s="119" t="str">
        <f t="shared" si="70"/>
        <v/>
      </c>
      <c r="M886" s="120"/>
      <c r="N886" s="121" t="str">
        <f t="shared" si="71"/>
        <v/>
      </c>
      <c r="O886" s="113"/>
      <c r="P886" s="128"/>
      <c r="Q886" s="125"/>
      <c r="R886" s="83"/>
      <c r="S886" s="125"/>
      <c r="T886" s="83"/>
      <c r="U886" s="83"/>
      <c r="V886" s="83"/>
      <c r="W886" s="125"/>
      <c r="X886" s="63"/>
      <c r="Y886" s="125"/>
      <c r="Z886" s="125"/>
      <c r="AA886" s="126"/>
    </row>
    <row r="887" spans="1:27" x14ac:dyDescent="0.25">
      <c r="A887" s="112"/>
      <c r="B887" s="83"/>
      <c r="C887" s="83"/>
      <c r="D887" s="191" t="s">
        <v>150</v>
      </c>
      <c r="E887" s="114" t="str">
        <f>IF(D887="","",(VLOOKUP(D887,'ENTER your residents names, etc'!$B$7:$C$256,2,FALSE)))</f>
        <v/>
      </c>
      <c r="F887" s="115"/>
      <c r="G887" s="116" t="str">
        <f t="shared" si="73"/>
        <v/>
      </c>
      <c r="H887" s="117" t="str">
        <f t="shared" si="69"/>
        <v/>
      </c>
      <c r="I887" s="118" t="str">
        <f t="shared" si="72"/>
        <v/>
      </c>
      <c r="J887" s="119" t="str">
        <f>IF('Falls Diary'!F887="","",IF(AND('Falls Diary'!F887&gt;=Graphs!$C$13,'Falls Diary'!F887&lt;=Graphs!$C$14),"yes","no"))</f>
        <v/>
      </c>
      <c r="K887" s="119" t="str">
        <f>IF('Falls Diary'!F887="","",(IF(Graphs!$C$15="all","yes",(IF(Graphs!$C$15=Table6[[#This Row],[Resident''s name]],"yes","no")))))</f>
        <v/>
      </c>
      <c r="L887" s="119" t="str">
        <f t="shared" si="70"/>
        <v/>
      </c>
      <c r="M887" s="120"/>
      <c r="N887" s="121" t="str">
        <f t="shared" si="71"/>
        <v/>
      </c>
      <c r="O887" s="113"/>
      <c r="P887" s="128"/>
      <c r="Q887" s="125"/>
      <c r="R887" s="83"/>
      <c r="S887" s="125"/>
      <c r="T887" s="83"/>
      <c r="U887" s="83"/>
      <c r="V887" s="83"/>
      <c r="W887" s="125"/>
      <c r="X887" s="63"/>
      <c r="Y887" s="125"/>
      <c r="Z887" s="125"/>
      <c r="AA887" s="126"/>
    </row>
    <row r="888" spans="1:27" x14ac:dyDescent="0.25">
      <c r="A888" s="112"/>
      <c r="B888" s="83"/>
      <c r="C888" s="83"/>
      <c r="D888" s="191" t="s">
        <v>150</v>
      </c>
      <c r="E888" s="114" t="str">
        <f>IF(D888="","",(VLOOKUP(D888,'ENTER your residents names, etc'!$B$7:$C$256,2,FALSE)))</f>
        <v/>
      </c>
      <c r="F888" s="115"/>
      <c r="G888" s="116" t="str">
        <f t="shared" si="73"/>
        <v/>
      </c>
      <c r="H888" s="117" t="str">
        <f t="shared" si="69"/>
        <v/>
      </c>
      <c r="I888" s="118" t="str">
        <f t="shared" si="72"/>
        <v/>
      </c>
      <c r="J888" s="119" t="str">
        <f>IF('Falls Diary'!F888="","",IF(AND('Falls Diary'!F888&gt;=Graphs!$C$13,'Falls Diary'!F888&lt;=Graphs!$C$14),"yes","no"))</f>
        <v/>
      </c>
      <c r="K888" s="119" t="str">
        <f>IF('Falls Diary'!F888="","",(IF(Graphs!$C$15="all","yes",(IF(Graphs!$C$15=Table6[[#This Row],[Resident''s name]],"yes","no")))))</f>
        <v/>
      </c>
      <c r="L888" s="119" t="str">
        <f t="shared" si="70"/>
        <v/>
      </c>
      <c r="M888" s="120"/>
      <c r="N888" s="121" t="str">
        <f t="shared" si="71"/>
        <v/>
      </c>
      <c r="O888" s="113"/>
      <c r="P888" s="128"/>
      <c r="Q888" s="125"/>
      <c r="R888" s="83"/>
      <c r="S888" s="125"/>
      <c r="T888" s="83"/>
      <c r="U888" s="83"/>
      <c r="V888" s="83"/>
      <c r="W888" s="125"/>
      <c r="X888" s="63"/>
      <c r="Y888" s="125"/>
      <c r="Z888" s="125"/>
      <c r="AA888" s="126"/>
    </row>
    <row r="889" spans="1:27" x14ac:dyDescent="0.25">
      <c r="A889" s="112"/>
      <c r="B889" s="83"/>
      <c r="C889" s="83"/>
      <c r="D889" s="191" t="s">
        <v>150</v>
      </c>
      <c r="E889" s="114" t="str">
        <f>IF(D889="","",(VLOOKUP(D889,'ENTER your residents names, etc'!$B$7:$C$256,2,FALSE)))</f>
        <v/>
      </c>
      <c r="F889" s="115"/>
      <c r="G889" s="116" t="str">
        <f t="shared" si="73"/>
        <v/>
      </c>
      <c r="H889" s="117" t="str">
        <f t="shared" si="69"/>
        <v/>
      </c>
      <c r="I889" s="118" t="str">
        <f t="shared" si="72"/>
        <v/>
      </c>
      <c r="J889" s="119" t="str">
        <f>IF('Falls Diary'!F889="","",IF(AND('Falls Diary'!F889&gt;=Graphs!$C$13,'Falls Diary'!F889&lt;=Graphs!$C$14),"yes","no"))</f>
        <v/>
      </c>
      <c r="K889" s="119" t="str">
        <f>IF('Falls Diary'!F889="","",(IF(Graphs!$C$15="all","yes",(IF(Graphs!$C$15=Table6[[#This Row],[Resident''s name]],"yes","no")))))</f>
        <v/>
      </c>
      <c r="L889" s="119" t="str">
        <f t="shared" si="70"/>
        <v/>
      </c>
      <c r="M889" s="120"/>
      <c r="N889" s="121" t="str">
        <f t="shared" si="71"/>
        <v/>
      </c>
      <c r="O889" s="113"/>
      <c r="P889" s="128"/>
      <c r="Q889" s="125"/>
      <c r="R889" s="83"/>
      <c r="S889" s="125"/>
      <c r="T889" s="83"/>
      <c r="U889" s="83"/>
      <c r="V889" s="83"/>
      <c r="W889" s="125"/>
      <c r="X889" s="63"/>
      <c r="Y889" s="125"/>
      <c r="Z889" s="125"/>
      <c r="AA889" s="126"/>
    </row>
    <row r="890" spans="1:27" x14ac:dyDescent="0.25">
      <c r="A890" s="112"/>
      <c r="B890" s="83"/>
      <c r="C890" s="83"/>
      <c r="D890" s="191" t="s">
        <v>150</v>
      </c>
      <c r="E890" s="114" t="str">
        <f>IF(D890="","",(VLOOKUP(D890,'ENTER your residents names, etc'!$B$7:$C$256,2,FALSE)))</f>
        <v/>
      </c>
      <c r="F890" s="115"/>
      <c r="G890" s="116" t="str">
        <f t="shared" si="73"/>
        <v/>
      </c>
      <c r="H890" s="117" t="str">
        <f t="shared" si="69"/>
        <v/>
      </c>
      <c r="I890" s="118" t="str">
        <f t="shared" si="72"/>
        <v/>
      </c>
      <c r="J890" s="119" t="str">
        <f>IF('Falls Diary'!F890="","",IF(AND('Falls Diary'!F890&gt;=Graphs!$C$13,'Falls Diary'!F890&lt;=Graphs!$C$14),"yes","no"))</f>
        <v/>
      </c>
      <c r="K890" s="119" t="str">
        <f>IF('Falls Diary'!F890="","",(IF(Graphs!$C$15="all","yes",(IF(Graphs!$C$15=Table6[[#This Row],[Resident''s name]],"yes","no")))))</f>
        <v/>
      </c>
      <c r="L890" s="119" t="str">
        <f t="shared" si="70"/>
        <v/>
      </c>
      <c r="M890" s="120"/>
      <c r="N890" s="121" t="str">
        <f t="shared" si="71"/>
        <v/>
      </c>
      <c r="O890" s="113"/>
      <c r="P890" s="128"/>
      <c r="Q890" s="125"/>
      <c r="R890" s="83"/>
      <c r="S890" s="125"/>
      <c r="T890" s="83"/>
      <c r="U890" s="83"/>
      <c r="V890" s="83"/>
      <c r="W890" s="125"/>
      <c r="X890" s="63"/>
      <c r="Y890" s="125"/>
      <c r="Z890" s="125"/>
      <c r="AA890" s="126"/>
    </row>
    <row r="891" spans="1:27" x14ac:dyDescent="0.25">
      <c r="A891" s="112"/>
      <c r="B891" s="83"/>
      <c r="C891" s="83"/>
      <c r="D891" s="191" t="s">
        <v>150</v>
      </c>
      <c r="E891" s="114" t="str">
        <f>IF(D891="","",(VLOOKUP(D891,'ENTER your residents names, etc'!$B$7:$C$256,2,FALSE)))</f>
        <v/>
      </c>
      <c r="F891" s="115"/>
      <c r="G891" s="116" t="str">
        <f t="shared" si="73"/>
        <v/>
      </c>
      <c r="H891" s="117" t="str">
        <f t="shared" si="69"/>
        <v/>
      </c>
      <c r="I891" s="118" t="str">
        <f t="shared" si="72"/>
        <v/>
      </c>
      <c r="J891" s="119" t="str">
        <f>IF('Falls Diary'!F891="","",IF(AND('Falls Diary'!F891&gt;=Graphs!$C$13,'Falls Diary'!F891&lt;=Graphs!$C$14),"yes","no"))</f>
        <v/>
      </c>
      <c r="K891" s="119" t="str">
        <f>IF('Falls Diary'!F891="","",(IF(Graphs!$C$15="all","yes",(IF(Graphs!$C$15=Table6[[#This Row],[Resident''s name]],"yes","no")))))</f>
        <v/>
      </c>
      <c r="L891" s="119" t="str">
        <f t="shared" si="70"/>
        <v/>
      </c>
      <c r="M891" s="120"/>
      <c r="N891" s="121" t="str">
        <f t="shared" si="71"/>
        <v/>
      </c>
      <c r="O891" s="113"/>
      <c r="P891" s="128"/>
      <c r="Q891" s="125"/>
      <c r="R891" s="83"/>
      <c r="S891" s="125"/>
      <c r="T891" s="83"/>
      <c r="U891" s="83"/>
      <c r="V891" s="83"/>
      <c r="W891" s="125"/>
      <c r="X891" s="63"/>
      <c r="Y891" s="125"/>
      <c r="Z891" s="125"/>
      <c r="AA891" s="126"/>
    </row>
    <row r="892" spans="1:27" x14ac:dyDescent="0.25">
      <c r="A892" s="112"/>
      <c r="B892" s="83"/>
      <c r="C892" s="83"/>
      <c r="D892" s="191" t="s">
        <v>150</v>
      </c>
      <c r="E892" s="114" t="str">
        <f>IF(D892="","",(VLOOKUP(D892,'ENTER your residents names, etc'!$B$7:$C$256,2,FALSE)))</f>
        <v/>
      </c>
      <c r="F892" s="115"/>
      <c r="G892" s="116" t="str">
        <f t="shared" si="73"/>
        <v/>
      </c>
      <c r="H892" s="117" t="str">
        <f t="shared" si="69"/>
        <v/>
      </c>
      <c r="I892" s="118" t="str">
        <f t="shared" si="72"/>
        <v/>
      </c>
      <c r="J892" s="119" t="str">
        <f>IF('Falls Diary'!F892="","",IF(AND('Falls Diary'!F892&gt;=Graphs!$C$13,'Falls Diary'!F892&lt;=Graphs!$C$14),"yes","no"))</f>
        <v/>
      </c>
      <c r="K892" s="119" t="str">
        <f>IF('Falls Diary'!F892="","",(IF(Graphs!$C$15="all","yes",(IF(Graphs!$C$15=Table6[[#This Row],[Resident''s name]],"yes","no")))))</f>
        <v/>
      </c>
      <c r="L892" s="119" t="str">
        <f t="shared" si="70"/>
        <v/>
      </c>
      <c r="M892" s="120"/>
      <c r="N892" s="121" t="str">
        <f t="shared" si="71"/>
        <v/>
      </c>
      <c r="O892" s="113"/>
      <c r="P892" s="128"/>
      <c r="Q892" s="125"/>
      <c r="R892" s="83"/>
      <c r="S892" s="125"/>
      <c r="T892" s="83"/>
      <c r="U892" s="83"/>
      <c r="V892" s="83"/>
      <c r="W892" s="125"/>
      <c r="X892" s="63"/>
      <c r="Y892" s="125"/>
      <c r="Z892" s="125"/>
      <c r="AA892" s="126"/>
    </row>
    <row r="893" spans="1:27" x14ac:dyDescent="0.25">
      <c r="A893" s="112"/>
      <c r="B893" s="83"/>
      <c r="C893" s="83"/>
      <c r="D893" s="191" t="s">
        <v>150</v>
      </c>
      <c r="E893" s="114" t="str">
        <f>IF(D893="","",(VLOOKUP(D893,'ENTER your residents names, etc'!$B$7:$C$256,2,FALSE)))</f>
        <v/>
      </c>
      <c r="F893" s="115"/>
      <c r="G893" s="116" t="str">
        <f t="shared" si="73"/>
        <v/>
      </c>
      <c r="H893" s="117" t="str">
        <f t="shared" si="69"/>
        <v/>
      </c>
      <c r="I893" s="118" t="str">
        <f t="shared" si="72"/>
        <v/>
      </c>
      <c r="J893" s="119" t="str">
        <f>IF('Falls Diary'!F893="","",IF(AND('Falls Diary'!F893&gt;=Graphs!$C$13,'Falls Diary'!F893&lt;=Graphs!$C$14),"yes","no"))</f>
        <v/>
      </c>
      <c r="K893" s="119" t="str">
        <f>IF('Falls Diary'!F893="","",(IF(Graphs!$C$15="all","yes",(IF(Graphs!$C$15=Table6[[#This Row],[Resident''s name]],"yes","no")))))</f>
        <v/>
      </c>
      <c r="L893" s="119" t="str">
        <f t="shared" si="70"/>
        <v/>
      </c>
      <c r="M893" s="120"/>
      <c r="N893" s="121" t="str">
        <f t="shared" si="71"/>
        <v/>
      </c>
      <c r="O893" s="113"/>
      <c r="P893" s="128"/>
      <c r="Q893" s="125"/>
      <c r="R893" s="83"/>
      <c r="S893" s="125"/>
      <c r="T893" s="83"/>
      <c r="U893" s="83"/>
      <c r="V893" s="83"/>
      <c r="W893" s="125"/>
      <c r="X893" s="63"/>
      <c r="Y893" s="125"/>
      <c r="Z893" s="125"/>
      <c r="AA893" s="126"/>
    </row>
    <row r="894" spans="1:27" x14ac:dyDescent="0.25">
      <c r="A894" s="112"/>
      <c r="B894" s="83"/>
      <c r="C894" s="83"/>
      <c r="D894" s="191" t="s">
        <v>150</v>
      </c>
      <c r="E894" s="114" t="str">
        <f>IF(D894="","",(VLOOKUP(D894,'ENTER your residents names, etc'!$B$7:$C$256,2,FALSE)))</f>
        <v/>
      </c>
      <c r="F894" s="115"/>
      <c r="G894" s="116" t="str">
        <f t="shared" si="73"/>
        <v/>
      </c>
      <c r="H894" s="117" t="str">
        <f t="shared" si="69"/>
        <v/>
      </c>
      <c r="I894" s="118" t="str">
        <f t="shared" si="72"/>
        <v/>
      </c>
      <c r="J894" s="119" t="str">
        <f>IF('Falls Diary'!F894="","",IF(AND('Falls Diary'!F894&gt;=Graphs!$C$13,'Falls Diary'!F894&lt;=Graphs!$C$14),"yes","no"))</f>
        <v/>
      </c>
      <c r="K894" s="119" t="str">
        <f>IF('Falls Diary'!F894="","",(IF(Graphs!$C$15="all","yes",(IF(Graphs!$C$15=Table6[[#This Row],[Resident''s name]],"yes","no")))))</f>
        <v/>
      </c>
      <c r="L894" s="119" t="str">
        <f t="shared" si="70"/>
        <v/>
      </c>
      <c r="M894" s="120"/>
      <c r="N894" s="121" t="str">
        <f t="shared" si="71"/>
        <v/>
      </c>
      <c r="O894" s="113"/>
      <c r="P894" s="128"/>
      <c r="Q894" s="125"/>
      <c r="R894" s="83"/>
      <c r="S894" s="125"/>
      <c r="T894" s="83"/>
      <c r="U894" s="83"/>
      <c r="V894" s="83"/>
      <c r="W894" s="125"/>
      <c r="X894" s="63"/>
      <c r="Y894" s="125"/>
      <c r="Z894" s="125"/>
      <c r="AA894" s="126"/>
    </row>
    <row r="895" spans="1:27" x14ac:dyDescent="0.25">
      <c r="A895" s="112"/>
      <c r="B895" s="83"/>
      <c r="C895" s="83"/>
      <c r="D895" s="191" t="s">
        <v>150</v>
      </c>
      <c r="E895" s="114" t="str">
        <f>IF(D895="","",(VLOOKUP(D895,'ENTER your residents names, etc'!$B$7:$C$256,2,FALSE)))</f>
        <v/>
      </c>
      <c r="F895" s="115"/>
      <c r="G895" s="116" t="str">
        <f t="shared" si="73"/>
        <v/>
      </c>
      <c r="H895" s="117" t="str">
        <f t="shared" si="69"/>
        <v/>
      </c>
      <c r="I895" s="118" t="str">
        <f t="shared" si="72"/>
        <v/>
      </c>
      <c r="J895" s="119" t="str">
        <f>IF('Falls Diary'!F895="","",IF(AND('Falls Diary'!F895&gt;=Graphs!$C$13,'Falls Diary'!F895&lt;=Graphs!$C$14),"yes","no"))</f>
        <v/>
      </c>
      <c r="K895" s="119" t="str">
        <f>IF('Falls Diary'!F895="","",(IF(Graphs!$C$15="all","yes",(IF(Graphs!$C$15=Table6[[#This Row],[Resident''s name]],"yes","no")))))</f>
        <v/>
      </c>
      <c r="L895" s="119" t="str">
        <f t="shared" si="70"/>
        <v/>
      </c>
      <c r="M895" s="120"/>
      <c r="N895" s="121" t="str">
        <f t="shared" si="71"/>
        <v/>
      </c>
      <c r="O895" s="113"/>
      <c r="P895" s="128"/>
      <c r="Q895" s="125"/>
      <c r="R895" s="83"/>
      <c r="S895" s="125"/>
      <c r="T895" s="83"/>
      <c r="U895" s="83"/>
      <c r="V895" s="83"/>
      <c r="W895" s="125"/>
      <c r="X895" s="63"/>
      <c r="Y895" s="125"/>
      <c r="Z895" s="125"/>
      <c r="AA895" s="126"/>
    </row>
    <row r="896" spans="1:27" x14ac:dyDescent="0.25">
      <c r="A896" s="112"/>
      <c r="B896" s="83"/>
      <c r="C896" s="83"/>
      <c r="D896" s="191" t="s">
        <v>150</v>
      </c>
      <c r="E896" s="114" t="str">
        <f>IF(D896="","",(VLOOKUP(D896,'ENTER your residents names, etc'!$B$7:$C$256,2,FALSE)))</f>
        <v/>
      </c>
      <c r="F896" s="115"/>
      <c r="G896" s="116" t="str">
        <f t="shared" si="73"/>
        <v/>
      </c>
      <c r="H896" s="117" t="str">
        <f t="shared" si="69"/>
        <v/>
      </c>
      <c r="I896" s="118" t="str">
        <f t="shared" si="72"/>
        <v/>
      </c>
      <c r="J896" s="119" t="str">
        <f>IF('Falls Diary'!F896="","",IF(AND('Falls Diary'!F896&gt;=Graphs!$C$13,'Falls Diary'!F896&lt;=Graphs!$C$14),"yes","no"))</f>
        <v/>
      </c>
      <c r="K896" s="119" t="str">
        <f>IF('Falls Diary'!F896="","",(IF(Graphs!$C$15="all","yes",(IF(Graphs!$C$15=Table6[[#This Row],[Resident''s name]],"yes","no")))))</f>
        <v/>
      </c>
      <c r="L896" s="119" t="str">
        <f t="shared" si="70"/>
        <v/>
      </c>
      <c r="M896" s="120"/>
      <c r="N896" s="121" t="str">
        <f t="shared" si="71"/>
        <v/>
      </c>
      <c r="O896" s="113"/>
      <c r="P896" s="128"/>
      <c r="Q896" s="125"/>
      <c r="R896" s="83"/>
      <c r="S896" s="125"/>
      <c r="T896" s="83"/>
      <c r="U896" s="83"/>
      <c r="V896" s="83"/>
      <c r="W896" s="125"/>
      <c r="X896" s="63"/>
      <c r="Y896" s="125"/>
      <c r="Z896" s="125"/>
      <c r="AA896" s="126"/>
    </row>
    <row r="897" spans="1:27" x14ac:dyDescent="0.25">
      <c r="A897" s="112"/>
      <c r="B897" s="83"/>
      <c r="C897" s="83"/>
      <c r="D897" s="191" t="s">
        <v>150</v>
      </c>
      <c r="E897" s="114" t="str">
        <f>IF(D897="","",(VLOOKUP(D897,'ENTER your residents names, etc'!$B$7:$C$256,2,FALSE)))</f>
        <v/>
      </c>
      <c r="F897" s="115"/>
      <c r="G897" s="116" t="str">
        <f t="shared" si="73"/>
        <v/>
      </c>
      <c r="H897" s="117" t="str">
        <f t="shared" si="69"/>
        <v/>
      </c>
      <c r="I897" s="118" t="str">
        <f t="shared" si="72"/>
        <v/>
      </c>
      <c r="J897" s="119" t="str">
        <f>IF('Falls Diary'!F897="","",IF(AND('Falls Diary'!F897&gt;=Graphs!$C$13,'Falls Diary'!F897&lt;=Graphs!$C$14),"yes","no"))</f>
        <v/>
      </c>
      <c r="K897" s="119" t="str">
        <f>IF('Falls Diary'!F897="","",(IF(Graphs!$C$15="all","yes",(IF(Graphs!$C$15=Table6[[#This Row],[Resident''s name]],"yes","no")))))</f>
        <v/>
      </c>
      <c r="L897" s="119" t="str">
        <f t="shared" si="70"/>
        <v/>
      </c>
      <c r="M897" s="120"/>
      <c r="N897" s="121" t="str">
        <f t="shared" si="71"/>
        <v/>
      </c>
      <c r="O897" s="113"/>
      <c r="P897" s="128"/>
      <c r="Q897" s="125"/>
      <c r="R897" s="83"/>
      <c r="S897" s="125"/>
      <c r="T897" s="83"/>
      <c r="U897" s="83"/>
      <c r="V897" s="83"/>
      <c r="W897" s="125"/>
      <c r="X897" s="63"/>
      <c r="Y897" s="125"/>
      <c r="Z897" s="125"/>
      <c r="AA897" s="126"/>
    </row>
    <row r="898" spans="1:27" x14ac:dyDescent="0.25">
      <c r="A898" s="112"/>
      <c r="B898" s="83"/>
      <c r="C898" s="83"/>
      <c r="D898" s="191" t="s">
        <v>150</v>
      </c>
      <c r="E898" s="114" t="str">
        <f>IF(D898="","",(VLOOKUP(D898,'ENTER your residents names, etc'!$B$7:$C$256,2,FALSE)))</f>
        <v/>
      </c>
      <c r="F898" s="115"/>
      <c r="G898" s="116" t="str">
        <f t="shared" si="73"/>
        <v/>
      </c>
      <c r="H898" s="117" t="str">
        <f t="shared" ref="H898:H961" si="74">IF(F898="","",F898-WEEKDAY(F898,3))</f>
        <v/>
      </c>
      <c r="I898" s="118" t="str">
        <f t="shared" si="72"/>
        <v/>
      </c>
      <c r="J898" s="119" t="str">
        <f>IF('Falls Diary'!F898="","",IF(AND('Falls Diary'!F898&gt;=Graphs!$C$13,'Falls Diary'!F898&lt;=Graphs!$C$14),"yes","no"))</f>
        <v/>
      </c>
      <c r="K898" s="119" t="str">
        <f>IF('Falls Diary'!F898="","",(IF(Graphs!$C$15="all","yes",(IF(Graphs!$C$15=Table6[[#This Row],[Resident''s name]],"yes","no")))))</f>
        <v/>
      </c>
      <c r="L898" s="119" t="str">
        <f t="shared" ref="L898:L961" si="75">IF(J898="","",IF(AND(J898="yes",K898="yes"), "yes", "no"))</f>
        <v/>
      </c>
      <c r="M898" s="120"/>
      <c r="N898" s="121" t="str">
        <f t="shared" ref="N898:N961" si="76">IF(M898="","",IF(AND($AF$22&lt;=M898,M898&lt;$AG$22),$AH$22,IF(AND($AF$24&lt;=M898,M898&lt;$AG$24),$AH$24,IF(AND($AF$26&lt;=M898,M898&lt;$AG$26),$AH$26,IF(AND($AF$28&lt;=M898,M898&lt;$AG$28),$AH$28,IF(AND($AF$30&lt;=M898,M898&lt;$AG$30),$AH$30,0))))))</f>
        <v/>
      </c>
      <c r="O898" s="113"/>
      <c r="P898" s="128"/>
      <c r="Q898" s="125"/>
      <c r="R898" s="83"/>
      <c r="S898" s="125"/>
      <c r="T898" s="83"/>
      <c r="U898" s="83"/>
      <c r="V898" s="83"/>
      <c r="W898" s="125"/>
      <c r="X898" s="63"/>
      <c r="Y898" s="125"/>
      <c r="Z898" s="125"/>
      <c r="AA898" s="126"/>
    </row>
    <row r="899" spans="1:27" x14ac:dyDescent="0.25">
      <c r="A899" s="112"/>
      <c r="B899" s="83"/>
      <c r="C899" s="83"/>
      <c r="D899" s="191" t="s">
        <v>150</v>
      </c>
      <c r="E899" s="114" t="str">
        <f>IF(D899="","",(VLOOKUP(D899,'ENTER your residents names, etc'!$B$7:$C$256,2,FALSE)))</f>
        <v/>
      </c>
      <c r="F899" s="115"/>
      <c r="G899" s="116" t="str">
        <f t="shared" si="73"/>
        <v/>
      </c>
      <c r="H899" s="117" t="str">
        <f t="shared" si="74"/>
        <v/>
      </c>
      <c r="I899" s="118" t="str">
        <f t="shared" ref="I899:I962" si="77">IF(F899="","",DATE(YEAR(F899),MONTH(F899),1))</f>
        <v/>
      </c>
      <c r="J899" s="119" t="str">
        <f>IF('Falls Diary'!F899="","",IF(AND('Falls Diary'!F899&gt;=Graphs!$C$13,'Falls Diary'!F899&lt;=Graphs!$C$14),"yes","no"))</f>
        <v/>
      </c>
      <c r="K899" s="119" t="str">
        <f>IF('Falls Diary'!F899="","",(IF(Graphs!$C$15="all","yes",(IF(Graphs!$C$15=Table6[[#This Row],[Resident''s name]],"yes","no")))))</f>
        <v/>
      </c>
      <c r="L899" s="119" t="str">
        <f t="shared" si="75"/>
        <v/>
      </c>
      <c r="M899" s="120"/>
      <c r="N899" s="121" t="str">
        <f t="shared" si="76"/>
        <v/>
      </c>
      <c r="O899" s="113"/>
      <c r="P899" s="128"/>
      <c r="Q899" s="125"/>
      <c r="R899" s="83"/>
      <c r="S899" s="125"/>
      <c r="T899" s="83"/>
      <c r="U899" s="83"/>
      <c r="V899" s="83"/>
      <c r="W899" s="125"/>
      <c r="X899" s="63"/>
      <c r="Y899" s="125"/>
      <c r="Z899" s="125"/>
      <c r="AA899" s="126"/>
    </row>
    <row r="900" spans="1:27" x14ac:dyDescent="0.25">
      <c r="A900" s="112"/>
      <c r="B900" s="83"/>
      <c r="C900" s="83"/>
      <c r="D900" s="191" t="s">
        <v>150</v>
      </c>
      <c r="E900" s="114" t="str">
        <f>IF(D900="","",(VLOOKUP(D900,'ENTER your residents names, etc'!$B$7:$C$256,2,FALSE)))</f>
        <v/>
      </c>
      <c r="F900" s="115"/>
      <c r="G900" s="116" t="str">
        <f t="shared" si="73"/>
        <v/>
      </c>
      <c r="H900" s="117" t="str">
        <f t="shared" si="74"/>
        <v/>
      </c>
      <c r="I900" s="118" t="str">
        <f t="shared" si="77"/>
        <v/>
      </c>
      <c r="J900" s="119" t="str">
        <f>IF('Falls Diary'!F900="","",IF(AND('Falls Diary'!F900&gt;=Graphs!$C$13,'Falls Diary'!F900&lt;=Graphs!$C$14),"yes","no"))</f>
        <v/>
      </c>
      <c r="K900" s="119" t="str">
        <f>IF('Falls Diary'!F900="","",(IF(Graphs!$C$15="all","yes",(IF(Graphs!$C$15=Table6[[#This Row],[Resident''s name]],"yes","no")))))</f>
        <v/>
      </c>
      <c r="L900" s="119" t="str">
        <f t="shared" si="75"/>
        <v/>
      </c>
      <c r="M900" s="120"/>
      <c r="N900" s="121" t="str">
        <f t="shared" si="76"/>
        <v/>
      </c>
      <c r="O900" s="113"/>
      <c r="P900" s="128"/>
      <c r="Q900" s="125"/>
      <c r="R900" s="83"/>
      <c r="S900" s="125"/>
      <c r="T900" s="83"/>
      <c r="U900" s="83"/>
      <c r="V900" s="83"/>
      <c r="W900" s="125"/>
      <c r="X900" s="63"/>
      <c r="Y900" s="125"/>
      <c r="Z900" s="125"/>
      <c r="AA900" s="126"/>
    </row>
    <row r="901" spans="1:27" x14ac:dyDescent="0.25">
      <c r="A901" s="112"/>
      <c r="B901" s="83"/>
      <c r="C901" s="83"/>
      <c r="D901" s="191" t="s">
        <v>150</v>
      </c>
      <c r="E901" s="114" t="str">
        <f>IF(D901="","",(VLOOKUP(D901,'ENTER your residents names, etc'!$B$7:$C$256,2,FALSE)))</f>
        <v/>
      </c>
      <c r="F901" s="115"/>
      <c r="G901" s="116" t="str">
        <f t="shared" si="73"/>
        <v/>
      </c>
      <c r="H901" s="117" t="str">
        <f t="shared" si="74"/>
        <v/>
      </c>
      <c r="I901" s="118" t="str">
        <f t="shared" si="77"/>
        <v/>
      </c>
      <c r="J901" s="119" t="str">
        <f>IF('Falls Diary'!F901="","",IF(AND('Falls Diary'!F901&gt;=Graphs!$C$13,'Falls Diary'!F901&lt;=Graphs!$C$14),"yes","no"))</f>
        <v/>
      </c>
      <c r="K901" s="119" t="str">
        <f>IF('Falls Diary'!F901="","",(IF(Graphs!$C$15="all","yes",(IF(Graphs!$C$15=Table6[[#This Row],[Resident''s name]],"yes","no")))))</f>
        <v/>
      </c>
      <c r="L901" s="119" t="str">
        <f t="shared" si="75"/>
        <v/>
      </c>
      <c r="M901" s="120"/>
      <c r="N901" s="121" t="str">
        <f t="shared" si="76"/>
        <v/>
      </c>
      <c r="O901" s="113"/>
      <c r="P901" s="128"/>
      <c r="Q901" s="125"/>
      <c r="R901" s="83"/>
      <c r="S901" s="125"/>
      <c r="T901" s="83"/>
      <c r="U901" s="83"/>
      <c r="V901" s="83"/>
      <c r="W901" s="125"/>
      <c r="X901" s="63"/>
      <c r="Y901" s="125"/>
      <c r="Z901" s="125"/>
      <c r="AA901" s="126"/>
    </row>
    <row r="902" spans="1:27" x14ac:dyDescent="0.25">
      <c r="A902" s="112"/>
      <c r="B902" s="83"/>
      <c r="C902" s="83"/>
      <c r="D902" s="191" t="s">
        <v>150</v>
      </c>
      <c r="E902" s="114" t="str">
        <f>IF(D902="","",(VLOOKUP(D902,'ENTER your residents names, etc'!$B$7:$C$256,2,FALSE)))</f>
        <v/>
      </c>
      <c r="F902" s="115"/>
      <c r="G902" s="116" t="str">
        <f t="shared" si="73"/>
        <v/>
      </c>
      <c r="H902" s="117" t="str">
        <f t="shared" si="74"/>
        <v/>
      </c>
      <c r="I902" s="118" t="str">
        <f t="shared" si="77"/>
        <v/>
      </c>
      <c r="J902" s="119" t="str">
        <f>IF('Falls Diary'!F902="","",IF(AND('Falls Diary'!F902&gt;=Graphs!$C$13,'Falls Diary'!F902&lt;=Graphs!$C$14),"yes","no"))</f>
        <v/>
      </c>
      <c r="K902" s="119" t="str">
        <f>IF('Falls Diary'!F902="","",(IF(Graphs!$C$15="all","yes",(IF(Graphs!$C$15=Table6[[#This Row],[Resident''s name]],"yes","no")))))</f>
        <v/>
      </c>
      <c r="L902" s="119" t="str">
        <f t="shared" si="75"/>
        <v/>
      </c>
      <c r="M902" s="120"/>
      <c r="N902" s="121" t="str">
        <f t="shared" si="76"/>
        <v/>
      </c>
      <c r="O902" s="113"/>
      <c r="P902" s="128"/>
      <c r="Q902" s="125"/>
      <c r="R902" s="83"/>
      <c r="S902" s="125"/>
      <c r="T902" s="83"/>
      <c r="U902" s="83"/>
      <c r="V902" s="83"/>
      <c r="W902" s="125"/>
      <c r="X902" s="63"/>
      <c r="Y902" s="125"/>
      <c r="Z902" s="125"/>
      <c r="AA902" s="126"/>
    </row>
    <row r="903" spans="1:27" x14ac:dyDescent="0.25">
      <c r="A903" s="112"/>
      <c r="B903" s="83"/>
      <c r="C903" s="83"/>
      <c r="D903" s="191" t="s">
        <v>150</v>
      </c>
      <c r="E903" s="114" t="str">
        <f>IF(D903="","",(VLOOKUP(D903,'ENTER your residents names, etc'!$B$7:$C$256,2,FALSE)))</f>
        <v/>
      </c>
      <c r="F903" s="115"/>
      <c r="G903" s="116" t="str">
        <f t="shared" si="73"/>
        <v/>
      </c>
      <c r="H903" s="117" t="str">
        <f t="shared" si="74"/>
        <v/>
      </c>
      <c r="I903" s="118" t="str">
        <f t="shared" si="77"/>
        <v/>
      </c>
      <c r="J903" s="119" t="str">
        <f>IF('Falls Diary'!F903="","",IF(AND('Falls Diary'!F903&gt;=Graphs!$C$13,'Falls Diary'!F903&lt;=Graphs!$C$14),"yes","no"))</f>
        <v/>
      </c>
      <c r="K903" s="119" t="str">
        <f>IF('Falls Diary'!F903="","",(IF(Graphs!$C$15="all","yes",(IF(Graphs!$C$15=Table6[[#This Row],[Resident''s name]],"yes","no")))))</f>
        <v/>
      </c>
      <c r="L903" s="119" t="str">
        <f t="shared" si="75"/>
        <v/>
      </c>
      <c r="M903" s="120"/>
      <c r="N903" s="121" t="str">
        <f t="shared" si="76"/>
        <v/>
      </c>
      <c r="O903" s="113"/>
      <c r="P903" s="128"/>
      <c r="Q903" s="125"/>
      <c r="R903" s="83"/>
      <c r="S903" s="125"/>
      <c r="T903" s="83"/>
      <c r="U903" s="83"/>
      <c r="V903" s="83"/>
      <c r="W903" s="125"/>
      <c r="X903" s="63"/>
      <c r="Y903" s="125"/>
      <c r="Z903" s="125"/>
      <c r="AA903" s="126"/>
    </row>
    <row r="904" spans="1:27" x14ac:dyDescent="0.25">
      <c r="A904" s="112"/>
      <c r="B904" s="83"/>
      <c r="C904" s="83"/>
      <c r="D904" s="191" t="s">
        <v>150</v>
      </c>
      <c r="E904" s="114" t="str">
        <f>IF(D904="","",(VLOOKUP(D904,'ENTER your residents names, etc'!$B$7:$C$256,2,FALSE)))</f>
        <v/>
      </c>
      <c r="F904" s="115"/>
      <c r="G904" s="116" t="str">
        <f t="shared" si="73"/>
        <v/>
      </c>
      <c r="H904" s="117" t="str">
        <f t="shared" si="74"/>
        <v/>
      </c>
      <c r="I904" s="118" t="str">
        <f t="shared" si="77"/>
        <v/>
      </c>
      <c r="J904" s="119" t="str">
        <f>IF('Falls Diary'!F904="","",IF(AND('Falls Diary'!F904&gt;=Graphs!$C$13,'Falls Diary'!F904&lt;=Graphs!$C$14),"yes","no"))</f>
        <v/>
      </c>
      <c r="K904" s="119" t="str">
        <f>IF('Falls Diary'!F904="","",(IF(Graphs!$C$15="all","yes",(IF(Graphs!$C$15=Table6[[#This Row],[Resident''s name]],"yes","no")))))</f>
        <v/>
      </c>
      <c r="L904" s="119" t="str">
        <f t="shared" si="75"/>
        <v/>
      </c>
      <c r="M904" s="120"/>
      <c r="N904" s="121" t="str">
        <f t="shared" si="76"/>
        <v/>
      </c>
      <c r="O904" s="113"/>
      <c r="P904" s="128"/>
      <c r="Q904" s="125"/>
      <c r="R904" s="83"/>
      <c r="S904" s="125"/>
      <c r="T904" s="83"/>
      <c r="U904" s="83"/>
      <c r="V904" s="83"/>
      <c r="W904" s="125"/>
      <c r="X904" s="63"/>
      <c r="Y904" s="125"/>
      <c r="Z904" s="125"/>
      <c r="AA904" s="126"/>
    </row>
    <row r="905" spans="1:27" x14ac:dyDescent="0.25">
      <c r="A905" s="112"/>
      <c r="B905" s="83"/>
      <c r="C905" s="83"/>
      <c r="D905" s="191" t="s">
        <v>150</v>
      </c>
      <c r="E905" s="114" t="str">
        <f>IF(D905="","",(VLOOKUP(D905,'ENTER your residents names, etc'!$B$7:$C$256,2,FALSE)))</f>
        <v/>
      </c>
      <c r="F905" s="115"/>
      <c r="G905" s="116" t="str">
        <f t="shared" si="73"/>
        <v/>
      </c>
      <c r="H905" s="117" t="str">
        <f t="shared" si="74"/>
        <v/>
      </c>
      <c r="I905" s="118" t="str">
        <f t="shared" si="77"/>
        <v/>
      </c>
      <c r="J905" s="119" t="str">
        <f>IF('Falls Diary'!F905="","",IF(AND('Falls Diary'!F905&gt;=Graphs!$C$13,'Falls Diary'!F905&lt;=Graphs!$C$14),"yes","no"))</f>
        <v/>
      </c>
      <c r="K905" s="119" t="str">
        <f>IF('Falls Diary'!F905="","",(IF(Graphs!$C$15="all","yes",(IF(Graphs!$C$15=Table6[[#This Row],[Resident''s name]],"yes","no")))))</f>
        <v/>
      </c>
      <c r="L905" s="119" t="str">
        <f t="shared" si="75"/>
        <v/>
      </c>
      <c r="M905" s="120"/>
      <c r="N905" s="121" t="str">
        <f t="shared" si="76"/>
        <v/>
      </c>
      <c r="O905" s="113"/>
      <c r="P905" s="128"/>
      <c r="Q905" s="125"/>
      <c r="R905" s="83"/>
      <c r="S905" s="125"/>
      <c r="T905" s="83"/>
      <c r="U905" s="83"/>
      <c r="V905" s="83"/>
      <c r="W905" s="125"/>
      <c r="X905" s="63"/>
      <c r="Y905" s="125"/>
      <c r="Z905" s="125"/>
      <c r="AA905" s="126"/>
    </row>
    <row r="906" spans="1:27" x14ac:dyDescent="0.25">
      <c r="A906" s="112"/>
      <c r="B906" s="83"/>
      <c r="C906" s="83"/>
      <c r="D906" s="191" t="s">
        <v>150</v>
      </c>
      <c r="E906" s="114" t="str">
        <f>IF(D906="","",(VLOOKUP(D906,'ENTER your residents names, etc'!$B$7:$C$256,2,FALSE)))</f>
        <v/>
      </c>
      <c r="F906" s="115"/>
      <c r="G906" s="116" t="str">
        <f t="shared" si="73"/>
        <v/>
      </c>
      <c r="H906" s="117" t="str">
        <f t="shared" si="74"/>
        <v/>
      </c>
      <c r="I906" s="118" t="str">
        <f t="shared" si="77"/>
        <v/>
      </c>
      <c r="J906" s="119" t="str">
        <f>IF('Falls Diary'!F906="","",IF(AND('Falls Diary'!F906&gt;=Graphs!$C$13,'Falls Diary'!F906&lt;=Graphs!$C$14),"yes","no"))</f>
        <v/>
      </c>
      <c r="K906" s="119" t="str">
        <f>IF('Falls Diary'!F906="","",(IF(Graphs!$C$15="all","yes",(IF(Graphs!$C$15=Table6[[#This Row],[Resident''s name]],"yes","no")))))</f>
        <v/>
      </c>
      <c r="L906" s="119" t="str">
        <f t="shared" si="75"/>
        <v/>
      </c>
      <c r="M906" s="120"/>
      <c r="N906" s="121" t="str">
        <f t="shared" si="76"/>
        <v/>
      </c>
      <c r="O906" s="113"/>
      <c r="P906" s="128"/>
      <c r="Q906" s="125"/>
      <c r="R906" s="83"/>
      <c r="S906" s="125"/>
      <c r="T906" s="83"/>
      <c r="U906" s="83"/>
      <c r="V906" s="83"/>
      <c r="W906" s="125"/>
      <c r="X906" s="63"/>
      <c r="Y906" s="125"/>
      <c r="Z906" s="125"/>
      <c r="AA906" s="126"/>
    </row>
    <row r="907" spans="1:27" x14ac:dyDescent="0.25">
      <c r="A907" s="112"/>
      <c r="B907" s="83"/>
      <c r="C907" s="83"/>
      <c r="D907" s="191" t="s">
        <v>150</v>
      </c>
      <c r="E907" s="114" t="str">
        <f>IF(D907="","",(VLOOKUP(D907,'ENTER your residents names, etc'!$B$7:$C$256,2,FALSE)))</f>
        <v/>
      </c>
      <c r="F907" s="115"/>
      <c r="G907" s="116" t="str">
        <f t="shared" si="73"/>
        <v/>
      </c>
      <c r="H907" s="117" t="str">
        <f t="shared" si="74"/>
        <v/>
      </c>
      <c r="I907" s="118" t="str">
        <f t="shared" si="77"/>
        <v/>
      </c>
      <c r="J907" s="119" t="str">
        <f>IF('Falls Diary'!F907="","",IF(AND('Falls Diary'!F907&gt;=Graphs!$C$13,'Falls Diary'!F907&lt;=Graphs!$C$14),"yes","no"))</f>
        <v/>
      </c>
      <c r="K907" s="119" t="str">
        <f>IF('Falls Diary'!F907="","",(IF(Graphs!$C$15="all","yes",(IF(Graphs!$C$15=Table6[[#This Row],[Resident''s name]],"yes","no")))))</f>
        <v/>
      </c>
      <c r="L907" s="119" t="str">
        <f t="shared" si="75"/>
        <v/>
      </c>
      <c r="M907" s="120"/>
      <c r="N907" s="121" t="str">
        <f t="shared" si="76"/>
        <v/>
      </c>
      <c r="O907" s="113"/>
      <c r="P907" s="128"/>
      <c r="Q907" s="125"/>
      <c r="R907" s="83"/>
      <c r="S907" s="125"/>
      <c r="T907" s="83"/>
      <c r="U907" s="83"/>
      <c r="V907" s="83"/>
      <c r="W907" s="125"/>
      <c r="X907" s="63"/>
      <c r="Y907" s="125"/>
      <c r="Z907" s="125"/>
      <c r="AA907" s="126"/>
    </row>
    <row r="908" spans="1:27" x14ac:dyDescent="0.25">
      <c r="A908" s="112"/>
      <c r="B908" s="83"/>
      <c r="C908" s="83"/>
      <c r="D908" s="191" t="s">
        <v>150</v>
      </c>
      <c r="E908" s="114" t="str">
        <f>IF(D908="","",(VLOOKUP(D908,'ENTER your residents names, etc'!$B$7:$C$256,2,FALSE)))</f>
        <v/>
      </c>
      <c r="F908" s="115"/>
      <c r="G908" s="116" t="str">
        <f t="shared" si="73"/>
        <v/>
      </c>
      <c r="H908" s="117" t="str">
        <f t="shared" si="74"/>
        <v/>
      </c>
      <c r="I908" s="118" t="str">
        <f t="shared" si="77"/>
        <v/>
      </c>
      <c r="J908" s="119" t="str">
        <f>IF('Falls Diary'!F908="","",IF(AND('Falls Diary'!F908&gt;=Graphs!$C$13,'Falls Diary'!F908&lt;=Graphs!$C$14),"yes","no"))</f>
        <v/>
      </c>
      <c r="K908" s="119" t="str">
        <f>IF('Falls Diary'!F908="","",(IF(Graphs!$C$15="all","yes",(IF(Graphs!$C$15=Table6[[#This Row],[Resident''s name]],"yes","no")))))</f>
        <v/>
      </c>
      <c r="L908" s="119" t="str">
        <f t="shared" si="75"/>
        <v/>
      </c>
      <c r="M908" s="120"/>
      <c r="N908" s="121" t="str">
        <f t="shared" si="76"/>
        <v/>
      </c>
      <c r="O908" s="113"/>
      <c r="P908" s="128"/>
      <c r="Q908" s="125"/>
      <c r="R908" s="83"/>
      <c r="S908" s="125"/>
      <c r="T908" s="83"/>
      <c r="U908" s="83"/>
      <c r="V908" s="83"/>
      <c r="W908" s="125"/>
      <c r="X908" s="63"/>
      <c r="Y908" s="125"/>
      <c r="Z908" s="125"/>
      <c r="AA908" s="126"/>
    </row>
    <row r="909" spans="1:27" x14ac:dyDescent="0.25">
      <c r="A909" s="112"/>
      <c r="B909" s="83"/>
      <c r="C909" s="83"/>
      <c r="D909" s="191" t="s">
        <v>150</v>
      </c>
      <c r="E909" s="114" t="str">
        <f>IF(D909="","",(VLOOKUP(D909,'ENTER your residents names, etc'!$B$7:$C$256,2,FALSE)))</f>
        <v/>
      </c>
      <c r="F909" s="115"/>
      <c r="G909" s="116" t="str">
        <f t="shared" si="73"/>
        <v/>
      </c>
      <c r="H909" s="117" t="str">
        <f t="shared" si="74"/>
        <v/>
      </c>
      <c r="I909" s="118" t="str">
        <f t="shared" si="77"/>
        <v/>
      </c>
      <c r="J909" s="119" t="str">
        <f>IF('Falls Diary'!F909="","",IF(AND('Falls Diary'!F909&gt;=Graphs!$C$13,'Falls Diary'!F909&lt;=Graphs!$C$14),"yes","no"))</f>
        <v/>
      </c>
      <c r="K909" s="119" t="str">
        <f>IF('Falls Diary'!F909="","",(IF(Graphs!$C$15="all","yes",(IF(Graphs!$C$15=Table6[[#This Row],[Resident''s name]],"yes","no")))))</f>
        <v/>
      </c>
      <c r="L909" s="119" t="str">
        <f t="shared" si="75"/>
        <v/>
      </c>
      <c r="M909" s="120"/>
      <c r="N909" s="121" t="str">
        <f t="shared" si="76"/>
        <v/>
      </c>
      <c r="O909" s="113"/>
      <c r="P909" s="128"/>
      <c r="Q909" s="125"/>
      <c r="R909" s="83"/>
      <c r="S909" s="125"/>
      <c r="T909" s="83"/>
      <c r="U909" s="83"/>
      <c r="V909" s="83"/>
      <c r="W909" s="125"/>
      <c r="X909" s="63"/>
      <c r="Y909" s="125"/>
      <c r="Z909" s="125"/>
      <c r="AA909" s="126"/>
    </row>
    <row r="910" spans="1:27" x14ac:dyDescent="0.25">
      <c r="A910" s="112"/>
      <c r="B910" s="83"/>
      <c r="C910" s="83"/>
      <c r="D910" s="191" t="s">
        <v>150</v>
      </c>
      <c r="E910" s="114" t="str">
        <f>IF(D910="","",(VLOOKUP(D910,'ENTER your residents names, etc'!$B$7:$C$256,2,FALSE)))</f>
        <v/>
      </c>
      <c r="F910" s="115"/>
      <c r="G910" s="116" t="str">
        <f t="shared" si="73"/>
        <v/>
      </c>
      <c r="H910" s="117" t="str">
        <f t="shared" si="74"/>
        <v/>
      </c>
      <c r="I910" s="118" t="str">
        <f t="shared" si="77"/>
        <v/>
      </c>
      <c r="J910" s="119" t="str">
        <f>IF('Falls Diary'!F910="","",IF(AND('Falls Diary'!F910&gt;=Graphs!$C$13,'Falls Diary'!F910&lt;=Graphs!$C$14),"yes","no"))</f>
        <v/>
      </c>
      <c r="K910" s="119" t="str">
        <f>IF('Falls Diary'!F910="","",(IF(Graphs!$C$15="all","yes",(IF(Graphs!$C$15=Table6[[#This Row],[Resident''s name]],"yes","no")))))</f>
        <v/>
      </c>
      <c r="L910" s="119" t="str">
        <f t="shared" si="75"/>
        <v/>
      </c>
      <c r="M910" s="120"/>
      <c r="N910" s="121" t="str">
        <f t="shared" si="76"/>
        <v/>
      </c>
      <c r="O910" s="113"/>
      <c r="P910" s="128"/>
      <c r="Q910" s="125"/>
      <c r="R910" s="83"/>
      <c r="S910" s="125"/>
      <c r="T910" s="83"/>
      <c r="U910" s="83"/>
      <c r="V910" s="83"/>
      <c r="W910" s="125"/>
      <c r="X910" s="63"/>
      <c r="Y910" s="125"/>
      <c r="Z910" s="125"/>
      <c r="AA910" s="126"/>
    </row>
    <row r="911" spans="1:27" x14ac:dyDescent="0.25">
      <c r="A911" s="112"/>
      <c r="B911" s="83"/>
      <c r="C911" s="83"/>
      <c r="D911" s="191" t="s">
        <v>150</v>
      </c>
      <c r="E911" s="114" t="str">
        <f>IF(D911="","",(VLOOKUP(D911,'ENTER your residents names, etc'!$B$7:$C$256,2,FALSE)))</f>
        <v/>
      </c>
      <c r="F911" s="115"/>
      <c r="G911" s="116" t="str">
        <f t="shared" si="73"/>
        <v/>
      </c>
      <c r="H911" s="117" t="str">
        <f t="shared" si="74"/>
        <v/>
      </c>
      <c r="I911" s="118" t="str">
        <f t="shared" si="77"/>
        <v/>
      </c>
      <c r="J911" s="119" t="str">
        <f>IF('Falls Diary'!F911="","",IF(AND('Falls Diary'!F911&gt;=Graphs!$C$13,'Falls Diary'!F911&lt;=Graphs!$C$14),"yes","no"))</f>
        <v/>
      </c>
      <c r="K911" s="119" t="str">
        <f>IF('Falls Diary'!F911="","",(IF(Graphs!$C$15="all","yes",(IF(Graphs!$C$15=Table6[[#This Row],[Resident''s name]],"yes","no")))))</f>
        <v/>
      </c>
      <c r="L911" s="119" t="str">
        <f t="shared" si="75"/>
        <v/>
      </c>
      <c r="M911" s="120"/>
      <c r="N911" s="121" t="str">
        <f t="shared" si="76"/>
        <v/>
      </c>
      <c r="O911" s="113"/>
      <c r="P911" s="128"/>
      <c r="Q911" s="125"/>
      <c r="R911" s="83"/>
      <c r="S911" s="125"/>
      <c r="T911" s="83"/>
      <c r="U911" s="83"/>
      <c r="V911" s="83"/>
      <c r="W911" s="125"/>
      <c r="X911" s="63"/>
      <c r="Y911" s="125"/>
      <c r="Z911" s="125"/>
      <c r="AA911" s="126"/>
    </row>
    <row r="912" spans="1:27" x14ac:dyDescent="0.25">
      <c r="A912" s="112"/>
      <c r="B912" s="83"/>
      <c r="C912" s="83"/>
      <c r="D912" s="191" t="s">
        <v>150</v>
      </c>
      <c r="E912" s="114" t="str">
        <f>IF(D912="","",(VLOOKUP(D912,'ENTER your residents names, etc'!$B$7:$C$256,2,FALSE)))</f>
        <v/>
      </c>
      <c r="F912" s="115"/>
      <c r="G912" s="116" t="str">
        <f t="shared" si="73"/>
        <v/>
      </c>
      <c r="H912" s="117" t="str">
        <f t="shared" si="74"/>
        <v/>
      </c>
      <c r="I912" s="118" t="str">
        <f t="shared" si="77"/>
        <v/>
      </c>
      <c r="J912" s="119" t="str">
        <f>IF('Falls Diary'!F912="","",IF(AND('Falls Diary'!F912&gt;=Graphs!$C$13,'Falls Diary'!F912&lt;=Graphs!$C$14),"yes","no"))</f>
        <v/>
      </c>
      <c r="K912" s="119" t="str">
        <f>IF('Falls Diary'!F912="","",(IF(Graphs!$C$15="all","yes",(IF(Graphs!$C$15=Table6[[#This Row],[Resident''s name]],"yes","no")))))</f>
        <v/>
      </c>
      <c r="L912" s="119" t="str">
        <f t="shared" si="75"/>
        <v/>
      </c>
      <c r="M912" s="120"/>
      <c r="N912" s="121" t="str">
        <f t="shared" si="76"/>
        <v/>
      </c>
      <c r="O912" s="113"/>
      <c r="P912" s="128"/>
      <c r="Q912" s="125"/>
      <c r="R912" s="83"/>
      <c r="S912" s="125"/>
      <c r="T912" s="83"/>
      <c r="U912" s="83"/>
      <c r="V912" s="83"/>
      <c r="W912" s="125"/>
      <c r="X912" s="63"/>
      <c r="Y912" s="125"/>
      <c r="Z912" s="125"/>
      <c r="AA912" s="126"/>
    </row>
    <row r="913" spans="1:27" x14ac:dyDescent="0.25">
      <c r="A913" s="112"/>
      <c r="B913" s="83"/>
      <c r="C913" s="83"/>
      <c r="D913" s="191" t="s">
        <v>150</v>
      </c>
      <c r="E913" s="114" t="str">
        <f>IF(D913="","",(VLOOKUP(D913,'ENTER your residents names, etc'!$B$7:$C$256,2,FALSE)))</f>
        <v/>
      </c>
      <c r="F913" s="115"/>
      <c r="G913" s="116" t="str">
        <f t="shared" si="73"/>
        <v/>
      </c>
      <c r="H913" s="117" t="str">
        <f t="shared" si="74"/>
        <v/>
      </c>
      <c r="I913" s="118" t="str">
        <f t="shared" si="77"/>
        <v/>
      </c>
      <c r="J913" s="119" t="str">
        <f>IF('Falls Diary'!F913="","",IF(AND('Falls Diary'!F913&gt;=Graphs!$C$13,'Falls Diary'!F913&lt;=Graphs!$C$14),"yes","no"))</f>
        <v/>
      </c>
      <c r="K913" s="119" t="str">
        <f>IF('Falls Diary'!F913="","",(IF(Graphs!$C$15="all","yes",(IF(Graphs!$C$15=Table6[[#This Row],[Resident''s name]],"yes","no")))))</f>
        <v/>
      </c>
      <c r="L913" s="119" t="str">
        <f t="shared" si="75"/>
        <v/>
      </c>
      <c r="M913" s="120"/>
      <c r="N913" s="121" t="str">
        <f t="shared" si="76"/>
        <v/>
      </c>
      <c r="O913" s="113"/>
      <c r="P913" s="128"/>
      <c r="Q913" s="125"/>
      <c r="R913" s="83"/>
      <c r="S913" s="125"/>
      <c r="T913" s="83"/>
      <c r="U913" s="83"/>
      <c r="V913" s="83"/>
      <c r="W913" s="125"/>
      <c r="X913" s="63"/>
      <c r="Y913" s="125"/>
      <c r="Z913" s="125"/>
      <c r="AA913" s="126"/>
    </row>
    <row r="914" spans="1:27" x14ac:dyDescent="0.25">
      <c r="A914" s="112"/>
      <c r="B914" s="83"/>
      <c r="C914" s="83"/>
      <c r="D914" s="191" t="s">
        <v>150</v>
      </c>
      <c r="E914" s="114" t="str">
        <f>IF(D914="","",(VLOOKUP(D914,'ENTER your residents names, etc'!$B$7:$C$256,2,FALSE)))</f>
        <v/>
      </c>
      <c r="F914" s="115"/>
      <c r="G914" s="116" t="str">
        <f t="shared" si="73"/>
        <v/>
      </c>
      <c r="H914" s="117" t="str">
        <f t="shared" si="74"/>
        <v/>
      </c>
      <c r="I914" s="118" t="str">
        <f t="shared" si="77"/>
        <v/>
      </c>
      <c r="J914" s="119" t="str">
        <f>IF('Falls Diary'!F914="","",IF(AND('Falls Diary'!F914&gt;=Graphs!$C$13,'Falls Diary'!F914&lt;=Graphs!$C$14),"yes","no"))</f>
        <v/>
      </c>
      <c r="K914" s="119" t="str">
        <f>IF('Falls Diary'!F914="","",(IF(Graphs!$C$15="all","yes",(IF(Graphs!$C$15=Table6[[#This Row],[Resident''s name]],"yes","no")))))</f>
        <v/>
      </c>
      <c r="L914" s="119" t="str">
        <f t="shared" si="75"/>
        <v/>
      </c>
      <c r="M914" s="120"/>
      <c r="N914" s="121" t="str">
        <f t="shared" si="76"/>
        <v/>
      </c>
      <c r="O914" s="113"/>
      <c r="P914" s="128"/>
      <c r="Q914" s="125"/>
      <c r="R914" s="83"/>
      <c r="S914" s="125"/>
      <c r="T914" s="83"/>
      <c r="U914" s="83"/>
      <c r="V914" s="83"/>
      <c r="W914" s="125"/>
      <c r="X914" s="63"/>
      <c r="Y914" s="125"/>
      <c r="Z914" s="125"/>
      <c r="AA914" s="126"/>
    </row>
    <row r="915" spans="1:27" x14ac:dyDescent="0.25">
      <c r="A915" s="112"/>
      <c r="B915" s="83"/>
      <c r="C915" s="83"/>
      <c r="D915" s="191" t="s">
        <v>150</v>
      </c>
      <c r="E915" s="114" t="str">
        <f>IF(D915="","",(VLOOKUP(D915,'ENTER your residents names, etc'!$B$7:$C$256,2,FALSE)))</f>
        <v/>
      </c>
      <c r="F915" s="115"/>
      <c r="G915" s="116" t="str">
        <f t="shared" si="73"/>
        <v/>
      </c>
      <c r="H915" s="117" t="str">
        <f t="shared" si="74"/>
        <v/>
      </c>
      <c r="I915" s="118" t="str">
        <f t="shared" si="77"/>
        <v/>
      </c>
      <c r="J915" s="119" t="str">
        <f>IF('Falls Diary'!F915="","",IF(AND('Falls Diary'!F915&gt;=Graphs!$C$13,'Falls Diary'!F915&lt;=Graphs!$C$14),"yes","no"))</f>
        <v/>
      </c>
      <c r="K915" s="119" t="str">
        <f>IF('Falls Diary'!F915="","",(IF(Graphs!$C$15="all","yes",(IF(Graphs!$C$15=Table6[[#This Row],[Resident''s name]],"yes","no")))))</f>
        <v/>
      </c>
      <c r="L915" s="119" t="str">
        <f t="shared" si="75"/>
        <v/>
      </c>
      <c r="M915" s="120"/>
      <c r="N915" s="121" t="str">
        <f t="shared" si="76"/>
        <v/>
      </c>
      <c r="O915" s="113"/>
      <c r="P915" s="128"/>
      <c r="Q915" s="125"/>
      <c r="R915" s="83"/>
      <c r="S915" s="125"/>
      <c r="T915" s="83"/>
      <c r="U915" s="83"/>
      <c r="V915" s="83"/>
      <c r="W915" s="125"/>
      <c r="X915" s="63"/>
      <c r="Y915" s="125"/>
      <c r="Z915" s="125"/>
      <c r="AA915" s="126"/>
    </row>
    <row r="916" spans="1:27" x14ac:dyDescent="0.25">
      <c r="A916" s="112"/>
      <c r="B916" s="83"/>
      <c r="C916" s="83"/>
      <c r="D916" s="191" t="s">
        <v>150</v>
      </c>
      <c r="E916" s="114" t="str">
        <f>IF(D916="","",(VLOOKUP(D916,'ENTER your residents names, etc'!$B$7:$C$256,2,FALSE)))</f>
        <v/>
      </c>
      <c r="F916" s="115"/>
      <c r="G916" s="116" t="str">
        <f t="shared" si="73"/>
        <v/>
      </c>
      <c r="H916" s="117" t="str">
        <f t="shared" si="74"/>
        <v/>
      </c>
      <c r="I916" s="118" t="str">
        <f t="shared" si="77"/>
        <v/>
      </c>
      <c r="J916" s="119" t="str">
        <f>IF('Falls Diary'!F916="","",IF(AND('Falls Diary'!F916&gt;=Graphs!$C$13,'Falls Diary'!F916&lt;=Graphs!$C$14),"yes","no"))</f>
        <v/>
      </c>
      <c r="K916" s="119" t="str">
        <f>IF('Falls Diary'!F916="","",(IF(Graphs!$C$15="all","yes",(IF(Graphs!$C$15=Table6[[#This Row],[Resident''s name]],"yes","no")))))</f>
        <v/>
      </c>
      <c r="L916" s="119" t="str">
        <f t="shared" si="75"/>
        <v/>
      </c>
      <c r="M916" s="120"/>
      <c r="N916" s="121" t="str">
        <f t="shared" si="76"/>
        <v/>
      </c>
      <c r="O916" s="113"/>
      <c r="P916" s="128"/>
      <c r="Q916" s="125"/>
      <c r="R916" s="83"/>
      <c r="S916" s="125"/>
      <c r="T916" s="83"/>
      <c r="U916" s="83"/>
      <c r="V916" s="83"/>
      <c r="W916" s="125"/>
      <c r="X916" s="63"/>
      <c r="Y916" s="125"/>
      <c r="Z916" s="125"/>
      <c r="AA916" s="126"/>
    </row>
    <row r="917" spans="1:27" x14ac:dyDescent="0.25">
      <c r="A917" s="112"/>
      <c r="B917" s="83"/>
      <c r="C917" s="83"/>
      <c r="D917" s="191" t="s">
        <v>150</v>
      </c>
      <c r="E917" s="114" t="str">
        <f>IF(D917="","",(VLOOKUP(D917,'ENTER your residents names, etc'!$B$7:$C$256,2,FALSE)))</f>
        <v/>
      </c>
      <c r="F917" s="115"/>
      <c r="G917" s="116" t="str">
        <f t="shared" si="73"/>
        <v/>
      </c>
      <c r="H917" s="117" t="str">
        <f t="shared" si="74"/>
        <v/>
      </c>
      <c r="I917" s="118" t="str">
        <f t="shared" si="77"/>
        <v/>
      </c>
      <c r="J917" s="119" t="str">
        <f>IF('Falls Diary'!F917="","",IF(AND('Falls Diary'!F917&gt;=Graphs!$C$13,'Falls Diary'!F917&lt;=Graphs!$C$14),"yes","no"))</f>
        <v/>
      </c>
      <c r="K917" s="119" t="str">
        <f>IF('Falls Diary'!F917="","",(IF(Graphs!$C$15="all","yes",(IF(Graphs!$C$15=Table6[[#This Row],[Resident''s name]],"yes","no")))))</f>
        <v/>
      </c>
      <c r="L917" s="119" t="str">
        <f t="shared" si="75"/>
        <v/>
      </c>
      <c r="M917" s="120"/>
      <c r="N917" s="121" t="str">
        <f t="shared" si="76"/>
        <v/>
      </c>
      <c r="O917" s="113"/>
      <c r="P917" s="128"/>
      <c r="Q917" s="125"/>
      <c r="R917" s="83"/>
      <c r="S917" s="125"/>
      <c r="T917" s="83"/>
      <c r="U917" s="83"/>
      <c r="V917" s="83"/>
      <c r="W917" s="125"/>
      <c r="X917" s="63"/>
      <c r="Y917" s="125"/>
      <c r="Z917" s="125"/>
      <c r="AA917" s="126"/>
    </row>
    <row r="918" spans="1:27" x14ac:dyDescent="0.25">
      <c r="A918" s="112"/>
      <c r="B918" s="83"/>
      <c r="C918" s="83"/>
      <c r="D918" s="191" t="s">
        <v>150</v>
      </c>
      <c r="E918" s="114" t="str">
        <f>IF(D918="","",(VLOOKUP(D918,'ENTER your residents names, etc'!$B$7:$C$256,2,FALSE)))</f>
        <v/>
      </c>
      <c r="F918" s="115"/>
      <c r="G918" s="116" t="str">
        <f t="shared" si="73"/>
        <v/>
      </c>
      <c r="H918" s="117" t="str">
        <f t="shared" si="74"/>
        <v/>
      </c>
      <c r="I918" s="118" t="str">
        <f t="shared" si="77"/>
        <v/>
      </c>
      <c r="J918" s="119" t="str">
        <f>IF('Falls Diary'!F918="","",IF(AND('Falls Diary'!F918&gt;=Graphs!$C$13,'Falls Diary'!F918&lt;=Graphs!$C$14),"yes","no"))</f>
        <v/>
      </c>
      <c r="K918" s="119" t="str">
        <f>IF('Falls Diary'!F918="","",(IF(Graphs!$C$15="all","yes",(IF(Graphs!$C$15=Table6[[#This Row],[Resident''s name]],"yes","no")))))</f>
        <v/>
      </c>
      <c r="L918" s="119" t="str">
        <f t="shared" si="75"/>
        <v/>
      </c>
      <c r="M918" s="120"/>
      <c r="N918" s="121" t="str">
        <f t="shared" si="76"/>
        <v/>
      </c>
      <c r="O918" s="113"/>
      <c r="P918" s="128"/>
      <c r="Q918" s="125"/>
      <c r="R918" s="83"/>
      <c r="S918" s="125"/>
      <c r="T918" s="83"/>
      <c r="U918" s="83"/>
      <c r="V918" s="83"/>
      <c r="W918" s="125"/>
      <c r="X918" s="63"/>
      <c r="Y918" s="125"/>
      <c r="Z918" s="125"/>
      <c r="AA918" s="126"/>
    </row>
    <row r="919" spans="1:27" x14ac:dyDescent="0.25">
      <c r="A919" s="112"/>
      <c r="B919" s="83"/>
      <c r="C919" s="83"/>
      <c r="D919" s="191" t="s">
        <v>150</v>
      </c>
      <c r="E919" s="114" t="str">
        <f>IF(D919="","",(VLOOKUP(D919,'ENTER your residents names, etc'!$B$7:$C$256,2,FALSE)))</f>
        <v/>
      </c>
      <c r="F919" s="115"/>
      <c r="G919" s="116" t="str">
        <f t="shared" si="73"/>
        <v/>
      </c>
      <c r="H919" s="117" t="str">
        <f t="shared" si="74"/>
        <v/>
      </c>
      <c r="I919" s="118" t="str">
        <f t="shared" si="77"/>
        <v/>
      </c>
      <c r="J919" s="119" t="str">
        <f>IF('Falls Diary'!F919="","",IF(AND('Falls Diary'!F919&gt;=Graphs!$C$13,'Falls Diary'!F919&lt;=Graphs!$C$14),"yes","no"))</f>
        <v/>
      </c>
      <c r="K919" s="119" t="str">
        <f>IF('Falls Diary'!F919="","",(IF(Graphs!$C$15="all","yes",(IF(Graphs!$C$15=Table6[[#This Row],[Resident''s name]],"yes","no")))))</f>
        <v/>
      </c>
      <c r="L919" s="119" t="str">
        <f t="shared" si="75"/>
        <v/>
      </c>
      <c r="M919" s="120"/>
      <c r="N919" s="121" t="str">
        <f t="shared" si="76"/>
        <v/>
      </c>
      <c r="O919" s="113"/>
      <c r="P919" s="128"/>
      <c r="Q919" s="125"/>
      <c r="R919" s="83"/>
      <c r="S919" s="125"/>
      <c r="T919" s="83"/>
      <c r="U919" s="83"/>
      <c r="V919" s="83"/>
      <c r="W919" s="125"/>
      <c r="X919" s="63"/>
      <c r="Y919" s="125"/>
      <c r="Z919" s="125"/>
      <c r="AA919" s="126"/>
    </row>
    <row r="920" spans="1:27" x14ac:dyDescent="0.25">
      <c r="A920" s="112"/>
      <c r="B920" s="83"/>
      <c r="C920" s="83"/>
      <c r="D920" s="191" t="s">
        <v>150</v>
      </c>
      <c r="E920" s="114" t="str">
        <f>IF(D920="","",(VLOOKUP(D920,'ENTER your residents names, etc'!$B$7:$C$256,2,FALSE)))</f>
        <v/>
      </c>
      <c r="F920" s="115"/>
      <c r="G920" s="116" t="str">
        <f t="shared" si="73"/>
        <v/>
      </c>
      <c r="H920" s="117" t="str">
        <f t="shared" si="74"/>
        <v/>
      </c>
      <c r="I920" s="118" t="str">
        <f t="shared" si="77"/>
        <v/>
      </c>
      <c r="J920" s="119" t="str">
        <f>IF('Falls Diary'!F920="","",IF(AND('Falls Diary'!F920&gt;=Graphs!$C$13,'Falls Diary'!F920&lt;=Graphs!$C$14),"yes","no"))</f>
        <v/>
      </c>
      <c r="K920" s="119" t="str">
        <f>IF('Falls Diary'!F920="","",(IF(Graphs!$C$15="all","yes",(IF(Graphs!$C$15=Table6[[#This Row],[Resident''s name]],"yes","no")))))</f>
        <v/>
      </c>
      <c r="L920" s="119" t="str">
        <f t="shared" si="75"/>
        <v/>
      </c>
      <c r="M920" s="120"/>
      <c r="N920" s="121" t="str">
        <f t="shared" si="76"/>
        <v/>
      </c>
      <c r="O920" s="113"/>
      <c r="P920" s="128"/>
      <c r="Q920" s="125"/>
      <c r="R920" s="83"/>
      <c r="S920" s="125"/>
      <c r="T920" s="83"/>
      <c r="U920" s="83"/>
      <c r="V920" s="83"/>
      <c r="W920" s="125"/>
      <c r="X920" s="63"/>
      <c r="Y920" s="125"/>
      <c r="Z920" s="125"/>
      <c r="AA920" s="126"/>
    </row>
    <row r="921" spans="1:27" x14ac:dyDescent="0.25">
      <c r="A921" s="112"/>
      <c r="B921" s="83"/>
      <c r="C921" s="83"/>
      <c r="D921" s="191" t="s">
        <v>150</v>
      </c>
      <c r="E921" s="114" t="str">
        <f>IF(D921="","",(VLOOKUP(D921,'ENTER your residents names, etc'!$B$7:$C$256,2,FALSE)))</f>
        <v/>
      </c>
      <c r="F921" s="115"/>
      <c r="G921" s="116" t="str">
        <f t="shared" si="73"/>
        <v/>
      </c>
      <c r="H921" s="117" t="str">
        <f t="shared" si="74"/>
        <v/>
      </c>
      <c r="I921" s="118" t="str">
        <f t="shared" si="77"/>
        <v/>
      </c>
      <c r="J921" s="119" t="str">
        <f>IF('Falls Diary'!F921="","",IF(AND('Falls Diary'!F921&gt;=Graphs!$C$13,'Falls Diary'!F921&lt;=Graphs!$C$14),"yes","no"))</f>
        <v/>
      </c>
      <c r="K921" s="119" t="str">
        <f>IF('Falls Diary'!F921="","",(IF(Graphs!$C$15="all","yes",(IF(Graphs!$C$15=Table6[[#This Row],[Resident''s name]],"yes","no")))))</f>
        <v/>
      </c>
      <c r="L921" s="119" t="str">
        <f t="shared" si="75"/>
        <v/>
      </c>
      <c r="M921" s="120"/>
      <c r="N921" s="121" t="str">
        <f t="shared" si="76"/>
        <v/>
      </c>
      <c r="O921" s="113"/>
      <c r="P921" s="128"/>
      <c r="Q921" s="125"/>
      <c r="R921" s="83"/>
      <c r="S921" s="125"/>
      <c r="T921" s="83"/>
      <c r="U921" s="83"/>
      <c r="V921" s="83"/>
      <c r="W921" s="125"/>
      <c r="X921" s="63"/>
      <c r="Y921" s="125"/>
      <c r="Z921" s="125"/>
      <c r="AA921" s="126"/>
    </row>
    <row r="922" spans="1:27" x14ac:dyDescent="0.25">
      <c r="A922" s="112"/>
      <c r="B922" s="83"/>
      <c r="C922" s="83"/>
      <c r="D922" s="191" t="s">
        <v>150</v>
      </c>
      <c r="E922" s="114" t="str">
        <f>IF(D922="","",(VLOOKUP(D922,'ENTER your residents names, etc'!$B$7:$C$256,2,FALSE)))</f>
        <v/>
      </c>
      <c r="F922" s="115"/>
      <c r="G922" s="116" t="str">
        <f t="shared" si="73"/>
        <v/>
      </c>
      <c r="H922" s="117" t="str">
        <f t="shared" si="74"/>
        <v/>
      </c>
      <c r="I922" s="118" t="str">
        <f t="shared" si="77"/>
        <v/>
      </c>
      <c r="J922" s="119" t="str">
        <f>IF('Falls Diary'!F922="","",IF(AND('Falls Diary'!F922&gt;=Graphs!$C$13,'Falls Diary'!F922&lt;=Graphs!$C$14),"yes","no"))</f>
        <v/>
      </c>
      <c r="K922" s="119" t="str">
        <f>IF('Falls Diary'!F922="","",(IF(Graphs!$C$15="all","yes",(IF(Graphs!$C$15=Table6[[#This Row],[Resident''s name]],"yes","no")))))</f>
        <v/>
      </c>
      <c r="L922" s="119" t="str">
        <f t="shared" si="75"/>
        <v/>
      </c>
      <c r="M922" s="120"/>
      <c r="N922" s="121" t="str">
        <f t="shared" si="76"/>
        <v/>
      </c>
      <c r="O922" s="113"/>
      <c r="P922" s="128"/>
      <c r="Q922" s="125"/>
      <c r="R922" s="83"/>
      <c r="S922" s="125"/>
      <c r="T922" s="83"/>
      <c r="U922" s="83"/>
      <c r="V922" s="83"/>
      <c r="W922" s="125"/>
      <c r="X922" s="63"/>
      <c r="Y922" s="125"/>
      <c r="Z922" s="125"/>
      <c r="AA922" s="126"/>
    </row>
    <row r="923" spans="1:27" x14ac:dyDescent="0.25">
      <c r="A923" s="112"/>
      <c r="B923" s="83"/>
      <c r="C923" s="83"/>
      <c r="D923" s="191" t="s">
        <v>150</v>
      </c>
      <c r="E923" s="114" t="str">
        <f>IF(D923="","",(VLOOKUP(D923,'ENTER your residents names, etc'!$B$7:$C$256,2,FALSE)))</f>
        <v/>
      </c>
      <c r="F923" s="115"/>
      <c r="G923" s="116" t="str">
        <f t="shared" si="73"/>
        <v/>
      </c>
      <c r="H923" s="117" t="str">
        <f t="shared" si="74"/>
        <v/>
      </c>
      <c r="I923" s="118" t="str">
        <f t="shared" si="77"/>
        <v/>
      </c>
      <c r="J923" s="119" t="str">
        <f>IF('Falls Diary'!F923="","",IF(AND('Falls Diary'!F923&gt;=Graphs!$C$13,'Falls Diary'!F923&lt;=Graphs!$C$14),"yes","no"))</f>
        <v/>
      </c>
      <c r="K923" s="119" t="str">
        <f>IF('Falls Diary'!F923="","",(IF(Graphs!$C$15="all","yes",(IF(Graphs!$C$15=Table6[[#This Row],[Resident''s name]],"yes","no")))))</f>
        <v/>
      </c>
      <c r="L923" s="119" t="str">
        <f t="shared" si="75"/>
        <v/>
      </c>
      <c r="M923" s="120"/>
      <c r="N923" s="121" t="str">
        <f t="shared" si="76"/>
        <v/>
      </c>
      <c r="O923" s="113"/>
      <c r="P923" s="128"/>
      <c r="Q923" s="125"/>
      <c r="R923" s="83"/>
      <c r="S923" s="125"/>
      <c r="T923" s="83"/>
      <c r="U923" s="83"/>
      <c r="V923" s="83"/>
      <c r="W923" s="125"/>
      <c r="X923" s="63"/>
      <c r="Y923" s="125"/>
      <c r="Z923" s="125"/>
      <c r="AA923" s="126"/>
    </row>
    <row r="924" spans="1:27" x14ac:dyDescent="0.25">
      <c r="A924" s="112"/>
      <c r="B924" s="83"/>
      <c r="C924" s="83"/>
      <c r="D924" s="191" t="s">
        <v>150</v>
      </c>
      <c r="E924" s="114" t="str">
        <f>IF(D924="","",(VLOOKUP(D924,'ENTER your residents names, etc'!$B$7:$C$256,2,FALSE)))</f>
        <v/>
      </c>
      <c r="F924" s="115"/>
      <c r="G924" s="116" t="str">
        <f t="shared" si="73"/>
        <v/>
      </c>
      <c r="H924" s="117" t="str">
        <f t="shared" si="74"/>
        <v/>
      </c>
      <c r="I924" s="118" t="str">
        <f t="shared" si="77"/>
        <v/>
      </c>
      <c r="J924" s="119" t="str">
        <f>IF('Falls Diary'!F924="","",IF(AND('Falls Diary'!F924&gt;=Graphs!$C$13,'Falls Diary'!F924&lt;=Graphs!$C$14),"yes","no"))</f>
        <v/>
      </c>
      <c r="K924" s="119" t="str">
        <f>IF('Falls Diary'!F924="","",(IF(Graphs!$C$15="all","yes",(IF(Graphs!$C$15=Table6[[#This Row],[Resident''s name]],"yes","no")))))</f>
        <v/>
      </c>
      <c r="L924" s="119" t="str">
        <f t="shared" si="75"/>
        <v/>
      </c>
      <c r="M924" s="120"/>
      <c r="N924" s="121" t="str">
        <f t="shared" si="76"/>
        <v/>
      </c>
      <c r="O924" s="113"/>
      <c r="P924" s="128"/>
      <c r="Q924" s="125"/>
      <c r="R924" s="83"/>
      <c r="S924" s="125"/>
      <c r="T924" s="83"/>
      <c r="U924" s="83"/>
      <c r="V924" s="83"/>
      <c r="W924" s="125"/>
      <c r="X924" s="63"/>
      <c r="Y924" s="125"/>
      <c r="Z924" s="125"/>
      <c r="AA924" s="126"/>
    </row>
    <row r="925" spans="1:27" x14ac:dyDescent="0.25">
      <c r="A925" s="112"/>
      <c r="B925" s="83"/>
      <c r="C925" s="83"/>
      <c r="D925" s="191" t="s">
        <v>150</v>
      </c>
      <c r="E925" s="114" t="str">
        <f>IF(D925="","",(VLOOKUP(D925,'ENTER your residents names, etc'!$B$7:$C$256,2,FALSE)))</f>
        <v/>
      </c>
      <c r="F925" s="115"/>
      <c r="G925" s="116" t="str">
        <f t="shared" si="73"/>
        <v/>
      </c>
      <c r="H925" s="117" t="str">
        <f t="shared" si="74"/>
        <v/>
      </c>
      <c r="I925" s="118" t="str">
        <f t="shared" si="77"/>
        <v/>
      </c>
      <c r="J925" s="119" t="str">
        <f>IF('Falls Diary'!F925="","",IF(AND('Falls Diary'!F925&gt;=Graphs!$C$13,'Falls Diary'!F925&lt;=Graphs!$C$14),"yes","no"))</f>
        <v/>
      </c>
      <c r="K925" s="119" t="str">
        <f>IF('Falls Diary'!F925="","",(IF(Graphs!$C$15="all","yes",(IF(Graphs!$C$15=Table6[[#This Row],[Resident''s name]],"yes","no")))))</f>
        <v/>
      </c>
      <c r="L925" s="119" t="str">
        <f t="shared" si="75"/>
        <v/>
      </c>
      <c r="M925" s="120"/>
      <c r="N925" s="121" t="str">
        <f t="shared" si="76"/>
        <v/>
      </c>
      <c r="O925" s="113"/>
      <c r="P925" s="128"/>
      <c r="Q925" s="125"/>
      <c r="R925" s="83"/>
      <c r="S925" s="125"/>
      <c r="T925" s="83"/>
      <c r="U925" s="83"/>
      <c r="V925" s="83"/>
      <c r="W925" s="125"/>
      <c r="X925" s="63"/>
      <c r="Y925" s="125"/>
      <c r="Z925" s="125"/>
      <c r="AA925" s="126"/>
    </row>
    <row r="926" spans="1:27" x14ac:dyDescent="0.25">
      <c r="A926" s="112"/>
      <c r="B926" s="83"/>
      <c r="C926" s="83"/>
      <c r="D926" s="191" t="s">
        <v>150</v>
      </c>
      <c r="E926" s="114" t="str">
        <f>IF(D926="","",(VLOOKUP(D926,'ENTER your residents names, etc'!$B$7:$C$256,2,FALSE)))</f>
        <v/>
      </c>
      <c r="F926" s="115"/>
      <c r="G926" s="116" t="str">
        <f t="shared" si="73"/>
        <v/>
      </c>
      <c r="H926" s="117" t="str">
        <f t="shared" si="74"/>
        <v/>
      </c>
      <c r="I926" s="118" t="str">
        <f t="shared" si="77"/>
        <v/>
      </c>
      <c r="J926" s="119" t="str">
        <f>IF('Falls Diary'!F926="","",IF(AND('Falls Diary'!F926&gt;=Graphs!$C$13,'Falls Diary'!F926&lt;=Graphs!$C$14),"yes","no"))</f>
        <v/>
      </c>
      <c r="K926" s="119" t="str">
        <f>IF('Falls Diary'!F926="","",(IF(Graphs!$C$15="all","yes",(IF(Graphs!$C$15=Table6[[#This Row],[Resident''s name]],"yes","no")))))</f>
        <v/>
      </c>
      <c r="L926" s="119" t="str">
        <f t="shared" si="75"/>
        <v/>
      </c>
      <c r="M926" s="120"/>
      <c r="N926" s="121" t="str">
        <f t="shared" si="76"/>
        <v/>
      </c>
      <c r="O926" s="113"/>
      <c r="P926" s="128"/>
      <c r="Q926" s="125"/>
      <c r="R926" s="83"/>
      <c r="S926" s="125"/>
      <c r="T926" s="83"/>
      <c r="U926" s="83"/>
      <c r="V926" s="83"/>
      <c r="W926" s="125"/>
      <c r="X926" s="63"/>
      <c r="Y926" s="125"/>
      <c r="Z926" s="125"/>
      <c r="AA926" s="126"/>
    </row>
    <row r="927" spans="1:27" x14ac:dyDescent="0.25">
      <c r="A927" s="112"/>
      <c r="B927" s="83"/>
      <c r="C927" s="83"/>
      <c r="D927" s="191" t="s">
        <v>150</v>
      </c>
      <c r="E927" s="114" t="str">
        <f>IF(D927="","",(VLOOKUP(D927,'ENTER your residents names, etc'!$B$7:$C$256,2,FALSE)))</f>
        <v/>
      </c>
      <c r="F927" s="115"/>
      <c r="G927" s="116" t="str">
        <f t="shared" si="73"/>
        <v/>
      </c>
      <c r="H927" s="117" t="str">
        <f t="shared" si="74"/>
        <v/>
      </c>
      <c r="I927" s="118" t="str">
        <f t="shared" si="77"/>
        <v/>
      </c>
      <c r="J927" s="119" t="str">
        <f>IF('Falls Diary'!F927="","",IF(AND('Falls Diary'!F927&gt;=Graphs!$C$13,'Falls Diary'!F927&lt;=Graphs!$C$14),"yes","no"))</f>
        <v/>
      </c>
      <c r="K927" s="119" t="str">
        <f>IF('Falls Diary'!F927="","",(IF(Graphs!$C$15="all","yes",(IF(Graphs!$C$15=Table6[[#This Row],[Resident''s name]],"yes","no")))))</f>
        <v/>
      </c>
      <c r="L927" s="119" t="str">
        <f t="shared" si="75"/>
        <v/>
      </c>
      <c r="M927" s="120"/>
      <c r="N927" s="121" t="str">
        <f t="shared" si="76"/>
        <v/>
      </c>
      <c r="O927" s="113"/>
      <c r="P927" s="128"/>
      <c r="Q927" s="125"/>
      <c r="R927" s="83"/>
      <c r="S927" s="125"/>
      <c r="T927" s="83"/>
      <c r="U927" s="83"/>
      <c r="V927" s="83"/>
      <c r="W927" s="125"/>
      <c r="X927" s="63"/>
      <c r="Y927" s="125"/>
      <c r="Z927" s="125"/>
      <c r="AA927" s="126"/>
    </row>
    <row r="928" spans="1:27" x14ac:dyDescent="0.25">
      <c r="A928" s="112"/>
      <c r="B928" s="83"/>
      <c r="C928" s="83"/>
      <c r="D928" s="191" t="s">
        <v>150</v>
      </c>
      <c r="E928" s="114" t="str">
        <f>IF(D928="","",(VLOOKUP(D928,'ENTER your residents names, etc'!$B$7:$C$256,2,FALSE)))</f>
        <v/>
      </c>
      <c r="F928" s="115"/>
      <c r="G928" s="116" t="str">
        <f t="shared" si="73"/>
        <v/>
      </c>
      <c r="H928" s="117" t="str">
        <f t="shared" si="74"/>
        <v/>
      </c>
      <c r="I928" s="118" t="str">
        <f t="shared" si="77"/>
        <v/>
      </c>
      <c r="J928" s="119" t="str">
        <f>IF('Falls Diary'!F928="","",IF(AND('Falls Diary'!F928&gt;=Graphs!$C$13,'Falls Diary'!F928&lt;=Graphs!$C$14),"yes","no"))</f>
        <v/>
      </c>
      <c r="K928" s="119" t="str">
        <f>IF('Falls Diary'!F928="","",(IF(Graphs!$C$15="all","yes",(IF(Graphs!$C$15=Table6[[#This Row],[Resident''s name]],"yes","no")))))</f>
        <v/>
      </c>
      <c r="L928" s="119" t="str">
        <f t="shared" si="75"/>
        <v/>
      </c>
      <c r="M928" s="120"/>
      <c r="N928" s="121" t="str">
        <f t="shared" si="76"/>
        <v/>
      </c>
      <c r="O928" s="113"/>
      <c r="P928" s="128"/>
      <c r="Q928" s="125"/>
      <c r="R928" s="83"/>
      <c r="S928" s="125"/>
      <c r="T928" s="83"/>
      <c r="U928" s="83"/>
      <c r="V928" s="83"/>
      <c r="W928" s="125"/>
      <c r="X928" s="63"/>
      <c r="Y928" s="125"/>
      <c r="Z928" s="125"/>
      <c r="AA928" s="126"/>
    </row>
    <row r="929" spans="1:27" x14ac:dyDescent="0.25">
      <c r="A929" s="112"/>
      <c r="B929" s="83"/>
      <c r="C929" s="83"/>
      <c r="D929" s="191" t="s">
        <v>150</v>
      </c>
      <c r="E929" s="114" t="str">
        <f>IF(D929="","",(VLOOKUP(D929,'ENTER your residents names, etc'!$B$7:$C$256,2,FALSE)))</f>
        <v/>
      </c>
      <c r="F929" s="115"/>
      <c r="G929" s="116" t="str">
        <f t="shared" si="73"/>
        <v/>
      </c>
      <c r="H929" s="117" t="str">
        <f t="shared" si="74"/>
        <v/>
      </c>
      <c r="I929" s="118" t="str">
        <f t="shared" si="77"/>
        <v/>
      </c>
      <c r="J929" s="119" t="str">
        <f>IF('Falls Diary'!F929="","",IF(AND('Falls Diary'!F929&gt;=Graphs!$C$13,'Falls Diary'!F929&lt;=Graphs!$C$14),"yes","no"))</f>
        <v/>
      </c>
      <c r="K929" s="119" t="str">
        <f>IF('Falls Diary'!F929="","",(IF(Graphs!$C$15="all","yes",(IF(Graphs!$C$15=Table6[[#This Row],[Resident''s name]],"yes","no")))))</f>
        <v/>
      </c>
      <c r="L929" s="119" t="str">
        <f t="shared" si="75"/>
        <v/>
      </c>
      <c r="M929" s="120"/>
      <c r="N929" s="121" t="str">
        <f t="shared" si="76"/>
        <v/>
      </c>
      <c r="O929" s="113"/>
      <c r="P929" s="128"/>
      <c r="Q929" s="125"/>
      <c r="R929" s="83"/>
      <c r="S929" s="125"/>
      <c r="T929" s="83"/>
      <c r="U929" s="83"/>
      <c r="V929" s="83"/>
      <c r="W929" s="125"/>
      <c r="X929" s="63"/>
      <c r="Y929" s="125"/>
      <c r="Z929" s="125"/>
      <c r="AA929" s="126"/>
    </row>
    <row r="930" spans="1:27" x14ac:dyDescent="0.25">
      <c r="A930" s="112"/>
      <c r="B930" s="83"/>
      <c r="C930" s="83"/>
      <c r="D930" s="191" t="s">
        <v>150</v>
      </c>
      <c r="E930" s="114" t="str">
        <f>IF(D930="","",(VLOOKUP(D930,'ENTER your residents names, etc'!$B$7:$C$256,2,FALSE)))</f>
        <v/>
      </c>
      <c r="F930" s="115"/>
      <c r="G930" s="116" t="str">
        <f t="shared" si="73"/>
        <v/>
      </c>
      <c r="H930" s="117" t="str">
        <f t="shared" si="74"/>
        <v/>
      </c>
      <c r="I930" s="118" t="str">
        <f t="shared" si="77"/>
        <v/>
      </c>
      <c r="J930" s="119" t="str">
        <f>IF('Falls Diary'!F930="","",IF(AND('Falls Diary'!F930&gt;=Graphs!$C$13,'Falls Diary'!F930&lt;=Graphs!$C$14),"yes","no"))</f>
        <v/>
      </c>
      <c r="K930" s="119" t="str">
        <f>IF('Falls Diary'!F930="","",(IF(Graphs!$C$15="all","yes",(IF(Graphs!$C$15=Table6[[#This Row],[Resident''s name]],"yes","no")))))</f>
        <v/>
      </c>
      <c r="L930" s="119" t="str">
        <f t="shared" si="75"/>
        <v/>
      </c>
      <c r="M930" s="120"/>
      <c r="N930" s="121" t="str">
        <f t="shared" si="76"/>
        <v/>
      </c>
      <c r="O930" s="113"/>
      <c r="P930" s="128"/>
      <c r="Q930" s="125"/>
      <c r="R930" s="83"/>
      <c r="S930" s="125"/>
      <c r="T930" s="83"/>
      <c r="U930" s="83"/>
      <c r="V930" s="83"/>
      <c r="W930" s="125"/>
      <c r="X930" s="63"/>
      <c r="Y930" s="125"/>
      <c r="Z930" s="125"/>
      <c r="AA930" s="126"/>
    </row>
    <row r="931" spans="1:27" x14ac:dyDescent="0.25">
      <c r="A931" s="112"/>
      <c r="B931" s="83"/>
      <c r="C931" s="83"/>
      <c r="D931" s="191" t="s">
        <v>150</v>
      </c>
      <c r="E931" s="114" t="str">
        <f>IF(D931="","",(VLOOKUP(D931,'ENTER your residents names, etc'!$B$7:$C$256,2,FALSE)))</f>
        <v/>
      </c>
      <c r="F931" s="115"/>
      <c r="G931" s="116" t="str">
        <f t="shared" si="73"/>
        <v/>
      </c>
      <c r="H931" s="117" t="str">
        <f t="shared" si="74"/>
        <v/>
      </c>
      <c r="I931" s="118" t="str">
        <f t="shared" si="77"/>
        <v/>
      </c>
      <c r="J931" s="119" t="str">
        <f>IF('Falls Diary'!F931="","",IF(AND('Falls Diary'!F931&gt;=Graphs!$C$13,'Falls Diary'!F931&lt;=Graphs!$C$14),"yes","no"))</f>
        <v/>
      </c>
      <c r="K931" s="119" t="str">
        <f>IF('Falls Diary'!F931="","",(IF(Graphs!$C$15="all","yes",(IF(Graphs!$C$15=Table6[[#This Row],[Resident''s name]],"yes","no")))))</f>
        <v/>
      </c>
      <c r="L931" s="119" t="str">
        <f t="shared" si="75"/>
        <v/>
      </c>
      <c r="M931" s="120"/>
      <c r="N931" s="121" t="str">
        <f t="shared" si="76"/>
        <v/>
      </c>
      <c r="O931" s="113"/>
      <c r="P931" s="128"/>
      <c r="Q931" s="125"/>
      <c r="R931" s="83"/>
      <c r="S931" s="125"/>
      <c r="T931" s="83"/>
      <c r="U931" s="83"/>
      <c r="V931" s="83"/>
      <c r="W931" s="125"/>
      <c r="X931" s="63"/>
      <c r="Y931" s="125"/>
      <c r="Z931" s="125"/>
      <c r="AA931" s="126"/>
    </row>
    <row r="932" spans="1:27" x14ac:dyDescent="0.25">
      <c r="A932" s="112"/>
      <c r="B932" s="83"/>
      <c r="C932" s="83"/>
      <c r="D932" s="191" t="s">
        <v>150</v>
      </c>
      <c r="E932" s="114" t="str">
        <f>IF(D932="","",(VLOOKUP(D932,'ENTER your residents names, etc'!$B$7:$C$256,2,FALSE)))</f>
        <v/>
      </c>
      <c r="F932" s="115"/>
      <c r="G932" s="116" t="str">
        <f t="shared" si="73"/>
        <v/>
      </c>
      <c r="H932" s="117" t="str">
        <f t="shared" si="74"/>
        <v/>
      </c>
      <c r="I932" s="118" t="str">
        <f t="shared" si="77"/>
        <v/>
      </c>
      <c r="J932" s="119" t="str">
        <f>IF('Falls Diary'!F932="","",IF(AND('Falls Diary'!F932&gt;=Graphs!$C$13,'Falls Diary'!F932&lt;=Graphs!$C$14),"yes","no"))</f>
        <v/>
      </c>
      <c r="K932" s="119" t="str">
        <f>IF('Falls Diary'!F932="","",(IF(Graphs!$C$15="all","yes",(IF(Graphs!$C$15=Table6[[#This Row],[Resident''s name]],"yes","no")))))</f>
        <v/>
      </c>
      <c r="L932" s="119" t="str">
        <f t="shared" si="75"/>
        <v/>
      </c>
      <c r="M932" s="120"/>
      <c r="N932" s="121" t="str">
        <f t="shared" si="76"/>
        <v/>
      </c>
      <c r="O932" s="113"/>
      <c r="P932" s="128"/>
      <c r="Q932" s="125"/>
      <c r="R932" s="83"/>
      <c r="S932" s="125"/>
      <c r="T932" s="83"/>
      <c r="U932" s="83"/>
      <c r="V932" s="83"/>
      <c r="W932" s="125"/>
      <c r="X932" s="63"/>
      <c r="Y932" s="125"/>
      <c r="Z932" s="125"/>
      <c r="AA932" s="126"/>
    </row>
    <row r="933" spans="1:27" x14ac:dyDescent="0.25">
      <c r="A933" s="112"/>
      <c r="B933" s="83"/>
      <c r="C933" s="83"/>
      <c r="D933" s="191" t="s">
        <v>150</v>
      </c>
      <c r="E933" s="114" t="str">
        <f>IF(D933="","",(VLOOKUP(D933,'ENTER your residents names, etc'!$B$7:$C$256,2,FALSE)))</f>
        <v/>
      </c>
      <c r="F933" s="115"/>
      <c r="G933" s="116" t="str">
        <f t="shared" si="73"/>
        <v/>
      </c>
      <c r="H933" s="117" t="str">
        <f t="shared" si="74"/>
        <v/>
      </c>
      <c r="I933" s="118" t="str">
        <f t="shared" si="77"/>
        <v/>
      </c>
      <c r="J933" s="119" t="str">
        <f>IF('Falls Diary'!F933="","",IF(AND('Falls Diary'!F933&gt;=Graphs!$C$13,'Falls Diary'!F933&lt;=Graphs!$C$14),"yes","no"))</f>
        <v/>
      </c>
      <c r="K933" s="119" t="str">
        <f>IF('Falls Diary'!F933="","",(IF(Graphs!$C$15="all","yes",(IF(Graphs!$C$15=Table6[[#This Row],[Resident''s name]],"yes","no")))))</f>
        <v/>
      </c>
      <c r="L933" s="119" t="str">
        <f t="shared" si="75"/>
        <v/>
      </c>
      <c r="M933" s="120"/>
      <c r="N933" s="121" t="str">
        <f t="shared" si="76"/>
        <v/>
      </c>
      <c r="O933" s="113"/>
      <c r="P933" s="128"/>
      <c r="Q933" s="125"/>
      <c r="R933" s="83"/>
      <c r="S933" s="125"/>
      <c r="T933" s="83"/>
      <c r="U933" s="83"/>
      <c r="V933" s="83"/>
      <c r="W933" s="125"/>
      <c r="X933" s="63"/>
      <c r="Y933" s="125"/>
      <c r="Z933" s="125"/>
      <c r="AA933" s="126"/>
    </row>
    <row r="934" spans="1:27" x14ac:dyDescent="0.25">
      <c r="A934" s="112"/>
      <c r="B934" s="83"/>
      <c r="C934" s="83"/>
      <c r="D934" s="191" t="s">
        <v>150</v>
      </c>
      <c r="E934" s="114" t="str">
        <f>IF(D934="","",(VLOOKUP(D934,'ENTER your residents names, etc'!$B$7:$C$256,2,FALSE)))</f>
        <v/>
      </c>
      <c r="F934" s="115"/>
      <c r="G934" s="116" t="str">
        <f t="shared" si="73"/>
        <v/>
      </c>
      <c r="H934" s="117" t="str">
        <f t="shared" si="74"/>
        <v/>
      </c>
      <c r="I934" s="118" t="str">
        <f t="shared" si="77"/>
        <v/>
      </c>
      <c r="J934" s="119" t="str">
        <f>IF('Falls Diary'!F934="","",IF(AND('Falls Diary'!F934&gt;=Graphs!$C$13,'Falls Diary'!F934&lt;=Graphs!$C$14),"yes","no"))</f>
        <v/>
      </c>
      <c r="K934" s="119" t="str">
        <f>IF('Falls Diary'!F934="","",(IF(Graphs!$C$15="all","yes",(IF(Graphs!$C$15=Table6[[#This Row],[Resident''s name]],"yes","no")))))</f>
        <v/>
      </c>
      <c r="L934" s="119" t="str">
        <f t="shared" si="75"/>
        <v/>
      </c>
      <c r="M934" s="120"/>
      <c r="N934" s="121" t="str">
        <f t="shared" si="76"/>
        <v/>
      </c>
      <c r="O934" s="113"/>
      <c r="P934" s="128"/>
      <c r="Q934" s="125"/>
      <c r="R934" s="83"/>
      <c r="S934" s="125"/>
      <c r="T934" s="83"/>
      <c r="U934" s="83"/>
      <c r="V934" s="83"/>
      <c r="W934" s="125"/>
      <c r="X934" s="63"/>
      <c r="Y934" s="125"/>
      <c r="Z934" s="125"/>
      <c r="AA934" s="126"/>
    </row>
    <row r="935" spans="1:27" x14ac:dyDescent="0.25">
      <c r="A935" s="112"/>
      <c r="B935" s="83"/>
      <c r="C935" s="83"/>
      <c r="D935" s="191" t="s">
        <v>150</v>
      </c>
      <c r="E935" s="114" t="str">
        <f>IF(D935="","",(VLOOKUP(D935,'ENTER your residents names, etc'!$B$7:$C$256,2,FALSE)))</f>
        <v/>
      </c>
      <c r="F935" s="115"/>
      <c r="G935" s="116" t="str">
        <f t="shared" si="73"/>
        <v/>
      </c>
      <c r="H935" s="117" t="str">
        <f t="shared" si="74"/>
        <v/>
      </c>
      <c r="I935" s="118" t="str">
        <f t="shared" si="77"/>
        <v/>
      </c>
      <c r="J935" s="119" t="str">
        <f>IF('Falls Diary'!F935="","",IF(AND('Falls Diary'!F935&gt;=Graphs!$C$13,'Falls Diary'!F935&lt;=Graphs!$C$14),"yes","no"))</f>
        <v/>
      </c>
      <c r="K935" s="119" t="str">
        <f>IF('Falls Diary'!F935="","",(IF(Graphs!$C$15="all","yes",(IF(Graphs!$C$15=Table6[[#This Row],[Resident''s name]],"yes","no")))))</f>
        <v/>
      </c>
      <c r="L935" s="119" t="str">
        <f t="shared" si="75"/>
        <v/>
      </c>
      <c r="M935" s="120"/>
      <c r="N935" s="121" t="str">
        <f t="shared" si="76"/>
        <v/>
      </c>
      <c r="O935" s="113"/>
      <c r="P935" s="128"/>
      <c r="Q935" s="125"/>
      <c r="R935" s="83"/>
      <c r="S935" s="125"/>
      <c r="T935" s="83"/>
      <c r="U935" s="83"/>
      <c r="V935" s="83"/>
      <c r="W935" s="125"/>
      <c r="X935" s="63"/>
      <c r="Y935" s="125"/>
      <c r="Z935" s="125"/>
      <c r="AA935" s="126"/>
    </row>
    <row r="936" spans="1:27" x14ac:dyDescent="0.25">
      <c r="A936" s="112"/>
      <c r="B936" s="83"/>
      <c r="C936" s="83"/>
      <c r="D936" s="191" t="s">
        <v>150</v>
      </c>
      <c r="E936" s="114" t="str">
        <f>IF(D936="","",(VLOOKUP(D936,'ENTER your residents names, etc'!$B$7:$C$256,2,FALSE)))</f>
        <v/>
      </c>
      <c r="F936" s="115"/>
      <c r="G936" s="116" t="str">
        <f t="shared" si="73"/>
        <v/>
      </c>
      <c r="H936" s="117" t="str">
        <f t="shared" si="74"/>
        <v/>
      </c>
      <c r="I936" s="118" t="str">
        <f t="shared" si="77"/>
        <v/>
      </c>
      <c r="J936" s="119" t="str">
        <f>IF('Falls Diary'!F936="","",IF(AND('Falls Diary'!F936&gt;=Graphs!$C$13,'Falls Diary'!F936&lt;=Graphs!$C$14),"yes","no"))</f>
        <v/>
      </c>
      <c r="K936" s="119" t="str">
        <f>IF('Falls Diary'!F936="","",(IF(Graphs!$C$15="all","yes",(IF(Graphs!$C$15=Table6[[#This Row],[Resident''s name]],"yes","no")))))</f>
        <v/>
      </c>
      <c r="L936" s="119" t="str">
        <f t="shared" si="75"/>
        <v/>
      </c>
      <c r="M936" s="120"/>
      <c r="N936" s="121" t="str">
        <f t="shared" si="76"/>
        <v/>
      </c>
      <c r="O936" s="113"/>
      <c r="P936" s="128"/>
      <c r="Q936" s="125"/>
      <c r="R936" s="83"/>
      <c r="S936" s="125"/>
      <c r="T936" s="83"/>
      <c r="U936" s="83"/>
      <c r="V936" s="83"/>
      <c r="W936" s="125"/>
      <c r="X936" s="63"/>
      <c r="Y936" s="125"/>
      <c r="Z936" s="125"/>
      <c r="AA936" s="126"/>
    </row>
    <row r="937" spans="1:27" x14ac:dyDescent="0.25">
      <c r="A937" s="112"/>
      <c r="B937" s="83"/>
      <c r="C937" s="83"/>
      <c r="D937" s="191" t="s">
        <v>150</v>
      </c>
      <c r="E937" s="114" t="str">
        <f>IF(D937="","",(VLOOKUP(D937,'ENTER your residents names, etc'!$B$7:$C$256,2,FALSE)))</f>
        <v/>
      </c>
      <c r="F937" s="115"/>
      <c r="G937" s="116" t="str">
        <f t="shared" si="73"/>
        <v/>
      </c>
      <c r="H937" s="117" t="str">
        <f t="shared" si="74"/>
        <v/>
      </c>
      <c r="I937" s="118" t="str">
        <f t="shared" si="77"/>
        <v/>
      </c>
      <c r="J937" s="119" t="str">
        <f>IF('Falls Diary'!F937="","",IF(AND('Falls Diary'!F937&gt;=Graphs!$C$13,'Falls Diary'!F937&lt;=Graphs!$C$14),"yes","no"))</f>
        <v/>
      </c>
      <c r="K937" s="119" t="str">
        <f>IF('Falls Diary'!F937="","",(IF(Graphs!$C$15="all","yes",(IF(Graphs!$C$15=Table6[[#This Row],[Resident''s name]],"yes","no")))))</f>
        <v/>
      </c>
      <c r="L937" s="119" t="str">
        <f t="shared" si="75"/>
        <v/>
      </c>
      <c r="M937" s="120"/>
      <c r="N937" s="121" t="str">
        <f t="shared" si="76"/>
        <v/>
      </c>
      <c r="O937" s="113"/>
      <c r="P937" s="128"/>
      <c r="Q937" s="125"/>
      <c r="R937" s="83"/>
      <c r="S937" s="125"/>
      <c r="T937" s="83"/>
      <c r="U937" s="83"/>
      <c r="V937" s="83"/>
      <c r="W937" s="125"/>
      <c r="X937" s="63"/>
      <c r="Y937" s="125"/>
      <c r="Z937" s="125"/>
      <c r="AA937" s="126"/>
    </row>
    <row r="938" spans="1:27" x14ac:dyDescent="0.25">
      <c r="A938" s="112"/>
      <c r="B938" s="83"/>
      <c r="C938" s="83"/>
      <c r="D938" s="191" t="s">
        <v>150</v>
      </c>
      <c r="E938" s="114" t="str">
        <f>IF(D938="","",(VLOOKUP(D938,'ENTER your residents names, etc'!$B$7:$C$256,2,FALSE)))</f>
        <v/>
      </c>
      <c r="F938" s="115"/>
      <c r="G938" s="116" t="str">
        <f t="shared" si="73"/>
        <v/>
      </c>
      <c r="H938" s="117" t="str">
        <f t="shared" si="74"/>
        <v/>
      </c>
      <c r="I938" s="118" t="str">
        <f t="shared" si="77"/>
        <v/>
      </c>
      <c r="J938" s="119" t="str">
        <f>IF('Falls Diary'!F938="","",IF(AND('Falls Diary'!F938&gt;=Graphs!$C$13,'Falls Diary'!F938&lt;=Graphs!$C$14),"yes","no"))</f>
        <v/>
      </c>
      <c r="K938" s="119" t="str">
        <f>IF('Falls Diary'!F938="","",(IF(Graphs!$C$15="all","yes",(IF(Graphs!$C$15=Table6[[#This Row],[Resident''s name]],"yes","no")))))</f>
        <v/>
      </c>
      <c r="L938" s="119" t="str">
        <f t="shared" si="75"/>
        <v/>
      </c>
      <c r="M938" s="120"/>
      <c r="N938" s="121" t="str">
        <f t="shared" si="76"/>
        <v/>
      </c>
      <c r="O938" s="113"/>
      <c r="P938" s="128"/>
      <c r="Q938" s="125"/>
      <c r="R938" s="83"/>
      <c r="S938" s="125"/>
      <c r="T938" s="83"/>
      <c r="U938" s="83"/>
      <c r="V938" s="83"/>
      <c r="W938" s="125"/>
      <c r="X938" s="63"/>
      <c r="Y938" s="125"/>
      <c r="Z938" s="125"/>
      <c r="AA938" s="126"/>
    </row>
    <row r="939" spans="1:27" x14ac:dyDescent="0.25">
      <c r="A939" s="112"/>
      <c r="B939" s="83"/>
      <c r="C939" s="83"/>
      <c r="D939" s="191" t="s">
        <v>150</v>
      </c>
      <c r="E939" s="114" t="str">
        <f>IF(D939="","",(VLOOKUP(D939,'ENTER your residents names, etc'!$B$7:$C$256,2,FALSE)))</f>
        <v/>
      </c>
      <c r="F939" s="115"/>
      <c r="G939" s="116" t="str">
        <f t="shared" si="73"/>
        <v/>
      </c>
      <c r="H939" s="117" t="str">
        <f t="shared" si="74"/>
        <v/>
      </c>
      <c r="I939" s="118" t="str">
        <f t="shared" si="77"/>
        <v/>
      </c>
      <c r="J939" s="119" t="str">
        <f>IF('Falls Diary'!F939="","",IF(AND('Falls Diary'!F939&gt;=Graphs!$C$13,'Falls Diary'!F939&lt;=Graphs!$C$14),"yes","no"))</f>
        <v/>
      </c>
      <c r="K939" s="119" t="str">
        <f>IF('Falls Diary'!F939="","",(IF(Graphs!$C$15="all","yes",(IF(Graphs!$C$15=Table6[[#This Row],[Resident''s name]],"yes","no")))))</f>
        <v/>
      </c>
      <c r="L939" s="119" t="str">
        <f t="shared" si="75"/>
        <v/>
      </c>
      <c r="M939" s="120"/>
      <c r="N939" s="121" t="str">
        <f t="shared" si="76"/>
        <v/>
      </c>
      <c r="O939" s="113"/>
      <c r="P939" s="128"/>
      <c r="Q939" s="125"/>
      <c r="R939" s="83"/>
      <c r="S939" s="125"/>
      <c r="T939" s="83"/>
      <c r="U939" s="83"/>
      <c r="V939" s="83"/>
      <c r="W939" s="125"/>
      <c r="X939" s="63"/>
      <c r="Y939" s="125"/>
      <c r="Z939" s="125"/>
      <c r="AA939" s="126"/>
    </row>
    <row r="940" spans="1:27" x14ac:dyDescent="0.25">
      <c r="A940" s="112"/>
      <c r="B940" s="83"/>
      <c r="C940" s="83"/>
      <c r="D940" s="191" t="s">
        <v>150</v>
      </c>
      <c r="E940" s="114" t="str">
        <f>IF(D940="","",(VLOOKUP(D940,'ENTER your residents names, etc'!$B$7:$C$256,2,FALSE)))</f>
        <v/>
      </c>
      <c r="F940" s="115"/>
      <c r="G940" s="116" t="str">
        <f t="shared" si="73"/>
        <v/>
      </c>
      <c r="H940" s="117" t="str">
        <f t="shared" si="74"/>
        <v/>
      </c>
      <c r="I940" s="118" t="str">
        <f t="shared" si="77"/>
        <v/>
      </c>
      <c r="J940" s="119" t="str">
        <f>IF('Falls Diary'!F940="","",IF(AND('Falls Diary'!F940&gt;=Graphs!$C$13,'Falls Diary'!F940&lt;=Graphs!$C$14),"yes","no"))</f>
        <v/>
      </c>
      <c r="K940" s="119" t="str">
        <f>IF('Falls Diary'!F940="","",(IF(Graphs!$C$15="all","yes",(IF(Graphs!$C$15=Table6[[#This Row],[Resident''s name]],"yes","no")))))</f>
        <v/>
      </c>
      <c r="L940" s="119" t="str">
        <f t="shared" si="75"/>
        <v/>
      </c>
      <c r="M940" s="120"/>
      <c r="N940" s="121" t="str">
        <f t="shared" si="76"/>
        <v/>
      </c>
      <c r="O940" s="113"/>
      <c r="P940" s="128"/>
      <c r="Q940" s="125"/>
      <c r="R940" s="83"/>
      <c r="S940" s="125"/>
      <c r="T940" s="83"/>
      <c r="U940" s="83"/>
      <c r="V940" s="83"/>
      <c r="W940" s="125"/>
      <c r="X940" s="63"/>
      <c r="Y940" s="125"/>
      <c r="Z940" s="125"/>
      <c r="AA940" s="126"/>
    </row>
    <row r="941" spans="1:27" x14ac:dyDescent="0.25">
      <c r="A941" s="112"/>
      <c r="B941" s="83"/>
      <c r="C941" s="83"/>
      <c r="D941" s="191" t="s">
        <v>150</v>
      </c>
      <c r="E941" s="114" t="str">
        <f>IF(D941="","",(VLOOKUP(D941,'ENTER your residents names, etc'!$B$7:$C$256,2,FALSE)))</f>
        <v/>
      </c>
      <c r="F941" s="115"/>
      <c r="G941" s="116" t="str">
        <f t="shared" si="73"/>
        <v/>
      </c>
      <c r="H941" s="117" t="str">
        <f t="shared" si="74"/>
        <v/>
      </c>
      <c r="I941" s="118" t="str">
        <f t="shared" si="77"/>
        <v/>
      </c>
      <c r="J941" s="119" t="str">
        <f>IF('Falls Diary'!F941="","",IF(AND('Falls Diary'!F941&gt;=Graphs!$C$13,'Falls Diary'!F941&lt;=Graphs!$C$14),"yes","no"))</f>
        <v/>
      </c>
      <c r="K941" s="119" t="str">
        <f>IF('Falls Diary'!F941="","",(IF(Graphs!$C$15="all","yes",(IF(Graphs!$C$15=Table6[[#This Row],[Resident''s name]],"yes","no")))))</f>
        <v/>
      </c>
      <c r="L941" s="119" t="str">
        <f t="shared" si="75"/>
        <v/>
      </c>
      <c r="M941" s="120"/>
      <c r="N941" s="121" t="str">
        <f t="shared" si="76"/>
        <v/>
      </c>
      <c r="O941" s="113"/>
      <c r="P941" s="128"/>
      <c r="Q941" s="125"/>
      <c r="R941" s="83"/>
      <c r="S941" s="125"/>
      <c r="T941" s="83"/>
      <c r="U941" s="83"/>
      <c r="V941" s="83"/>
      <c r="W941" s="125"/>
      <c r="X941" s="63"/>
      <c r="Y941" s="125"/>
      <c r="Z941" s="125"/>
      <c r="AA941" s="126"/>
    </row>
    <row r="942" spans="1:27" x14ac:dyDescent="0.25">
      <c r="A942" s="112"/>
      <c r="B942" s="83"/>
      <c r="C942" s="83"/>
      <c r="D942" s="191" t="s">
        <v>150</v>
      </c>
      <c r="E942" s="114" t="str">
        <f>IF(D942="","",(VLOOKUP(D942,'ENTER your residents names, etc'!$B$7:$C$256,2,FALSE)))</f>
        <v/>
      </c>
      <c r="F942" s="115"/>
      <c r="G942" s="116" t="str">
        <f t="shared" si="73"/>
        <v/>
      </c>
      <c r="H942" s="117" t="str">
        <f t="shared" si="74"/>
        <v/>
      </c>
      <c r="I942" s="118" t="str">
        <f t="shared" si="77"/>
        <v/>
      </c>
      <c r="J942" s="119" t="str">
        <f>IF('Falls Diary'!F942="","",IF(AND('Falls Diary'!F942&gt;=Graphs!$C$13,'Falls Diary'!F942&lt;=Graphs!$C$14),"yes","no"))</f>
        <v/>
      </c>
      <c r="K942" s="119" t="str">
        <f>IF('Falls Diary'!F942="","",(IF(Graphs!$C$15="all","yes",(IF(Graphs!$C$15=Table6[[#This Row],[Resident''s name]],"yes","no")))))</f>
        <v/>
      </c>
      <c r="L942" s="119" t="str">
        <f t="shared" si="75"/>
        <v/>
      </c>
      <c r="M942" s="120"/>
      <c r="N942" s="121" t="str">
        <f t="shared" si="76"/>
        <v/>
      </c>
      <c r="O942" s="113"/>
      <c r="P942" s="128"/>
      <c r="Q942" s="125"/>
      <c r="R942" s="83"/>
      <c r="S942" s="125"/>
      <c r="T942" s="83"/>
      <c r="U942" s="83"/>
      <c r="V942" s="83"/>
      <c r="W942" s="125"/>
      <c r="X942" s="63"/>
      <c r="Y942" s="125"/>
      <c r="Z942" s="125"/>
      <c r="AA942" s="126"/>
    </row>
    <row r="943" spans="1:27" x14ac:dyDescent="0.25">
      <c r="A943" s="112"/>
      <c r="B943" s="83"/>
      <c r="C943" s="83"/>
      <c r="D943" s="191" t="s">
        <v>150</v>
      </c>
      <c r="E943" s="114" t="str">
        <f>IF(D943="","",(VLOOKUP(D943,'ENTER your residents names, etc'!$B$7:$C$256,2,FALSE)))</f>
        <v/>
      </c>
      <c r="F943" s="115"/>
      <c r="G943" s="116" t="str">
        <f t="shared" si="73"/>
        <v/>
      </c>
      <c r="H943" s="117" t="str">
        <f t="shared" si="74"/>
        <v/>
      </c>
      <c r="I943" s="118" t="str">
        <f t="shared" si="77"/>
        <v/>
      </c>
      <c r="J943" s="119" t="str">
        <f>IF('Falls Diary'!F943="","",IF(AND('Falls Diary'!F943&gt;=Graphs!$C$13,'Falls Diary'!F943&lt;=Graphs!$C$14),"yes","no"))</f>
        <v/>
      </c>
      <c r="K943" s="119" t="str">
        <f>IF('Falls Diary'!F943="","",(IF(Graphs!$C$15="all","yes",(IF(Graphs!$C$15=Table6[[#This Row],[Resident''s name]],"yes","no")))))</f>
        <v/>
      </c>
      <c r="L943" s="119" t="str">
        <f t="shared" si="75"/>
        <v/>
      </c>
      <c r="M943" s="120"/>
      <c r="N943" s="121" t="str">
        <f t="shared" si="76"/>
        <v/>
      </c>
      <c r="O943" s="113"/>
      <c r="P943" s="128"/>
      <c r="Q943" s="125"/>
      <c r="R943" s="83"/>
      <c r="S943" s="125"/>
      <c r="T943" s="83"/>
      <c r="U943" s="83"/>
      <c r="V943" s="83"/>
      <c r="W943" s="125"/>
      <c r="X943" s="63"/>
      <c r="Y943" s="125"/>
      <c r="Z943" s="125"/>
      <c r="AA943" s="126"/>
    </row>
    <row r="944" spans="1:27" x14ac:dyDescent="0.25">
      <c r="A944" s="112"/>
      <c r="B944" s="83"/>
      <c r="C944" s="83"/>
      <c r="D944" s="191" t="s">
        <v>150</v>
      </c>
      <c r="E944" s="114" t="str">
        <f>IF(D944="","",(VLOOKUP(D944,'ENTER your residents names, etc'!$B$7:$C$256,2,FALSE)))</f>
        <v/>
      </c>
      <c r="F944" s="115"/>
      <c r="G944" s="116" t="str">
        <f t="shared" si="73"/>
        <v/>
      </c>
      <c r="H944" s="117" t="str">
        <f t="shared" si="74"/>
        <v/>
      </c>
      <c r="I944" s="118" t="str">
        <f t="shared" si="77"/>
        <v/>
      </c>
      <c r="J944" s="119" t="str">
        <f>IF('Falls Diary'!F944="","",IF(AND('Falls Diary'!F944&gt;=Graphs!$C$13,'Falls Diary'!F944&lt;=Graphs!$C$14),"yes","no"))</f>
        <v/>
      </c>
      <c r="K944" s="119" t="str">
        <f>IF('Falls Diary'!F944="","",(IF(Graphs!$C$15="all","yes",(IF(Graphs!$C$15=Table6[[#This Row],[Resident''s name]],"yes","no")))))</f>
        <v/>
      </c>
      <c r="L944" s="119" t="str">
        <f t="shared" si="75"/>
        <v/>
      </c>
      <c r="M944" s="120"/>
      <c r="N944" s="121" t="str">
        <f t="shared" si="76"/>
        <v/>
      </c>
      <c r="O944" s="113"/>
      <c r="P944" s="128"/>
      <c r="Q944" s="125"/>
      <c r="R944" s="83"/>
      <c r="S944" s="125"/>
      <c r="T944" s="83"/>
      <c r="U944" s="83"/>
      <c r="V944" s="83"/>
      <c r="W944" s="125"/>
      <c r="X944" s="63"/>
      <c r="Y944" s="125"/>
      <c r="Z944" s="125"/>
      <c r="AA944" s="126"/>
    </row>
    <row r="945" spans="1:27" x14ac:dyDescent="0.25">
      <c r="A945" s="112"/>
      <c r="B945" s="83"/>
      <c r="C945" s="83"/>
      <c r="D945" s="191" t="s">
        <v>150</v>
      </c>
      <c r="E945" s="114" t="str">
        <f>IF(D945="","",(VLOOKUP(D945,'ENTER your residents names, etc'!$B$7:$C$256,2,FALSE)))</f>
        <v/>
      </c>
      <c r="F945" s="115"/>
      <c r="G945" s="116" t="str">
        <f t="shared" si="73"/>
        <v/>
      </c>
      <c r="H945" s="117" t="str">
        <f t="shared" si="74"/>
        <v/>
      </c>
      <c r="I945" s="118" t="str">
        <f t="shared" si="77"/>
        <v/>
      </c>
      <c r="J945" s="119" t="str">
        <f>IF('Falls Diary'!F945="","",IF(AND('Falls Diary'!F945&gt;=Graphs!$C$13,'Falls Diary'!F945&lt;=Graphs!$C$14),"yes","no"))</f>
        <v/>
      </c>
      <c r="K945" s="119" t="str">
        <f>IF('Falls Diary'!F945="","",(IF(Graphs!$C$15="all","yes",(IF(Graphs!$C$15=Table6[[#This Row],[Resident''s name]],"yes","no")))))</f>
        <v/>
      </c>
      <c r="L945" s="119" t="str">
        <f t="shared" si="75"/>
        <v/>
      </c>
      <c r="M945" s="120"/>
      <c r="N945" s="121" t="str">
        <f t="shared" si="76"/>
        <v/>
      </c>
      <c r="O945" s="113"/>
      <c r="P945" s="128"/>
      <c r="Q945" s="125"/>
      <c r="R945" s="83"/>
      <c r="S945" s="125"/>
      <c r="T945" s="83"/>
      <c r="U945" s="83"/>
      <c r="V945" s="83"/>
      <c r="W945" s="125"/>
      <c r="X945" s="63"/>
      <c r="Y945" s="125"/>
      <c r="Z945" s="125"/>
      <c r="AA945" s="126"/>
    </row>
    <row r="946" spans="1:27" x14ac:dyDescent="0.25">
      <c r="A946" s="112"/>
      <c r="B946" s="83"/>
      <c r="C946" s="83"/>
      <c r="D946" s="191" t="s">
        <v>150</v>
      </c>
      <c r="E946" s="114" t="str">
        <f>IF(D946="","",(VLOOKUP(D946,'ENTER your residents names, etc'!$B$7:$C$256,2,FALSE)))</f>
        <v/>
      </c>
      <c r="F946" s="115"/>
      <c r="G946" s="116" t="str">
        <f t="shared" si="73"/>
        <v/>
      </c>
      <c r="H946" s="117" t="str">
        <f t="shared" si="74"/>
        <v/>
      </c>
      <c r="I946" s="118" t="str">
        <f t="shared" si="77"/>
        <v/>
      </c>
      <c r="J946" s="119" t="str">
        <f>IF('Falls Diary'!F946="","",IF(AND('Falls Diary'!F946&gt;=Graphs!$C$13,'Falls Diary'!F946&lt;=Graphs!$C$14),"yes","no"))</f>
        <v/>
      </c>
      <c r="K946" s="119" t="str">
        <f>IF('Falls Diary'!F946="","",(IF(Graphs!$C$15="all","yes",(IF(Graphs!$C$15=Table6[[#This Row],[Resident''s name]],"yes","no")))))</f>
        <v/>
      </c>
      <c r="L946" s="119" t="str">
        <f t="shared" si="75"/>
        <v/>
      </c>
      <c r="M946" s="120"/>
      <c r="N946" s="121" t="str">
        <f t="shared" si="76"/>
        <v/>
      </c>
      <c r="O946" s="113"/>
      <c r="P946" s="128"/>
      <c r="Q946" s="125"/>
      <c r="R946" s="83"/>
      <c r="S946" s="125"/>
      <c r="T946" s="83"/>
      <c r="U946" s="83"/>
      <c r="V946" s="83"/>
      <c r="W946" s="125"/>
      <c r="X946" s="63"/>
      <c r="Y946" s="125"/>
      <c r="Z946" s="125"/>
      <c r="AA946" s="126"/>
    </row>
    <row r="947" spans="1:27" x14ac:dyDescent="0.25">
      <c r="A947" s="112"/>
      <c r="B947" s="83"/>
      <c r="C947" s="83"/>
      <c r="D947" s="191" t="s">
        <v>150</v>
      </c>
      <c r="E947" s="114" t="str">
        <f>IF(D947="","",(VLOOKUP(D947,'ENTER your residents names, etc'!$B$7:$C$256,2,FALSE)))</f>
        <v/>
      </c>
      <c r="F947" s="115"/>
      <c r="G947" s="116" t="str">
        <f t="shared" si="73"/>
        <v/>
      </c>
      <c r="H947" s="117" t="str">
        <f t="shared" si="74"/>
        <v/>
      </c>
      <c r="I947" s="118" t="str">
        <f t="shared" si="77"/>
        <v/>
      </c>
      <c r="J947" s="119" t="str">
        <f>IF('Falls Diary'!F947="","",IF(AND('Falls Diary'!F947&gt;=Graphs!$C$13,'Falls Diary'!F947&lt;=Graphs!$C$14),"yes","no"))</f>
        <v/>
      </c>
      <c r="K947" s="119" t="str">
        <f>IF('Falls Diary'!F947="","",(IF(Graphs!$C$15="all","yes",(IF(Graphs!$C$15=Table6[[#This Row],[Resident''s name]],"yes","no")))))</f>
        <v/>
      </c>
      <c r="L947" s="119" t="str">
        <f t="shared" si="75"/>
        <v/>
      </c>
      <c r="M947" s="120"/>
      <c r="N947" s="121" t="str">
        <f t="shared" si="76"/>
        <v/>
      </c>
      <c r="O947" s="113"/>
      <c r="P947" s="128"/>
      <c r="Q947" s="125"/>
      <c r="R947" s="83"/>
      <c r="S947" s="125"/>
      <c r="T947" s="83"/>
      <c r="U947" s="83"/>
      <c r="V947" s="83"/>
      <c r="W947" s="125"/>
      <c r="X947" s="63"/>
      <c r="Y947" s="125"/>
      <c r="Z947" s="125"/>
      <c r="AA947" s="126"/>
    </row>
    <row r="948" spans="1:27" x14ac:dyDescent="0.25">
      <c r="A948" s="112"/>
      <c r="B948" s="83"/>
      <c r="C948" s="83"/>
      <c r="D948" s="191" t="s">
        <v>150</v>
      </c>
      <c r="E948" s="114" t="str">
        <f>IF(D948="","",(VLOOKUP(D948,'ENTER your residents names, etc'!$B$7:$C$256,2,FALSE)))</f>
        <v/>
      </c>
      <c r="F948" s="115"/>
      <c r="G948" s="116" t="str">
        <f t="shared" ref="G948:G1011" si="78">IF(F948="","",CHOOSE(WEEKDAY(F948),"Sunday","Monday","Tuesday","Wednesday","Thursday","Friday","Saturday"))</f>
        <v/>
      </c>
      <c r="H948" s="117" t="str">
        <f t="shared" si="74"/>
        <v/>
      </c>
      <c r="I948" s="118" t="str">
        <f t="shared" si="77"/>
        <v/>
      </c>
      <c r="J948" s="119" t="str">
        <f>IF('Falls Diary'!F948="","",IF(AND('Falls Diary'!F948&gt;=Graphs!$C$13,'Falls Diary'!F948&lt;=Graphs!$C$14),"yes","no"))</f>
        <v/>
      </c>
      <c r="K948" s="119" t="str">
        <f>IF('Falls Diary'!F948="","",(IF(Graphs!$C$15="all","yes",(IF(Graphs!$C$15=Table6[[#This Row],[Resident''s name]],"yes","no")))))</f>
        <v/>
      </c>
      <c r="L948" s="119" t="str">
        <f t="shared" si="75"/>
        <v/>
      </c>
      <c r="M948" s="120"/>
      <c r="N948" s="121" t="str">
        <f t="shared" si="76"/>
        <v/>
      </c>
      <c r="O948" s="113"/>
      <c r="P948" s="128"/>
      <c r="Q948" s="125"/>
      <c r="R948" s="83"/>
      <c r="S948" s="125"/>
      <c r="T948" s="83"/>
      <c r="U948" s="83"/>
      <c r="V948" s="83"/>
      <c r="W948" s="125"/>
      <c r="X948" s="63"/>
      <c r="Y948" s="125"/>
      <c r="Z948" s="125"/>
      <c r="AA948" s="126"/>
    </row>
    <row r="949" spans="1:27" x14ac:dyDescent="0.25">
      <c r="A949" s="112"/>
      <c r="B949" s="83"/>
      <c r="C949" s="83"/>
      <c r="D949" s="191" t="s">
        <v>150</v>
      </c>
      <c r="E949" s="114" t="str">
        <f>IF(D949="","",(VLOOKUP(D949,'ENTER your residents names, etc'!$B$7:$C$256,2,FALSE)))</f>
        <v/>
      </c>
      <c r="F949" s="115"/>
      <c r="G949" s="116" t="str">
        <f t="shared" si="78"/>
        <v/>
      </c>
      <c r="H949" s="117" t="str">
        <f t="shared" si="74"/>
        <v/>
      </c>
      <c r="I949" s="118" t="str">
        <f t="shared" si="77"/>
        <v/>
      </c>
      <c r="J949" s="119" t="str">
        <f>IF('Falls Diary'!F949="","",IF(AND('Falls Diary'!F949&gt;=Graphs!$C$13,'Falls Diary'!F949&lt;=Graphs!$C$14),"yes","no"))</f>
        <v/>
      </c>
      <c r="K949" s="119" t="str">
        <f>IF('Falls Diary'!F949="","",(IF(Graphs!$C$15="all","yes",(IF(Graphs!$C$15=Table6[[#This Row],[Resident''s name]],"yes","no")))))</f>
        <v/>
      </c>
      <c r="L949" s="119" t="str">
        <f t="shared" si="75"/>
        <v/>
      </c>
      <c r="M949" s="120"/>
      <c r="N949" s="121" t="str">
        <f t="shared" si="76"/>
        <v/>
      </c>
      <c r="O949" s="113"/>
      <c r="P949" s="128"/>
      <c r="Q949" s="125"/>
      <c r="R949" s="83"/>
      <c r="S949" s="125"/>
      <c r="T949" s="83"/>
      <c r="U949" s="83"/>
      <c r="V949" s="83"/>
      <c r="W949" s="125"/>
      <c r="X949" s="63"/>
      <c r="Y949" s="125"/>
      <c r="Z949" s="125"/>
      <c r="AA949" s="126"/>
    </row>
    <row r="950" spans="1:27" x14ac:dyDescent="0.25">
      <c r="A950" s="112"/>
      <c r="B950" s="83"/>
      <c r="C950" s="83"/>
      <c r="D950" s="191" t="s">
        <v>150</v>
      </c>
      <c r="E950" s="114" t="str">
        <f>IF(D950="","",(VLOOKUP(D950,'ENTER your residents names, etc'!$B$7:$C$256,2,FALSE)))</f>
        <v/>
      </c>
      <c r="F950" s="115"/>
      <c r="G950" s="116" t="str">
        <f t="shared" si="78"/>
        <v/>
      </c>
      <c r="H950" s="117" t="str">
        <f t="shared" si="74"/>
        <v/>
      </c>
      <c r="I950" s="118" t="str">
        <f t="shared" si="77"/>
        <v/>
      </c>
      <c r="J950" s="119" t="str">
        <f>IF('Falls Diary'!F950="","",IF(AND('Falls Diary'!F950&gt;=Graphs!$C$13,'Falls Diary'!F950&lt;=Graphs!$C$14),"yes","no"))</f>
        <v/>
      </c>
      <c r="K950" s="119" t="str">
        <f>IF('Falls Diary'!F950="","",(IF(Graphs!$C$15="all","yes",(IF(Graphs!$C$15=Table6[[#This Row],[Resident''s name]],"yes","no")))))</f>
        <v/>
      </c>
      <c r="L950" s="119" t="str">
        <f t="shared" si="75"/>
        <v/>
      </c>
      <c r="M950" s="120"/>
      <c r="N950" s="121" t="str">
        <f t="shared" si="76"/>
        <v/>
      </c>
      <c r="O950" s="113"/>
      <c r="P950" s="128"/>
      <c r="Q950" s="125"/>
      <c r="R950" s="83"/>
      <c r="S950" s="125"/>
      <c r="T950" s="83"/>
      <c r="U950" s="83"/>
      <c r="V950" s="83"/>
      <c r="W950" s="125"/>
      <c r="X950" s="63"/>
      <c r="Y950" s="125"/>
      <c r="Z950" s="125"/>
      <c r="AA950" s="126"/>
    </row>
    <row r="951" spans="1:27" x14ac:dyDescent="0.25">
      <c r="A951" s="112"/>
      <c r="B951" s="83"/>
      <c r="C951" s="83"/>
      <c r="D951" s="191" t="s">
        <v>150</v>
      </c>
      <c r="E951" s="114" t="str">
        <f>IF(D951="","",(VLOOKUP(D951,'ENTER your residents names, etc'!$B$7:$C$256,2,FALSE)))</f>
        <v/>
      </c>
      <c r="F951" s="115"/>
      <c r="G951" s="116" t="str">
        <f t="shared" si="78"/>
        <v/>
      </c>
      <c r="H951" s="117" t="str">
        <f t="shared" si="74"/>
        <v/>
      </c>
      <c r="I951" s="118" t="str">
        <f t="shared" si="77"/>
        <v/>
      </c>
      <c r="J951" s="119" t="str">
        <f>IF('Falls Diary'!F951="","",IF(AND('Falls Diary'!F951&gt;=Graphs!$C$13,'Falls Diary'!F951&lt;=Graphs!$C$14),"yes","no"))</f>
        <v/>
      </c>
      <c r="K951" s="119" t="str">
        <f>IF('Falls Diary'!F951="","",(IF(Graphs!$C$15="all","yes",(IF(Graphs!$C$15=Table6[[#This Row],[Resident''s name]],"yes","no")))))</f>
        <v/>
      </c>
      <c r="L951" s="119" t="str">
        <f t="shared" si="75"/>
        <v/>
      </c>
      <c r="M951" s="120"/>
      <c r="N951" s="121" t="str">
        <f t="shared" si="76"/>
        <v/>
      </c>
      <c r="O951" s="113"/>
      <c r="P951" s="128"/>
      <c r="Q951" s="125"/>
      <c r="R951" s="83"/>
      <c r="S951" s="125"/>
      <c r="T951" s="83"/>
      <c r="U951" s="83"/>
      <c r="V951" s="83"/>
      <c r="W951" s="125"/>
      <c r="X951" s="63"/>
      <c r="Y951" s="125"/>
      <c r="Z951" s="125"/>
      <c r="AA951" s="126"/>
    </row>
    <row r="952" spans="1:27" x14ac:dyDescent="0.25">
      <c r="A952" s="112"/>
      <c r="B952" s="83"/>
      <c r="C952" s="83"/>
      <c r="D952" s="191" t="s">
        <v>150</v>
      </c>
      <c r="E952" s="114" t="str">
        <f>IF(D952="","",(VLOOKUP(D952,'ENTER your residents names, etc'!$B$7:$C$256,2,FALSE)))</f>
        <v/>
      </c>
      <c r="F952" s="115"/>
      <c r="G952" s="116" t="str">
        <f t="shared" si="78"/>
        <v/>
      </c>
      <c r="H952" s="117" t="str">
        <f t="shared" si="74"/>
        <v/>
      </c>
      <c r="I952" s="118" t="str">
        <f t="shared" si="77"/>
        <v/>
      </c>
      <c r="J952" s="119" t="str">
        <f>IF('Falls Diary'!F952="","",IF(AND('Falls Diary'!F952&gt;=Graphs!$C$13,'Falls Diary'!F952&lt;=Graphs!$C$14),"yes","no"))</f>
        <v/>
      </c>
      <c r="K952" s="119" t="str">
        <f>IF('Falls Diary'!F952="","",(IF(Graphs!$C$15="all","yes",(IF(Graphs!$C$15=Table6[[#This Row],[Resident''s name]],"yes","no")))))</f>
        <v/>
      </c>
      <c r="L952" s="119" t="str">
        <f t="shared" si="75"/>
        <v/>
      </c>
      <c r="M952" s="120"/>
      <c r="N952" s="121" t="str">
        <f t="shared" si="76"/>
        <v/>
      </c>
      <c r="O952" s="113"/>
      <c r="P952" s="128"/>
      <c r="Q952" s="125"/>
      <c r="R952" s="83"/>
      <c r="S952" s="125"/>
      <c r="T952" s="83"/>
      <c r="U952" s="83"/>
      <c r="V952" s="83"/>
      <c r="W952" s="125"/>
      <c r="X952" s="63"/>
      <c r="Y952" s="125"/>
      <c r="Z952" s="125"/>
      <c r="AA952" s="126"/>
    </row>
    <row r="953" spans="1:27" x14ac:dyDescent="0.25">
      <c r="A953" s="112"/>
      <c r="B953" s="83"/>
      <c r="C953" s="83"/>
      <c r="D953" s="191" t="s">
        <v>150</v>
      </c>
      <c r="E953" s="114" t="str">
        <f>IF(D953="","",(VLOOKUP(D953,'ENTER your residents names, etc'!$B$7:$C$256,2,FALSE)))</f>
        <v/>
      </c>
      <c r="F953" s="115"/>
      <c r="G953" s="116" t="str">
        <f t="shared" si="78"/>
        <v/>
      </c>
      <c r="H953" s="117" t="str">
        <f t="shared" si="74"/>
        <v/>
      </c>
      <c r="I953" s="118" t="str">
        <f t="shared" si="77"/>
        <v/>
      </c>
      <c r="J953" s="119" t="str">
        <f>IF('Falls Diary'!F953="","",IF(AND('Falls Diary'!F953&gt;=Graphs!$C$13,'Falls Diary'!F953&lt;=Graphs!$C$14),"yes","no"))</f>
        <v/>
      </c>
      <c r="K953" s="119" t="str">
        <f>IF('Falls Diary'!F953="","",(IF(Graphs!$C$15="all","yes",(IF(Graphs!$C$15=Table6[[#This Row],[Resident''s name]],"yes","no")))))</f>
        <v/>
      </c>
      <c r="L953" s="119" t="str">
        <f t="shared" si="75"/>
        <v/>
      </c>
      <c r="M953" s="120"/>
      <c r="N953" s="121" t="str">
        <f t="shared" si="76"/>
        <v/>
      </c>
      <c r="O953" s="113"/>
      <c r="P953" s="128"/>
      <c r="Q953" s="125"/>
      <c r="R953" s="83"/>
      <c r="S953" s="125"/>
      <c r="T953" s="83"/>
      <c r="U953" s="83"/>
      <c r="V953" s="83"/>
      <c r="W953" s="125"/>
      <c r="X953" s="63"/>
      <c r="Y953" s="125"/>
      <c r="Z953" s="125"/>
      <c r="AA953" s="126"/>
    </row>
    <row r="954" spans="1:27" x14ac:dyDescent="0.25">
      <c r="A954" s="112"/>
      <c r="B954" s="83"/>
      <c r="C954" s="83"/>
      <c r="D954" s="191" t="s">
        <v>150</v>
      </c>
      <c r="E954" s="114" t="str">
        <f>IF(D954="","",(VLOOKUP(D954,'ENTER your residents names, etc'!$B$7:$C$256,2,FALSE)))</f>
        <v/>
      </c>
      <c r="F954" s="115"/>
      <c r="G954" s="116" t="str">
        <f t="shared" si="78"/>
        <v/>
      </c>
      <c r="H954" s="117" t="str">
        <f t="shared" si="74"/>
        <v/>
      </c>
      <c r="I954" s="118" t="str">
        <f t="shared" si="77"/>
        <v/>
      </c>
      <c r="J954" s="119" t="str">
        <f>IF('Falls Diary'!F954="","",IF(AND('Falls Diary'!F954&gt;=Graphs!$C$13,'Falls Diary'!F954&lt;=Graphs!$C$14),"yes","no"))</f>
        <v/>
      </c>
      <c r="K954" s="119" t="str">
        <f>IF('Falls Diary'!F954="","",(IF(Graphs!$C$15="all","yes",(IF(Graphs!$C$15=Table6[[#This Row],[Resident''s name]],"yes","no")))))</f>
        <v/>
      </c>
      <c r="L954" s="119" t="str">
        <f t="shared" si="75"/>
        <v/>
      </c>
      <c r="M954" s="120"/>
      <c r="N954" s="121" t="str">
        <f t="shared" si="76"/>
        <v/>
      </c>
      <c r="O954" s="113"/>
      <c r="P954" s="128"/>
      <c r="Q954" s="125"/>
      <c r="R954" s="83"/>
      <c r="S954" s="125"/>
      <c r="T954" s="83"/>
      <c r="U954" s="83"/>
      <c r="V954" s="83"/>
      <c r="W954" s="125"/>
      <c r="X954" s="63"/>
      <c r="Y954" s="125"/>
      <c r="Z954" s="125"/>
      <c r="AA954" s="126"/>
    </row>
    <row r="955" spans="1:27" x14ac:dyDescent="0.25">
      <c r="A955" s="112"/>
      <c r="B955" s="83"/>
      <c r="C955" s="83"/>
      <c r="D955" s="191" t="s">
        <v>150</v>
      </c>
      <c r="E955" s="114" t="str">
        <f>IF(D955="","",(VLOOKUP(D955,'ENTER your residents names, etc'!$B$7:$C$256,2,FALSE)))</f>
        <v/>
      </c>
      <c r="F955" s="115"/>
      <c r="G955" s="116" t="str">
        <f t="shared" si="78"/>
        <v/>
      </c>
      <c r="H955" s="117" t="str">
        <f t="shared" si="74"/>
        <v/>
      </c>
      <c r="I955" s="118" t="str">
        <f t="shared" si="77"/>
        <v/>
      </c>
      <c r="J955" s="119" t="str">
        <f>IF('Falls Diary'!F955="","",IF(AND('Falls Diary'!F955&gt;=Graphs!$C$13,'Falls Diary'!F955&lt;=Graphs!$C$14),"yes","no"))</f>
        <v/>
      </c>
      <c r="K955" s="119" t="str">
        <f>IF('Falls Diary'!F955="","",(IF(Graphs!$C$15="all","yes",(IF(Graphs!$C$15=Table6[[#This Row],[Resident''s name]],"yes","no")))))</f>
        <v/>
      </c>
      <c r="L955" s="119" t="str">
        <f t="shared" si="75"/>
        <v/>
      </c>
      <c r="M955" s="120"/>
      <c r="N955" s="121" t="str">
        <f t="shared" si="76"/>
        <v/>
      </c>
      <c r="O955" s="113"/>
      <c r="P955" s="128"/>
      <c r="Q955" s="125"/>
      <c r="R955" s="83"/>
      <c r="S955" s="125"/>
      <c r="T955" s="83"/>
      <c r="U955" s="83"/>
      <c r="V955" s="83"/>
      <c r="W955" s="125"/>
      <c r="X955" s="63"/>
      <c r="Y955" s="125"/>
      <c r="Z955" s="125"/>
      <c r="AA955" s="126"/>
    </row>
    <row r="956" spans="1:27" x14ac:dyDescent="0.25">
      <c r="A956" s="112"/>
      <c r="B956" s="83"/>
      <c r="C956" s="83"/>
      <c r="D956" s="191" t="s">
        <v>150</v>
      </c>
      <c r="E956" s="114" t="str">
        <f>IF(D956="","",(VLOOKUP(D956,'ENTER your residents names, etc'!$B$7:$C$256,2,FALSE)))</f>
        <v/>
      </c>
      <c r="F956" s="115"/>
      <c r="G956" s="116" t="str">
        <f t="shared" si="78"/>
        <v/>
      </c>
      <c r="H956" s="117" t="str">
        <f t="shared" si="74"/>
        <v/>
      </c>
      <c r="I956" s="118" t="str">
        <f t="shared" si="77"/>
        <v/>
      </c>
      <c r="J956" s="119" t="str">
        <f>IF('Falls Diary'!F956="","",IF(AND('Falls Diary'!F956&gt;=Graphs!$C$13,'Falls Diary'!F956&lt;=Graphs!$C$14),"yes","no"))</f>
        <v/>
      </c>
      <c r="K956" s="119" t="str">
        <f>IF('Falls Diary'!F956="","",(IF(Graphs!$C$15="all","yes",(IF(Graphs!$C$15=Table6[[#This Row],[Resident''s name]],"yes","no")))))</f>
        <v/>
      </c>
      <c r="L956" s="119" t="str">
        <f t="shared" si="75"/>
        <v/>
      </c>
      <c r="M956" s="120"/>
      <c r="N956" s="121" t="str">
        <f t="shared" si="76"/>
        <v/>
      </c>
      <c r="O956" s="113"/>
      <c r="P956" s="128"/>
      <c r="Q956" s="125"/>
      <c r="R956" s="83"/>
      <c r="S956" s="125"/>
      <c r="T956" s="83"/>
      <c r="U956" s="83"/>
      <c r="V956" s="83"/>
      <c r="W956" s="125"/>
      <c r="X956" s="63"/>
      <c r="Y956" s="125"/>
      <c r="Z956" s="125"/>
      <c r="AA956" s="126"/>
    </row>
    <row r="957" spans="1:27" x14ac:dyDescent="0.25">
      <c r="A957" s="112"/>
      <c r="B957" s="83"/>
      <c r="C957" s="83"/>
      <c r="D957" s="191" t="s">
        <v>150</v>
      </c>
      <c r="E957" s="114" t="str">
        <f>IF(D957="","",(VLOOKUP(D957,'ENTER your residents names, etc'!$B$7:$C$256,2,FALSE)))</f>
        <v/>
      </c>
      <c r="F957" s="115"/>
      <c r="G957" s="116" t="str">
        <f t="shared" si="78"/>
        <v/>
      </c>
      <c r="H957" s="117" t="str">
        <f t="shared" si="74"/>
        <v/>
      </c>
      <c r="I957" s="118" t="str">
        <f t="shared" si="77"/>
        <v/>
      </c>
      <c r="J957" s="119" t="str">
        <f>IF('Falls Diary'!F957="","",IF(AND('Falls Diary'!F957&gt;=Graphs!$C$13,'Falls Diary'!F957&lt;=Graphs!$C$14),"yes","no"))</f>
        <v/>
      </c>
      <c r="K957" s="119" t="str">
        <f>IF('Falls Diary'!F957="","",(IF(Graphs!$C$15="all","yes",(IF(Graphs!$C$15=Table6[[#This Row],[Resident''s name]],"yes","no")))))</f>
        <v/>
      </c>
      <c r="L957" s="119" t="str">
        <f t="shared" si="75"/>
        <v/>
      </c>
      <c r="M957" s="120"/>
      <c r="N957" s="121" t="str">
        <f t="shared" si="76"/>
        <v/>
      </c>
      <c r="O957" s="113"/>
      <c r="P957" s="128"/>
      <c r="Q957" s="125"/>
      <c r="R957" s="83"/>
      <c r="S957" s="125"/>
      <c r="T957" s="83"/>
      <c r="U957" s="83"/>
      <c r="V957" s="83"/>
      <c r="W957" s="125"/>
      <c r="X957" s="63"/>
      <c r="Y957" s="125"/>
      <c r="Z957" s="125"/>
      <c r="AA957" s="126"/>
    </row>
    <row r="958" spans="1:27" x14ac:dyDescent="0.25">
      <c r="A958" s="112"/>
      <c r="B958" s="83"/>
      <c r="C958" s="83"/>
      <c r="D958" s="191" t="s">
        <v>150</v>
      </c>
      <c r="E958" s="114" t="str">
        <f>IF(D958="","",(VLOOKUP(D958,'ENTER your residents names, etc'!$B$7:$C$256,2,FALSE)))</f>
        <v/>
      </c>
      <c r="F958" s="115"/>
      <c r="G958" s="116" t="str">
        <f t="shared" si="78"/>
        <v/>
      </c>
      <c r="H958" s="117" t="str">
        <f t="shared" si="74"/>
        <v/>
      </c>
      <c r="I958" s="118" t="str">
        <f t="shared" si="77"/>
        <v/>
      </c>
      <c r="J958" s="119" t="str">
        <f>IF('Falls Diary'!F958="","",IF(AND('Falls Diary'!F958&gt;=Graphs!$C$13,'Falls Diary'!F958&lt;=Graphs!$C$14),"yes","no"))</f>
        <v/>
      </c>
      <c r="K958" s="119" t="str">
        <f>IF('Falls Diary'!F958="","",(IF(Graphs!$C$15="all","yes",(IF(Graphs!$C$15=Table6[[#This Row],[Resident''s name]],"yes","no")))))</f>
        <v/>
      </c>
      <c r="L958" s="119" t="str">
        <f t="shared" si="75"/>
        <v/>
      </c>
      <c r="M958" s="120"/>
      <c r="N958" s="121" t="str">
        <f t="shared" si="76"/>
        <v/>
      </c>
      <c r="O958" s="113"/>
      <c r="P958" s="128"/>
      <c r="Q958" s="125"/>
      <c r="R958" s="83"/>
      <c r="S958" s="125"/>
      <c r="T958" s="83"/>
      <c r="U958" s="83"/>
      <c r="V958" s="83"/>
      <c r="W958" s="125"/>
      <c r="X958" s="63"/>
      <c r="Y958" s="125"/>
      <c r="Z958" s="125"/>
      <c r="AA958" s="126"/>
    </row>
    <row r="959" spans="1:27" x14ac:dyDescent="0.25">
      <c r="A959" s="112"/>
      <c r="B959" s="83"/>
      <c r="C959" s="83"/>
      <c r="D959" s="191" t="s">
        <v>150</v>
      </c>
      <c r="E959" s="114" t="str">
        <f>IF(D959="","",(VLOOKUP(D959,'ENTER your residents names, etc'!$B$7:$C$256,2,FALSE)))</f>
        <v/>
      </c>
      <c r="F959" s="115"/>
      <c r="G959" s="116" t="str">
        <f t="shared" si="78"/>
        <v/>
      </c>
      <c r="H959" s="117" t="str">
        <f t="shared" si="74"/>
        <v/>
      </c>
      <c r="I959" s="118" t="str">
        <f t="shared" si="77"/>
        <v/>
      </c>
      <c r="J959" s="119" t="str">
        <f>IF('Falls Diary'!F959="","",IF(AND('Falls Diary'!F959&gt;=Graphs!$C$13,'Falls Diary'!F959&lt;=Graphs!$C$14),"yes","no"))</f>
        <v/>
      </c>
      <c r="K959" s="119" t="str">
        <f>IF('Falls Diary'!F959="","",(IF(Graphs!$C$15="all","yes",(IF(Graphs!$C$15=Table6[[#This Row],[Resident''s name]],"yes","no")))))</f>
        <v/>
      </c>
      <c r="L959" s="119" t="str">
        <f t="shared" si="75"/>
        <v/>
      </c>
      <c r="M959" s="120"/>
      <c r="N959" s="121" t="str">
        <f t="shared" si="76"/>
        <v/>
      </c>
      <c r="O959" s="113"/>
      <c r="P959" s="128"/>
      <c r="Q959" s="125"/>
      <c r="R959" s="83"/>
      <c r="S959" s="125"/>
      <c r="T959" s="83"/>
      <c r="U959" s="83"/>
      <c r="V959" s="83"/>
      <c r="W959" s="125"/>
      <c r="X959" s="63"/>
      <c r="Y959" s="125"/>
      <c r="Z959" s="125"/>
      <c r="AA959" s="126"/>
    </row>
    <row r="960" spans="1:27" x14ac:dyDescent="0.25">
      <c r="A960" s="112"/>
      <c r="B960" s="83"/>
      <c r="C960" s="83"/>
      <c r="D960" s="191" t="s">
        <v>150</v>
      </c>
      <c r="E960" s="114" t="str">
        <f>IF(D960="","",(VLOOKUP(D960,'ENTER your residents names, etc'!$B$7:$C$256,2,FALSE)))</f>
        <v/>
      </c>
      <c r="F960" s="115"/>
      <c r="G960" s="116" t="str">
        <f t="shared" si="78"/>
        <v/>
      </c>
      <c r="H960" s="117" t="str">
        <f t="shared" si="74"/>
        <v/>
      </c>
      <c r="I960" s="118" t="str">
        <f t="shared" si="77"/>
        <v/>
      </c>
      <c r="J960" s="119" t="str">
        <f>IF('Falls Diary'!F960="","",IF(AND('Falls Diary'!F960&gt;=Graphs!$C$13,'Falls Diary'!F960&lt;=Graphs!$C$14),"yes","no"))</f>
        <v/>
      </c>
      <c r="K960" s="119" t="str">
        <f>IF('Falls Diary'!F960="","",(IF(Graphs!$C$15="all","yes",(IF(Graphs!$C$15=Table6[[#This Row],[Resident''s name]],"yes","no")))))</f>
        <v/>
      </c>
      <c r="L960" s="119" t="str">
        <f t="shared" si="75"/>
        <v/>
      </c>
      <c r="M960" s="120"/>
      <c r="N960" s="121" t="str">
        <f t="shared" si="76"/>
        <v/>
      </c>
      <c r="O960" s="113"/>
      <c r="P960" s="128"/>
      <c r="Q960" s="125"/>
      <c r="R960" s="83"/>
      <c r="S960" s="125"/>
      <c r="T960" s="83"/>
      <c r="U960" s="83"/>
      <c r="V960" s="83"/>
      <c r="W960" s="125"/>
      <c r="X960" s="63"/>
      <c r="Y960" s="125"/>
      <c r="Z960" s="125"/>
      <c r="AA960" s="126"/>
    </row>
    <row r="961" spans="1:27" x14ac:dyDescent="0.25">
      <c r="A961" s="112"/>
      <c r="B961" s="83"/>
      <c r="C961" s="83"/>
      <c r="D961" s="191" t="s">
        <v>150</v>
      </c>
      <c r="E961" s="114" t="str">
        <f>IF(D961="","",(VLOOKUP(D961,'ENTER your residents names, etc'!$B$7:$C$256,2,FALSE)))</f>
        <v/>
      </c>
      <c r="F961" s="115"/>
      <c r="G961" s="116" t="str">
        <f t="shared" si="78"/>
        <v/>
      </c>
      <c r="H961" s="117" t="str">
        <f t="shared" si="74"/>
        <v/>
      </c>
      <c r="I961" s="118" t="str">
        <f t="shared" si="77"/>
        <v/>
      </c>
      <c r="J961" s="119" t="str">
        <f>IF('Falls Diary'!F961="","",IF(AND('Falls Diary'!F961&gt;=Graphs!$C$13,'Falls Diary'!F961&lt;=Graphs!$C$14),"yes","no"))</f>
        <v/>
      </c>
      <c r="K961" s="119" t="str">
        <f>IF('Falls Diary'!F961="","",(IF(Graphs!$C$15="all","yes",(IF(Graphs!$C$15=Table6[[#This Row],[Resident''s name]],"yes","no")))))</f>
        <v/>
      </c>
      <c r="L961" s="119" t="str">
        <f t="shared" si="75"/>
        <v/>
      </c>
      <c r="M961" s="120"/>
      <c r="N961" s="121" t="str">
        <f t="shared" si="76"/>
        <v/>
      </c>
      <c r="O961" s="113"/>
      <c r="P961" s="128"/>
      <c r="Q961" s="125"/>
      <c r="R961" s="83"/>
      <c r="S961" s="125"/>
      <c r="T961" s="83"/>
      <c r="U961" s="83"/>
      <c r="V961" s="83"/>
      <c r="W961" s="125"/>
      <c r="X961" s="63"/>
      <c r="Y961" s="125"/>
      <c r="Z961" s="125"/>
      <c r="AA961" s="126"/>
    </row>
    <row r="962" spans="1:27" x14ac:dyDescent="0.25">
      <c r="A962" s="112"/>
      <c r="B962" s="83"/>
      <c r="C962" s="83"/>
      <c r="D962" s="191" t="s">
        <v>150</v>
      </c>
      <c r="E962" s="114" t="str">
        <f>IF(D962="","",(VLOOKUP(D962,'ENTER your residents names, etc'!$B$7:$C$256,2,FALSE)))</f>
        <v/>
      </c>
      <c r="F962" s="115"/>
      <c r="G962" s="116" t="str">
        <f t="shared" si="78"/>
        <v/>
      </c>
      <c r="H962" s="117" t="str">
        <f t="shared" ref="H962:H1025" si="79">IF(F962="","",F962-WEEKDAY(F962,3))</f>
        <v/>
      </c>
      <c r="I962" s="118" t="str">
        <f t="shared" si="77"/>
        <v/>
      </c>
      <c r="J962" s="119" t="str">
        <f>IF('Falls Diary'!F962="","",IF(AND('Falls Diary'!F962&gt;=Graphs!$C$13,'Falls Diary'!F962&lt;=Graphs!$C$14),"yes","no"))</f>
        <v/>
      </c>
      <c r="K962" s="119" t="str">
        <f>IF('Falls Diary'!F962="","",(IF(Graphs!$C$15="all","yes",(IF(Graphs!$C$15=Table6[[#This Row],[Resident''s name]],"yes","no")))))</f>
        <v/>
      </c>
      <c r="L962" s="119" t="str">
        <f t="shared" ref="L962:L1025" si="80">IF(J962="","",IF(AND(J962="yes",K962="yes"), "yes", "no"))</f>
        <v/>
      </c>
      <c r="M962" s="120"/>
      <c r="N962" s="121" t="str">
        <f t="shared" ref="N962:N1025" si="81">IF(M962="","",IF(AND($AF$22&lt;=M962,M962&lt;$AG$22),$AH$22,IF(AND($AF$24&lt;=M962,M962&lt;$AG$24),$AH$24,IF(AND($AF$26&lt;=M962,M962&lt;$AG$26),$AH$26,IF(AND($AF$28&lt;=M962,M962&lt;$AG$28),$AH$28,IF(AND($AF$30&lt;=M962,M962&lt;$AG$30),$AH$30,0))))))</f>
        <v/>
      </c>
      <c r="O962" s="113"/>
      <c r="P962" s="128"/>
      <c r="Q962" s="125"/>
      <c r="R962" s="83"/>
      <c r="S962" s="125"/>
      <c r="T962" s="83"/>
      <c r="U962" s="83"/>
      <c r="V962" s="83"/>
      <c r="W962" s="125"/>
      <c r="X962" s="63"/>
      <c r="Y962" s="125"/>
      <c r="Z962" s="125"/>
      <c r="AA962" s="126"/>
    </row>
    <row r="963" spans="1:27" x14ac:dyDescent="0.25">
      <c r="A963" s="112"/>
      <c r="B963" s="83"/>
      <c r="C963" s="83"/>
      <c r="D963" s="191" t="s">
        <v>150</v>
      </c>
      <c r="E963" s="114" t="str">
        <f>IF(D963="","",(VLOOKUP(D963,'ENTER your residents names, etc'!$B$7:$C$256,2,FALSE)))</f>
        <v/>
      </c>
      <c r="F963" s="115"/>
      <c r="G963" s="116" t="str">
        <f t="shared" si="78"/>
        <v/>
      </c>
      <c r="H963" s="117" t="str">
        <f t="shared" si="79"/>
        <v/>
      </c>
      <c r="I963" s="118" t="str">
        <f t="shared" ref="I963:I1026" si="82">IF(F963="","",DATE(YEAR(F963),MONTH(F963),1))</f>
        <v/>
      </c>
      <c r="J963" s="119" t="str">
        <f>IF('Falls Diary'!F963="","",IF(AND('Falls Diary'!F963&gt;=Graphs!$C$13,'Falls Diary'!F963&lt;=Graphs!$C$14),"yes","no"))</f>
        <v/>
      </c>
      <c r="K963" s="119" t="str">
        <f>IF('Falls Diary'!F963="","",(IF(Graphs!$C$15="all","yes",(IF(Graphs!$C$15=Table6[[#This Row],[Resident''s name]],"yes","no")))))</f>
        <v/>
      </c>
      <c r="L963" s="119" t="str">
        <f t="shared" si="80"/>
        <v/>
      </c>
      <c r="M963" s="120"/>
      <c r="N963" s="121" t="str">
        <f t="shared" si="81"/>
        <v/>
      </c>
      <c r="O963" s="113"/>
      <c r="P963" s="128"/>
      <c r="Q963" s="125"/>
      <c r="R963" s="83"/>
      <c r="S963" s="125"/>
      <c r="T963" s="83"/>
      <c r="U963" s="83"/>
      <c r="V963" s="83"/>
      <c r="W963" s="125"/>
      <c r="X963" s="63"/>
      <c r="Y963" s="125"/>
      <c r="Z963" s="125"/>
      <c r="AA963" s="126"/>
    </row>
    <row r="964" spans="1:27" x14ac:dyDescent="0.25">
      <c r="A964" s="112"/>
      <c r="B964" s="83"/>
      <c r="C964" s="83"/>
      <c r="D964" s="191" t="s">
        <v>150</v>
      </c>
      <c r="E964" s="114" t="str">
        <f>IF(D964="","",(VLOOKUP(D964,'ENTER your residents names, etc'!$B$7:$C$256,2,FALSE)))</f>
        <v/>
      </c>
      <c r="F964" s="115"/>
      <c r="G964" s="116" t="str">
        <f t="shared" si="78"/>
        <v/>
      </c>
      <c r="H964" s="117" t="str">
        <f t="shared" si="79"/>
        <v/>
      </c>
      <c r="I964" s="118" t="str">
        <f t="shared" si="82"/>
        <v/>
      </c>
      <c r="J964" s="119" t="str">
        <f>IF('Falls Diary'!F964="","",IF(AND('Falls Diary'!F964&gt;=Graphs!$C$13,'Falls Diary'!F964&lt;=Graphs!$C$14),"yes","no"))</f>
        <v/>
      </c>
      <c r="K964" s="119" t="str">
        <f>IF('Falls Diary'!F964="","",(IF(Graphs!$C$15="all","yes",(IF(Graphs!$C$15=Table6[[#This Row],[Resident''s name]],"yes","no")))))</f>
        <v/>
      </c>
      <c r="L964" s="119" t="str">
        <f t="shared" si="80"/>
        <v/>
      </c>
      <c r="M964" s="120"/>
      <c r="N964" s="121" t="str">
        <f t="shared" si="81"/>
        <v/>
      </c>
      <c r="O964" s="113"/>
      <c r="P964" s="128"/>
      <c r="Q964" s="125"/>
      <c r="R964" s="83"/>
      <c r="S964" s="125"/>
      <c r="T964" s="83"/>
      <c r="U964" s="83"/>
      <c r="V964" s="83"/>
      <c r="W964" s="125"/>
      <c r="X964" s="63"/>
      <c r="Y964" s="125"/>
      <c r="Z964" s="125"/>
      <c r="AA964" s="126"/>
    </row>
    <row r="965" spans="1:27" x14ac:dyDescent="0.25">
      <c r="A965" s="112"/>
      <c r="B965" s="83"/>
      <c r="C965" s="83"/>
      <c r="D965" s="191" t="s">
        <v>150</v>
      </c>
      <c r="E965" s="114" t="str">
        <f>IF(D965="","",(VLOOKUP(D965,'ENTER your residents names, etc'!$B$7:$C$256,2,FALSE)))</f>
        <v/>
      </c>
      <c r="F965" s="115"/>
      <c r="G965" s="116" t="str">
        <f t="shared" si="78"/>
        <v/>
      </c>
      <c r="H965" s="117" t="str">
        <f t="shared" si="79"/>
        <v/>
      </c>
      <c r="I965" s="118" t="str">
        <f t="shared" si="82"/>
        <v/>
      </c>
      <c r="J965" s="119" t="str">
        <f>IF('Falls Diary'!F965="","",IF(AND('Falls Diary'!F965&gt;=Graphs!$C$13,'Falls Diary'!F965&lt;=Graphs!$C$14),"yes","no"))</f>
        <v/>
      </c>
      <c r="K965" s="119" t="str">
        <f>IF('Falls Diary'!F965="","",(IF(Graphs!$C$15="all","yes",(IF(Graphs!$C$15=Table6[[#This Row],[Resident''s name]],"yes","no")))))</f>
        <v/>
      </c>
      <c r="L965" s="119" t="str">
        <f t="shared" si="80"/>
        <v/>
      </c>
      <c r="M965" s="120"/>
      <c r="N965" s="121" t="str">
        <f t="shared" si="81"/>
        <v/>
      </c>
      <c r="O965" s="113"/>
      <c r="P965" s="128"/>
      <c r="Q965" s="125"/>
      <c r="R965" s="83"/>
      <c r="S965" s="125"/>
      <c r="T965" s="83"/>
      <c r="U965" s="83"/>
      <c r="V965" s="83"/>
      <c r="W965" s="125"/>
      <c r="X965" s="63"/>
      <c r="Y965" s="125"/>
      <c r="Z965" s="125"/>
      <c r="AA965" s="126"/>
    </row>
    <row r="966" spans="1:27" x14ac:dyDescent="0.25">
      <c r="A966" s="112"/>
      <c r="B966" s="83"/>
      <c r="C966" s="83"/>
      <c r="D966" s="191" t="s">
        <v>150</v>
      </c>
      <c r="E966" s="114" t="str">
        <f>IF(D966="","",(VLOOKUP(D966,'ENTER your residents names, etc'!$B$7:$C$256,2,FALSE)))</f>
        <v/>
      </c>
      <c r="F966" s="115"/>
      <c r="G966" s="116" t="str">
        <f t="shared" si="78"/>
        <v/>
      </c>
      <c r="H966" s="117" t="str">
        <f t="shared" si="79"/>
        <v/>
      </c>
      <c r="I966" s="118" t="str">
        <f t="shared" si="82"/>
        <v/>
      </c>
      <c r="J966" s="119" t="str">
        <f>IF('Falls Diary'!F966="","",IF(AND('Falls Diary'!F966&gt;=Graphs!$C$13,'Falls Diary'!F966&lt;=Graphs!$C$14),"yes","no"))</f>
        <v/>
      </c>
      <c r="K966" s="119" t="str">
        <f>IF('Falls Diary'!F966="","",(IF(Graphs!$C$15="all","yes",(IF(Graphs!$C$15=Table6[[#This Row],[Resident''s name]],"yes","no")))))</f>
        <v/>
      </c>
      <c r="L966" s="119" t="str">
        <f t="shared" si="80"/>
        <v/>
      </c>
      <c r="M966" s="120"/>
      <c r="N966" s="121" t="str">
        <f t="shared" si="81"/>
        <v/>
      </c>
      <c r="O966" s="113"/>
      <c r="P966" s="128"/>
      <c r="Q966" s="125"/>
      <c r="R966" s="83"/>
      <c r="S966" s="125"/>
      <c r="T966" s="83"/>
      <c r="U966" s="83"/>
      <c r="V966" s="83"/>
      <c r="W966" s="125"/>
      <c r="X966" s="63"/>
      <c r="Y966" s="125"/>
      <c r="Z966" s="125"/>
      <c r="AA966" s="126"/>
    </row>
    <row r="967" spans="1:27" x14ac:dyDescent="0.25">
      <c r="A967" s="112"/>
      <c r="B967" s="83"/>
      <c r="C967" s="83"/>
      <c r="D967" s="191" t="s">
        <v>150</v>
      </c>
      <c r="E967" s="114" t="str">
        <f>IF(D967="","",(VLOOKUP(D967,'ENTER your residents names, etc'!$B$7:$C$256,2,FALSE)))</f>
        <v/>
      </c>
      <c r="F967" s="115"/>
      <c r="G967" s="116" t="str">
        <f t="shared" si="78"/>
        <v/>
      </c>
      <c r="H967" s="117" t="str">
        <f t="shared" si="79"/>
        <v/>
      </c>
      <c r="I967" s="118" t="str">
        <f t="shared" si="82"/>
        <v/>
      </c>
      <c r="J967" s="119" t="str">
        <f>IF('Falls Diary'!F967="","",IF(AND('Falls Diary'!F967&gt;=Graphs!$C$13,'Falls Diary'!F967&lt;=Graphs!$C$14),"yes","no"))</f>
        <v/>
      </c>
      <c r="K967" s="119" t="str">
        <f>IF('Falls Diary'!F967="","",(IF(Graphs!$C$15="all","yes",(IF(Graphs!$C$15=Table6[[#This Row],[Resident''s name]],"yes","no")))))</f>
        <v/>
      </c>
      <c r="L967" s="119" t="str">
        <f t="shared" si="80"/>
        <v/>
      </c>
      <c r="M967" s="120"/>
      <c r="N967" s="121" t="str">
        <f t="shared" si="81"/>
        <v/>
      </c>
      <c r="O967" s="113"/>
      <c r="P967" s="128"/>
      <c r="Q967" s="125"/>
      <c r="R967" s="83"/>
      <c r="S967" s="125"/>
      <c r="T967" s="83"/>
      <c r="U967" s="83"/>
      <c r="V967" s="83"/>
      <c r="W967" s="125"/>
      <c r="X967" s="63"/>
      <c r="Y967" s="125"/>
      <c r="Z967" s="125"/>
      <c r="AA967" s="126"/>
    </row>
    <row r="968" spans="1:27" x14ac:dyDescent="0.25">
      <c r="A968" s="112"/>
      <c r="B968" s="83"/>
      <c r="C968" s="83"/>
      <c r="D968" s="191" t="s">
        <v>150</v>
      </c>
      <c r="E968" s="114" t="str">
        <f>IF(D968="","",(VLOOKUP(D968,'ENTER your residents names, etc'!$B$7:$C$256,2,FALSE)))</f>
        <v/>
      </c>
      <c r="F968" s="115"/>
      <c r="G968" s="116" t="str">
        <f t="shared" si="78"/>
        <v/>
      </c>
      <c r="H968" s="117" t="str">
        <f t="shared" si="79"/>
        <v/>
      </c>
      <c r="I968" s="118" t="str">
        <f t="shared" si="82"/>
        <v/>
      </c>
      <c r="J968" s="119" t="str">
        <f>IF('Falls Diary'!F968="","",IF(AND('Falls Diary'!F968&gt;=Graphs!$C$13,'Falls Diary'!F968&lt;=Graphs!$C$14),"yes","no"))</f>
        <v/>
      </c>
      <c r="K968" s="119" t="str">
        <f>IF('Falls Diary'!F968="","",(IF(Graphs!$C$15="all","yes",(IF(Graphs!$C$15=Table6[[#This Row],[Resident''s name]],"yes","no")))))</f>
        <v/>
      </c>
      <c r="L968" s="119" t="str">
        <f t="shared" si="80"/>
        <v/>
      </c>
      <c r="M968" s="120"/>
      <c r="N968" s="121" t="str">
        <f t="shared" si="81"/>
        <v/>
      </c>
      <c r="O968" s="113"/>
      <c r="P968" s="128"/>
      <c r="Q968" s="125"/>
      <c r="R968" s="83"/>
      <c r="S968" s="125"/>
      <c r="T968" s="83"/>
      <c r="U968" s="83"/>
      <c r="V968" s="83"/>
      <c r="W968" s="125"/>
      <c r="X968" s="63"/>
      <c r="Y968" s="125"/>
      <c r="Z968" s="125"/>
      <c r="AA968" s="126"/>
    </row>
    <row r="969" spans="1:27" x14ac:dyDescent="0.25">
      <c r="A969" s="112"/>
      <c r="B969" s="83"/>
      <c r="C969" s="83"/>
      <c r="D969" s="191" t="s">
        <v>150</v>
      </c>
      <c r="E969" s="114" t="str">
        <f>IF(D969="","",(VLOOKUP(D969,'ENTER your residents names, etc'!$B$7:$C$256,2,FALSE)))</f>
        <v/>
      </c>
      <c r="F969" s="115"/>
      <c r="G969" s="116" t="str">
        <f t="shared" si="78"/>
        <v/>
      </c>
      <c r="H969" s="117" t="str">
        <f t="shared" si="79"/>
        <v/>
      </c>
      <c r="I969" s="118" t="str">
        <f t="shared" si="82"/>
        <v/>
      </c>
      <c r="J969" s="119" t="str">
        <f>IF('Falls Diary'!F969="","",IF(AND('Falls Diary'!F969&gt;=Graphs!$C$13,'Falls Diary'!F969&lt;=Graphs!$C$14),"yes","no"))</f>
        <v/>
      </c>
      <c r="K969" s="119" t="str">
        <f>IF('Falls Diary'!F969="","",(IF(Graphs!$C$15="all","yes",(IF(Graphs!$C$15=Table6[[#This Row],[Resident''s name]],"yes","no")))))</f>
        <v/>
      </c>
      <c r="L969" s="119" t="str">
        <f t="shared" si="80"/>
        <v/>
      </c>
      <c r="M969" s="120"/>
      <c r="N969" s="121" t="str">
        <f t="shared" si="81"/>
        <v/>
      </c>
      <c r="O969" s="113"/>
      <c r="P969" s="128"/>
      <c r="Q969" s="125"/>
      <c r="R969" s="83"/>
      <c r="S969" s="125"/>
      <c r="T969" s="83"/>
      <c r="U969" s="83"/>
      <c r="V969" s="83"/>
      <c r="W969" s="125"/>
      <c r="X969" s="63"/>
      <c r="Y969" s="125"/>
      <c r="Z969" s="125"/>
      <c r="AA969" s="126"/>
    </row>
    <row r="970" spans="1:27" x14ac:dyDescent="0.25">
      <c r="A970" s="112"/>
      <c r="B970" s="83"/>
      <c r="C970" s="83"/>
      <c r="D970" s="191" t="s">
        <v>150</v>
      </c>
      <c r="E970" s="114" t="str">
        <f>IF(D970="","",(VLOOKUP(D970,'ENTER your residents names, etc'!$B$7:$C$256,2,FALSE)))</f>
        <v/>
      </c>
      <c r="F970" s="115"/>
      <c r="G970" s="116" t="str">
        <f t="shared" si="78"/>
        <v/>
      </c>
      <c r="H970" s="117" t="str">
        <f t="shared" si="79"/>
        <v/>
      </c>
      <c r="I970" s="118" t="str">
        <f t="shared" si="82"/>
        <v/>
      </c>
      <c r="J970" s="119" t="str">
        <f>IF('Falls Diary'!F970="","",IF(AND('Falls Diary'!F970&gt;=Graphs!$C$13,'Falls Diary'!F970&lt;=Graphs!$C$14),"yes","no"))</f>
        <v/>
      </c>
      <c r="K970" s="119" t="str">
        <f>IF('Falls Diary'!F970="","",(IF(Graphs!$C$15="all","yes",(IF(Graphs!$C$15=Table6[[#This Row],[Resident''s name]],"yes","no")))))</f>
        <v/>
      </c>
      <c r="L970" s="119" t="str">
        <f t="shared" si="80"/>
        <v/>
      </c>
      <c r="M970" s="120"/>
      <c r="N970" s="121" t="str">
        <f t="shared" si="81"/>
        <v/>
      </c>
      <c r="O970" s="113"/>
      <c r="P970" s="128"/>
      <c r="Q970" s="125"/>
      <c r="R970" s="83"/>
      <c r="S970" s="125"/>
      <c r="T970" s="83"/>
      <c r="U970" s="83"/>
      <c r="V970" s="83"/>
      <c r="W970" s="125"/>
      <c r="X970" s="63"/>
      <c r="Y970" s="125"/>
      <c r="Z970" s="125"/>
      <c r="AA970" s="126"/>
    </row>
    <row r="971" spans="1:27" x14ac:dyDescent="0.25">
      <c r="A971" s="112"/>
      <c r="B971" s="83"/>
      <c r="C971" s="83"/>
      <c r="D971" s="191" t="s">
        <v>150</v>
      </c>
      <c r="E971" s="114" t="str">
        <f>IF(D971="","",(VLOOKUP(D971,'ENTER your residents names, etc'!$B$7:$C$256,2,FALSE)))</f>
        <v/>
      </c>
      <c r="F971" s="115"/>
      <c r="G971" s="116" t="str">
        <f t="shared" si="78"/>
        <v/>
      </c>
      <c r="H971" s="117" t="str">
        <f t="shared" si="79"/>
        <v/>
      </c>
      <c r="I971" s="118" t="str">
        <f t="shared" si="82"/>
        <v/>
      </c>
      <c r="J971" s="119" t="str">
        <f>IF('Falls Diary'!F971="","",IF(AND('Falls Diary'!F971&gt;=Graphs!$C$13,'Falls Diary'!F971&lt;=Graphs!$C$14),"yes","no"))</f>
        <v/>
      </c>
      <c r="K971" s="119" t="str">
        <f>IF('Falls Diary'!F971="","",(IF(Graphs!$C$15="all","yes",(IF(Graphs!$C$15=Table6[[#This Row],[Resident''s name]],"yes","no")))))</f>
        <v/>
      </c>
      <c r="L971" s="119" t="str">
        <f t="shared" si="80"/>
        <v/>
      </c>
      <c r="M971" s="120"/>
      <c r="N971" s="121" t="str">
        <f t="shared" si="81"/>
        <v/>
      </c>
      <c r="O971" s="113"/>
      <c r="P971" s="128"/>
      <c r="Q971" s="125"/>
      <c r="R971" s="83"/>
      <c r="S971" s="125"/>
      <c r="T971" s="83"/>
      <c r="U971" s="83"/>
      <c r="V971" s="83"/>
      <c r="W971" s="125"/>
      <c r="X971" s="63"/>
      <c r="Y971" s="125"/>
      <c r="Z971" s="125"/>
      <c r="AA971" s="126"/>
    </row>
    <row r="972" spans="1:27" x14ac:dyDescent="0.25">
      <c r="A972" s="112"/>
      <c r="B972" s="83"/>
      <c r="C972" s="83"/>
      <c r="D972" s="191" t="s">
        <v>150</v>
      </c>
      <c r="E972" s="114" t="str">
        <f>IF(D972="","",(VLOOKUP(D972,'ENTER your residents names, etc'!$B$7:$C$256,2,FALSE)))</f>
        <v/>
      </c>
      <c r="F972" s="115"/>
      <c r="G972" s="116" t="str">
        <f t="shared" si="78"/>
        <v/>
      </c>
      <c r="H972" s="117" t="str">
        <f t="shared" si="79"/>
        <v/>
      </c>
      <c r="I972" s="118" t="str">
        <f t="shared" si="82"/>
        <v/>
      </c>
      <c r="J972" s="119" t="str">
        <f>IF('Falls Diary'!F972="","",IF(AND('Falls Diary'!F972&gt;=Graphs!$C$13,'Falls Diary'!F972&lt;=Graphs!$C$14),"yes","no"))</f>
        <v/>
      </c>
      <c r="K972" s="119" t="str">
        <f>IF('Falls Diary'!F972="","",(IF(Graphs!$C$15="all","yes",(IF(Graphs!$C$15=Table6[[#This Row],[Resident''s name]],"yes","no")))))</f>
        <v/>
      </c>
      <c r="L972" s="119" t="str">
        <f t="shared" si="80"/>
        <v/>
      </c>
      <c r="M972" s="120"/>
      <c r="N972" s="121" t="str">
        <f t="shared" si="81"/>
        <v/>
      </c>
      <c r="O972" s="113"/>
      <c r="P972" s="128"/>
      <c r="Q972" s="125"/>
      <c r="R972" s="83"/>
      <c r="S972" s="125"/>
      <c r="T972" s="83"/>
      <c r="U972" s="83"/>
      <c r="V972" s="83"/>
      <c r="W972" s="125"/>
      <c r="X972" s="63"/>
      <c r="Y972" s="125"/>
      <c r="Z972" s="125"/>
      <c r="AA972" s="126"/>
    </row>
    <row r="973" spans="1:27" x14ac:dyDescent="0.25">
      <c r="A973" s="112"/>
      <c r="B973" s="83"/>
      <c r="C973" s="83"/>
      <c r="D973" s="191" t="s">
        <v>150</v>
      </c>
      <c r="E973" s="114" t="str">
        <f>IF(D973="","",(VLOOKUP(D973,'ENTER your residents names, etc'!$B$7:$C$256,2,FALSE)))</f>
        <v/>
      </c>
      <c r="F973" s="115"/>
      <c r="G973" s="116" t="str">
        <f t="shared" si="78"/>
        <v/>
      </c>
      <c r="H973" s="117" t="str">
        <f t="shared" si="79"/>
        <v/>
      </c>
      <c r="I973" s="118" t="str">
        <f t="shared" si="82"/>
        <v/>
      </c>
      <c r="J973" s="119" t="str">
        <f>IF('Falls Diary'!F973="","",IF(AND('Falls Diary'!F973&gt;=Graphs!$C$13,'Falls Diary'!F973&lt;=Graphs!$C$14),"yes","no"))</f>
        <v/>
      </c>
      <c r="K973" s="119" t="str">
        <f>IF('Falls Diary'!F973="","",(IF(Graphs!$C$15="all","yes",(IF(Graphs!$C$15=Table6[[#This Row],[Resident''s name]],"yes","no")))))</f>
        <v/>
      </c>
      <c r="L973" s="119" t="str">
        <f t="shared" si="80"/>
        <v/>
      </c>
      <c r="M973" s="120"/>
      <c r="N973" s="121" t="str">
        <f t="shared" si="81"/>
        <v/>
      </c>
      <c r="O973" s="113"/>
      <c r="P973" s="128"/>
      <c r="Q973" s="125"/>
      <c r="R973" s="83"/>
      <c r="S973" s="125"/>
      <c r="T973" s="83"/>
      <c r="U973" s="83"/>
      <c r="V973" s="83"/>
      <c r="W973" s="125"/>
      <c r="X973" s="63"/>
      <c r="Y973" s="125"/>
      <c r="Z973" s="125"/>
      <c r="AA973" s="126"/>
    </row>
    <row r="974" spans="1:27" x14ac:dyDescent="0.25">
      <c r="A974" s="112"/>
      <c r="B974" s="83"/>
      <c r="C974" s="83"/>
      <c r="D974" s="191" t="s">
        <v>150</v>
      </c>
      <c r="E974" s="114" t="str">
        <f>IF(D974="","",(VLOOKUP(D974,'ENTER your residents names, etc'!$B$7:$C$256,2,FALSE)))</f>
        <v/>
      </c>
      <c r="F974" s="115"/>
      <c r="G974" s="116" t="str">
        <f t="shared" si="78"/>
        <v/>
      </c>
      <c r="H974" s="117" t="str">
        <f t="shared" si="79"/>
        <v/>
      </c>
      <c r="I974" s="118" t="str">
        <f t="shared" si="82"/>
        <v/>
      </c>
      <c r="J974" s="119" t="str">
        <f>IF('Falls Diary'!F974="","",IF(AND('Falls Diary'!F974&gt;=Graphs!$C$13,'Falls Diary'!F974&lt;=Graphs!$C$14),"yes","no"))</f>
        <v/>
      </c>
      <c r="K974" s="119" t="str">
        <f>IF('Falls Diary'!F974="","",(IF(Graphs!$C$15="all","yes",(IF(Graphs!$C$15=Table6[[#This Row],[Resident''s name]],"yes","no")))))</f>
        <v/>
      </c>
      <c r="L974" s="119" t="str">
        <f t="shared" si="80"/>
        <v/>
      </c>
      <c r="M974" s="120"/>
      <c r="N974" s="121" t="str">
        <f t="shared" si="81"/>
        <v/>
      </c>
      <c r="O974" s="113"/>
      <c r="P974" s="128"/>
      <c r="Q974" s="125"/>
      <c r="R974" s="83"/>
      <c r="S974" s="125"/>
      <c r="T974" s="83"/>
      <c r="U974" s="83"/>
      <c r="V974" s="83"/>
      <c r="W974" s="125"/>
      <c r="X974" s="63"/>
      <c r="Y974" s="125"/>
      <c r="Z974" s="125"/>
      <c r="AA974" s="126"/>
    </row>
    <row r="975" spans="1:27" x14ac:dyDescent="0.25">
      <c r="A975" s="112"/>
      <c r="B975" s="83"/>
      <c r="C975" s="83"/>
      <c r="D975" s="191" t="s">
        <v>150</v>
      </c>
      <c r="E975" s="114" t="str">
        <f>IF(D975="","",(VLOOKUP(D975,'ENTER your residents names, etc'!$B$7:$C$256,2,FALSE)))</f>
        <v/>
      </c>
      <c r="F975" s="115"/>
      <c r="G975" s="116" t="str">
        <f t="shared" si="78"/>
        <v/>
      </c>
      <c r="H975" s="117" t="str">
        <f t="shared" si="79"/>
        <v/>
      </c>
      <c r="I975" s="118" t="str">
        <f t="shared" si="82"/>
        <v/>
      </c>
      <c r="J975" s="119" t="str">
        <f>IF('Falls Diary'!F975="","",IF(AND('Falls Diary'!F975&gt;=Graphs!$C$13,'Falls Diary'!F975&lt;=Graphs!$C$14),"yes","no"))</f>
        <v/>
      </c>
      <c r="K975" s="119" t="str">
        <f>IF('Falls Diary'!F975="","",(IF(Graphs!$C$15="all","yes",(IF(Graphs!$C$15=Table6[[#This Row],[Resident''s name]],"yes","no")))))</f>
        <v/>
      </c>
      <c r="L975" s="119" t="str">
        <f t="shared" si="80"/>
        <v/>
      </c>
      <c r="M975" s="120"/>
      <c r="N975" s="121" t="str">
        <f t="shared" si="81"/>
        <v/>
      </c>
      <c r="O975" s="113"/>
      <c r="P975" s="128"/>
      <c r="Q975" s="125"/>
      <c r="R975" s="83"/>
      <c r="S975" s="125"/>
      <c r="T975" s="83"/>
      <c r="U975" s="83"/>
      <c r="V975" s="83"/>
      <c r="W975" s="125"/>
      <c r="X975" s="63"/>
      <c r="Y975" s="125"/>
      <c r="Z975" s="125"/>
      <c r="AA975" s="126"/>
    </row>
    <row r="976" spans="1:27" x14ac:dyDescent="0.25">
      <c r="A976" s="112"/>
      <c r="B976" s="83"/>
      <c r="C976" s="83"/>
      <c r="D976" s="191" t="s">
        <v>150</v>
      </c>
      <c r="E976" s="114" t="str">
        <f>IF(D976="","",(VLOOKUP(D976,'ENTER your residents names, etc'!$B$7:$C$256,2,FALSE)))</f>
        <v/>
      </c>
      <c r="F976" s="115"/>
      <c r="G976" s="116" t="str">
        <f t="shared" si="78"/>
        <v/>
      </c>
      <c r="H976" s="117" t="str">
        <f t="shared" si="79"/>
        <v/>
      </c>
      <c r="I976" s="118" t="str">
        <f t="shared" si="82"/>
        <v/>
      </c>
      <c r="J976" s="119" t="str">
        <f>IF('Falls Diary'!F976="","",IF(AND('Falls Diary'!F976&gt;=Graphs!$C$13,'Falls Diary'!F976&lt;=Graphs!$C$14),"yes","no"))</f>
        <v/>
      </c>
      <c r="K976" s="119" t="str">
        <f>IF('Falls Diary'!F976="","",(IF(Graphs!$C$15="all","yes",(IF(Graphs!$C$15=Table6[[#This Row],[Resident''s name]],"yes","no")))))</f>
        <v/>
      </c>
      <c r="L976" s="119" t="str">
        <f t="shared" si="80"/>
        <v/>
      </c>
      <c r="M976" s="120"/>
      <c r="N976" s="121" t="str">
        <f t="shared" si="81"/>
        <v/>
      </c>
      <c r="O976" s="113"/>
      <c r="P976" s="128"/>
      <c r="Q976" s="125"/>
      <c r="R976" s="83"/>
      <c r="S976" s="125"/>
      <c r="T976" s="83"/>
      <c r="U976" s="83"/>
      <c r="V976" s="83"/>
      <c r="W976" s="125"/>
      <c r="X976" s="63"/>
      <c r="Y976" s="125"/>
      <c r="Z976" s="125"/>
      <c r="AA976" s="126"/>
    </row>
    <row r="977" spans="1:27" x14ac:dyDescent="0.25">
      <c r="A977" s="112"/>
      <c r="B977" s="83"/>
      <c r="C977" s="83"/>
      <c r="D977" s="191" t="s">
        <v>150</v>
      </c>
      <c r="E977" s="114" t="str">
        <f>IF(D977="","",(VLOOKUP(D977,'ENTER your residents names, etc'!$B$7:$C$256,2,FALSE)))</f>
        <v/>
      </c>
      <c r="F977" s="115"/>
      <c r="G977" s="116" t="str">
        <f t="shared" si="78"/>
        <v/>
      </c>
      <c r="H977" s="117" t="str">
        <f t="shared" si="79"/>
        <v/>
      </c>
      <c r="I977" s="118" t="str">
        <f t="shared" si="82"/>
        <v/>
      </c>
      <c r="J977" s="119" t="str">
        <f>IF('Falls Diary'!F977="","",IF(AND('Falls Diary'!F977&gt;=Graphs!$C$13,'Falls Diary'!F977&lt;=Graphs!$C$14),"yes","no"))</f>
        <v/>
      </c>
      <c r="K977" s="119" t="str">
        <f>IF('Falls Diary'!F977="","",(IF(Graphs!$C$15="all","yes",(IF(Graphs!$C$15=Table6[[#This Row],[Resident''s name]],"yes","no")))))</f>
        <v/>
      </c>
      <c r="L977" s="119" t="str">
        <f t="shared" si="80"/>
        <v/>
      </c>
      <c r="M977" s="120"/>
      <c r="N977" s="121" t="str">
        <f t="shared" si="81"/>
        <v/>
      </c>
      <c r="O977" s="113"/>
      <c r="P977" s="128"/>
      <c r="Q977" s="125"/>
      <c r="R977" s="83"/>
      <c r="S977" s="125"/>
      <c r="T977" s="83"/>
      <c r="U977" s="83"/>
      <c r="V977" s="83"/>
      <c r="W977" s="125"/>
      <c r="X977" s="63"/>
      <c r="Y977" s="125"/>
      <c r="Z977" s="125"/>
      <c r="AA977" s="126"/>
    </row>
    <row r="978" spans="1:27" x14ac:dyDescent="0.25">
      <c r="A978" s="112"/>
      <c r="B978" s="83"/>
      <c r="C978" s="83"/>
      <c r="D978" s="191" t="s">
        <v>150</v>
      </c>
      <c r="E978" s="114" t="str">
        <f>IF(D978="","",(VLOOKUP(D978,'ENTER your residents names, etc'!$B$7:$C$256,2,FALSE)))</f>
        <v/>
      </c>
      <c r="F978" s="115"/>
      <c r="G978" s="116" t="str">
        <f t="shared" si="78"/>
        <v/>
      </c>
      <c r="H978" s="117" t="str">
        <f t="shared" si="79"/>
        <v/>
      </c>
      <c r="I978" s="118" t="str">
        <f t="shared" si="82"/>
        <v/>
      </c>
      <c r="J978" s="119" t="str">
        <f>IF('Falls Diary'!F978="","",IF(AND('Falls Diary'!F978&gt;=Graphs!$C$13,'Falls Diary'!F978&lt;=Graphs!$C$14),"yes","no"))</f>
        <v/>
      </c>
      <c r="K978" s="119" t="str">
        <f>IF('Falls Diary'!F978="","",(IF(Graphs!$C$15="all","yes",(IF(Graphs!$C$15=Table6[[#This Row],[Resident''s name]],"yes","no")))))</f>
        <v/>
      </c>
      <c r="L978" s="119" t="str">
        <f t="shared" si="80"/>
        <v/>
      </c>
      <c r="M978" s="120"/>
      <c r="N978" s="121" t="str">
        <f t="shared" si="81"/>
        <v/>
      </c>
      <c r="O978" s="113"/>
      <c r="P978" s="128"/>
      <c r="Q978" s="125"/>
      <c r="R978" s="83"/>
      <c r="S978" s="125"/>
      <c r="T978" s="83"/>
      <c r="U978" s="83"/>
      <c r="V978" s="83"/>
      <c r="W978" s="125"/>
      <c r="X978" s="63"/>
      <c r="Y978" s="125"/>
      <c r="Z978" s="125"/>
      <c r="AA978" s="126"/>
    </row>
    <row r="979" spans="1:27" x14ac:dyDescent="0.25">
      <c r="A979" s="112"/>
      <c r="B979" s="83"/>
      <c r="C979" s="83"/>
      <c r="D979" s="191" t="s">
        <v>150</v>
      </c>
      <c r="E979" s="114" t="str">
        <f>IF(D979="","",(VLOOKUP(D979,'ENTER your residents names, etc'!$B$7:$C$256,2,FALSE)))</f>
        <v/>
      </c>
      <c r="F979" s="115"/>
      <c r="G979" s="116" t="str">
        <f t="shared" si="78"/>
        <v/>
      </c>
      <c r="H979" s="117" t="str">
        <f t="shared" si="79"/>
        <v/>
      </c>
      <c r="I979" s="118" t="str">
        <f t="shared" si="82"/>
        <v/>
      </c>
      <c r="J979" s="119" t="str">
        <f>IF('Falls Diary'!F979="","",IF(AND('Falls Diary'!F979&gt;=Graphs!$C$13,'Falls Diary'!F979&lt;=Graphs!$C$14),"yes","no"))</f>
        <v/>
      </c>
      <c r="K979" s="119" t="str">
        <f>IF('Falls Diary'!F979="","",(IF(Graphs!$C$15="all","yes",(IF(Graphs!$C$15=Table6[[#This Row],[Resident''s name]],"yes","no")))))</f>
        <v/>
      </c>
      <c r="L979" s="119" t="str">
        <f t="shared" si="80"/>
        <v/>
      </c>
      <c r="M979" s="120"/>
      <c r="N979" s="121" t="str">
        <f t="shared" si="81"/>
        <v/>
      </c>
      <c r="O979" s="113"/>
      <c r="P979" s="128"/>
      <c r="Q979" s="125"/>
      <c r="R979" s="83"/>
      <c r="S979" s="125"/>
      <c r="T979" s="83"/>
      <c r="U979" s="83"/>
      <c r="V979" s="83"/>
      <c r="W979" s="125"/>
      <c r="X979" s="63"/>
      <c r="Y979" s="125"/>
      <c r="Z979" s="125"/>
      <c r="AA979" s="126"/>
    </row>
    <row r="980" spans="1:27" x14ac:dyDescent="0.25">
      <c r="A980" s="112"/>
      <c r="B980" s="83"/>
      <c r="C980" s="83"/>
      <c r="D980" s="191" t="s">
        <v>150</v>
      </c>
      <c r="E980" s="114" t="str">
        <f>IF(D980="","",(VLOOKUP(D980,'ENTER your residents names, etc'!$B$7:$C$256,2,FALSE)))</f>
        <v/>
      </c>
      <c r="F980" s="115"/>
      <c r="G980" s="116" t="str">
        <f t="shared" si="78"/>
        <v/>
      </c>
      <c r="H980" s="117" t="str">
        <f t="shared" si="79"/>
        <v/>
      </c>
      <c r="I980" s="118" t="str">
        <f t="shared" si="82"/>
        <v/>
      </c>
      <c r="J980" s="119" t="str">
        <f>IF('Falls Diary'!F980="","",IF(AND('Falls Diary'!F980&gt;=Graphs!$C$13,'Falls Diary'!F980&lt;=Graphs!$C$14),"yes","no"))</f>
        <v/>
      </c>
      <c r="K980" s="119" t="str">
        <f>IF('Falls Diary'!F980="","",(IF(Graphs!$C$15="all","yes",(IF(Graphs!$C$15=Table6[[#This Row],[Resident''s name]],"yes","no")))))</f>
        <v/>
      </c>
      <c r="L980" s="119" t="str">
        <f t="shared" si="80"/>
        <v/>
      </c>
      <c r="M980" s="120"/>
      <c r="N980" s="121" t="str">
        <f t="shared" si="81"/>
        <v/>
      </c>
      <c r="O980" s="113"/>
      <c r="P980" s="128"/>
      <c r="Q980" s="125"/>
      <c r="R980" s="83"/>
      <c r="S980" s="125"/>
      <c r="T980" s="83"/>
      <c r="U980" s="83"/>
      <c r="V980" s="83"/>
      <c r="W980" s="125"/>
      <c r="X980" s="63"/>
      <c r="Y980" s="125"/>
      <c r="Z980" s="125"/>
      <c r="AA980" s="126"/>
    </row>
    <row r="981" spans="1:27" x14ac:dyDescent="0.25">
      <c r="A981" s="112"/>
      <c r="B981" s="83"/>
      <c r="C981" s="83"/>
      <c r="D981" s="191" t="s">
        <v>150</v>
      </c>
      <c r="E981" s="114" t="str">
        <f>IF(D981="","",(VLOOKUP(D981,'ENTER your residents names, etc'!$B$7:$C$256,2,FALSE)))</f>
        <v/>
      </c>
      <c r="F981" s="115"/>
      <c r="G981" s="116" t="str">
        <f t="shared" si="78"/>
        <v/>
      </c>
      <c r="H981" s="117" t="str">
        <f t="shared" si="79"/>
        <v/>
      </c>
      <c r="I981" s="118" t="str">
        <f t="shared" si="82"/>
        <v/>
      </c>
      <c r="J981" s="119" t="str">
        <f>IF('Falls Diary'!F981="","",IF(AND('Falls Diary'!F981&gt;=Graphs!$C$13,'Falls Diary'!F981&lt;=Graphs!$C$14),"yes","no"))</f>
        <v/>
      </c>
      <c r="K981" s="119" t="str">
        <f>IF('Falls Diary'!F981="","",(IF(Graphs!$C$15="all","yes",(IF(Graphs!$C$15=Table6[[#This Row],[Resident''s name]],"yes","no")))))</f>
        <v/>
      </c>
      <c r="L981" s="119" t="str">
        <f t="shared" si="80"/>
        <v/>
      </c>
      <c r="M981" s="120"/>
      <c r="N981" s="121" t="str">
        <f t="shared" si="81"/>
        <v/>
      </c>
      <c r="O981" s="113"/>
      <c r="P981" s="128"/>
      <c r="Q981" s="125"/>
      <c r="R981" s="83"/>
      <c r="S981" s="125"/>
      <c r="T981" s="83"/>
      <c r="U981" s="83"/>
      <c r="V981" s="83"/>
      <c r="W981" s="125"/>
      <c r="X981" s="63"/>
      <c r="Y981" s="125"/>
      <c r="Z981" s="125"/>
      <c r="AA981" s="126"/>
    </row>
    <row r="982" spans="1:27" x14ac:dyDescent="0.25">
      <c r="A982" s="112"/>
      <c r="B982" s="83"/>
      <c r="C982" s="83"/>
      <c r="D982" s="191" t="s">
        <v>150</v>
      </c>
      <c r="E982" s="114" t="str">
        <f>IF(D982="","",(VLOOKUP(D982,'ENTER your residents names, etc'!$B$7:$C$256,2,FALSE)))</f>
        <v/>
      </c>
      <c r="F982" s="115"/>
      <c r="G982" s="116" t="str">
        <f t="shared" si="78"/>
        <v/>
      </c>
      <c r="H982" s="117" t="str">
        <f t="shared" si="79"/>
        <v/>
      </c>
      <c r="I982" s="118" t="str">
        <f t="shared" si="82"/>
        <v/>
      </c>
      <c r="J982" s="119" t="str">
        <f>IF('Falls Diary'!F982="","",IF(AND('Falls Diary'!F982&gt;=Graphs!$C$13,'Falls Diary'!F982&lt;=Graphs!$C$14),"yes","no"))</f>
        <v/>
      </c>
      <c r="K982" s="119" t="str">
        <f>IF('Falls Diary'!F982="","",(IF(Graphs!$C$15="all","yes",(IF(Graphs!$C$15=Table6[[#This Row],[Resident''s name]],"yes","no")))))</f>
        <v/>
      </c>
      <c r="L982" s="119" t="str">
        <f t="shared" si="80"/>
        <v/>
      </c>
      <c r="M982" s="120"/>
      <c r="N982" s="121" t="str">
        <f t="shared" si="81"/>
        <v/>
      </c>
      <c r="O982" s="113"/>
      <c r="P982" s="128"/>
      <c r="Q982" s="125"/>
      <c r="R982" s="83"/>
      <c r="S982" s="125"/>
      <c r="T982" s="83"/>
      <c r="U982" s="83"/>
      <c r="V982" s="83"/>
      <c r="W982" s="125"/>
      <c r="X982" s="63"/>
      <c r="Y982" s="125"/>
      <c r="Z982" s="125"/>
      <c r="AA982" s="126"/>
    </row>
    <row r="983" spans="1:27" x14ac:dyDescent="0.25">
      <c r="A983" s="112"/>
      <c r="B983" s="83"/>
      <c r="C983" s="83"/>
      <c r="D983" s="191" t="s">
        <v>150</v>
      </c>
      <c r="E983" s="114" t="str">
        <f>IF(D983="","",(VLOOKUP(D983,'ENTER your residents names, etc'!$B$7:$C$256,2,FALSE)))</f>
        <v/>
      </c>
      <c r="F983" s="115"/>
      <c r="G983" s="116" t="str">
        <f t="shared" si="78"/>
        <v/>
      </c>
      <c r="H983" s="117" t="str">
        <f t="shared" si="79"/>
        <v/>
      </c>
      <c r="I983" s="118" t="str">
        <f t="shared" si="82"/>
        <v/>
      </c>
      <c r="J983" s="119" t="str">
        <f>IF('Falls Diary'!F983="","",IF(AND('Falls Diary'!F983&gt;=Graphs!$C$13,'Falls Diary'!F983&lt;=Graphs!$C$14),"yes","no"))</f>
        <v/>
      </c>
      <c r="K983" s="119" t="str">
        <f>IF('Falls Diary'!F983="","",(IF(Graphs!$C$15="all","yes",(IF(Graphs!$C$15=Table6[[#This Row],[Resident''s name]],"yes","no")))))</f>
        <v/>
      </c>
      <c r="L983" s="119" t="str">
        <f t="shared" si="80"/>
        <v/>
      </c>
      <c r="M983" s="120"/>
      <c r="N983" s="121" t="str">
        <f t="shared" si="81"/>
        <v/>
      </c>
      <c r="O983" s="113"/>
      <c r="P983" s="128"/>
      <c r="Q983" s="125"/>
      <c r="R983" s="83"/>
      <c r="S983" s="125"/>
      <c r="T983" s="83"/>
      <c r="U983" s="83"/>
      <c r="V983" s="83"/>
      <c r="W983" s="125"/>
      <c r="X983" s="63"/>
      <c r="Y983" s="125"/>
      <c r="Z983" s="125"/>
      <c r="AA983" s="126"/>
    </row>
    <row r="984" spans="1:27" x14ac:dyDescent="0.25">
      <c r="A984" s="112"/>
      <c r="B984" s="83"/>
      <c r="C984" s="83"/>
      <c r="D984" s="191" t="s">
        <v>150</v>
      </c>
      <c r="E984" s="114" t="str">
        <f>IF(D984="","",(VLOOKUP(D984,'ENTER your residents names, etc'!$B$7:$C$256,2,FALSE)))</f>
        <v/>
      </c>
      <c r="F984" s="115"/>
      <c r="G984" s="116" t="str">
        <f t="shared" si="78"/>
        <v/>
      </c>
      <c r="H984" s="117" t="str">
        <f t="shared" si="79"/>
        <v/>
      </c>
      <c r="I984" s="118" t="str">
        <f t="shared" si="82"/>
        <v/>
      </c>
      <c r="J984" s="119" t="str">
        <f>IF('Falls Diary'!F984="","",IF(AND('Falls Diary'!F984&gt;=Graphs!$C$13,'Falls Diary'!F984&lt;=Graphs!$C$14),"yes","no"))</f>
        <v/>
      </c>
      <c r="K984" s="119" t="str">
        <f>IF('Falls Diary'!F984="","",(IF(Graphs!$C$15="all","yes",(IF(Graphs!$C$15=Table6[[#This Row],[Resident''s name]],"yes","no")))))</f>
        <v/>
      </c>
      <c r="L984" s="119" t="str">
        <f t="shared" si="80"/>
        <v/>
      </c>
      <c r="M984" s="120"/>
      <c r="N984" s="121" t="str">
        <f t="shared" si="81"/>
        <v/>
      </c>
      <c r="O984" s="113"/>
      <c r="P984" s="128"/>
      <c r="Q984" s="125"/>
      <c r="R984" s="83"/>
      <c r="S984" s="125"/>
      <c r="T984" s="83"/>
      <c r="U984" s="83"/>
      <c r="V984" s="83"/>
      <c r="W984" s="125"/>
      <c r="X984" s="63"/>
      <c r="Y984" s="125"/>
      <c r="Z984" s="125"/>
      <c r="AA984" s="126"/>
    </row>
    <row r="985" spans="1:27" x14ac:dyDescent="0.25">
      <c r="A985" s="112"/>
      <c r="B985" s="83"/>
      <c r="C985" s="83"/>
      <c r="D985" s="191" t="s">
        <v>150</v>
      </c>
      <c r="E985" s="114" t="str">
        <f>IF(D985="","",(VLOOKUP(D985,'ENTER your residents names, etc'!$B$7:$C$256,2,FALSE)))</f>
        <v/>
      </c>
      <c r="F985" s="115"/>
      <c r="G985" s="116" t="str">
        <f t="shared" si="78"/>
        <v/>
      </c>
      <c r="H985" s="117" t="str">
        <f t="shared" si="79"/>
        <v/>
      </c>
      <c r="I985" s="118" t="str">
        <f t="shared" si="82"/>
        <v/>
      </c>
      <c r="J985" s="119" t="str">
        <f>IF('Falls Diary'!F985="","",IF(AND('Falls Diary'!F985&gt;=Graphs!$C$13,'Falls Diary'!F985&lt;=Graphs!$C$14),"yes","no"))</f>
        <v/>
      </c>
      <c r="K985" s="119" t="str">
        <f>IF('Falls Diary'!F985="","",(IF(Graphs!$C$15="all","yes",(IF(Graphs!$C$15=Table6[[#This Row],[Resident''s name]],"yes","no")))))</f>
        <v/>
      </c>
      <c r="L985" s="119" t="str">
        <f t="shared" si="80"/>
        <v/>
      </c>
      <c r="M985" s="120"/>
      <c r="N985" s="121" t="str">
        <f t="shared" si="81"/>
        <v/>
      </c>
      <c r="O985" s="113"/>
      <c r="P985" s="128"/>
      <c r="Q985" s="125"/>
      <c r="R985" s="83"/>
      <c r="S985" s="125"/>
      <c r="T985" s="83"/>
      <c r="U985" s="83"/>
      <c r="V985" s="83"/>
      <c r="W985" s="125"/>
      <c r="X985" s="63"/>
      <c r="Y985" s="125"/>
      <c r="Z985" s="125"/>
      <c r="AA985" s="126"/>
    </row>
    <row r="986" spans="1:27" x14ac:dyDescent="0.25">
      <c r="A986" s="112"/>
      <c r="B986" s="83"/>
      <c r="C986" s="83"/>
      <c r="D986" s="191" t="s">
        <v>150</v>
      </c>
      <c r="E986" s="114" t="str">
        <f>IF(D986="","",(VLOOKUP(D986,'ENTER your residents names, etc'!$B$7:$C$256,2,FALSE)))</f>
        <v/>
      </c>
      <c r="F986" s="115"/>
      <c r="G986" s="116" t="str">
        <f t="shared" si="78"/>
        <v/>
      </c>
      <c r="H986" s="117" t="str">
        <f t="shared" si="79"/>
        <v/>
      </c>
      <c r="I986" s="118" t="str">
        <f t="shared" si="82"/>
        <v/>
      </c>
      <c r="J986" s="119" t="str">
        <f>IF('Falls Diary'!F986="","",IF(AND('Falls Diary'!F986&gt;=Graphs!$C$13,'Falls Diary'!F986&lt;=Graphs!$C$14),"yes","no"))</f>
        <v/>
      </c>
      <c r="K986" s="119" t="str">
        <f>IF('Falls Diary'!F986="","",(IF(Graphs!$C$15="all","yes",(IF(Graphs!$C$15=Table6[[#This Row],[Resident''s name]],"yes","no")))))</f>
        <v/>
      </c>
      <c r="L986" s="119" t="str">
        <f t="shared" si="80"/>
        <v/>
      </c>
      <c r="M986" s="120"/>
      <c r="N986" s="121" t="str">
        <f t="shared" si="81"/>
        <v/>
      </c>
      <c r="O986" s="113"/>
      <c r="P986" s="128"/>
      <c r="Q986" s="125"/>
      <c r="R986" s="83"/>
      <c r="S986" s="125"/>
      <c r="T986" s="83"/>
      <c r="U986" s="83"/>
      <c r="V986" s="83"/>
      <c r="W986" s="125"/>
      <c r="X986" s="63"/>
      <c r="Y986" s="125"/>
      <c r="Z986" s="125"/>
      <c r="AA986" s="126"/>
    </row>
    <row r="987" spans="1:27" x14ac:dyDescent="0.25">
      <c r="A987" s="112"/>
      <c r="B987" s="83"/>
      <c r="C987" s="83"/>
      <c r="D987" s="191" t="s">
        <v>150</v>
      </c>
      <c r="E987" s="114" t="str">
        <f>IF(D987="","",(VLOOKUP(D987,'ENTER your residents names, etc'!$B$7:$C$256,2,FALSE)))</f>
        <v/>
      </c>
      <c r="F987" s="115"/>
      <c r="G987" s="116" t="str">
        <f t="shared" si="78"/>
        <v/>
      </c>
      <c r="H987" s="117" t="str">
        <f t="shared" si="79"/>
        <v/>
      </c>
      <c r="I987" s="118" t="str">
        <f t="shared" si="82"/>
        <v/>
      </c>
      <c r="J987" s="119" t="str">
        <f>IF('Falls Diary'!F987="","",IF(AND('Falls Diary'!F987&gt;=Graphs!$C$13,'Falls Diary'!F987&lt;=Graphs!$C$14),"yes","no"))</f>
        <v/>
      </c>
      <c r="K987" s="119" t="str">
        <f>IF('Falls Diary'!F987="","",(IF(Graphs!$C$15="all","yes",(IF(Graphs!$C$15=Table6[[#This Row],[Resident''s name]],"yes","no")))))</f>
        <v/>
      </c>
      <c r="L987" s="119" t="str">
        <f t="shared" si="80"/>
        <v/>
      </c>
      <c r="M987" s="120"/>
      <c r="N987" s="121" t="str">
        <f t="shared" si="81"/>
        <v/>
      </c>
      <c r="O987" s="113"/>
      <c r="P987" s="128"/>
      <c r="Q987" s="125"/>
      <c r="R987" s="83"/>
      <c r="S987" s="125"/>
      <c r="T987" s="83"/>
      <c r="U987" s="83"/>
      <c r="V987" s="83"/>
      <c r="W987" s="125"/>
      <c r="X987" s="63"/>
      <c r="Y987" s="125"/>
      <c r="Z987" s="125"/>
      <c r="AA987" s="126"/>
    </row>
    <row r="988" spans="1:27" x14ac:dyDescent="0.25">
      <c r="A988" s="112"/>
      <c r="B988" s="83"/>
      <c r="C988" s="83"/>
      <c r="D988" s="191" t="s">
        <v>150</v>
      </c>
      <c r="E988" s="114" t="str">
        <f>IF(D988="","",(VLOOKUP(D988,'ENTER your residents names, etc'!$B$7:$C$256,2,FALSE)))</f>
        <v/>
      </c>
      <c r="F988" s="115"/>
      <c r="G988" s="116" t="str">
        <f t="shared" si="78"/>
        <v/>
      </c>
      <c r="H988" s="117" t="str">
        <f t="shared" si="79"/>
        <v/>
      </c>
      <c r="I988" s="118" t="str">
        <f t="shared" si="82"/>
        <v/>
      </c>
      <c r="J988" s="119" t="str">
        <f>IF('Falls Diary'!F988="","",IF(AND('Falls Diary'!F988&gt;=Graphs!$C$13,'Falls Diary'!F988&lt;=Graphs!$C$14),"yes","no"))</f>
        <v/>
      </c>
      <c r="K988" s="119" t="str">
        <f>IF('Falls Diary'!F988="","",(IF(Graphs!$C$15="all","yes",(IF(Graphs!$C$15=Table6[[#This Row],[Resident''s name]],"yes","no")))))</f>
        <v/>
      </c>
      <c r="L988" s="119" t="str">
        <f t="shared" si="80"/>
        <v/>
      </c>
      <c r="M988" s="120"/>
      <c r="N988" s="121" t="str">
        <f t="shared" si="81"/>
        <v/>
      </c>
      <c r="O988" s="113"/>
      <c r="P988" s="128"/>
      <c r="Q988" s="125"/>
      <c r="R988" s="83"/>
      <c r="S988" s="125"/>
      <c r="T988" s="83"/>
      <c r="U988" s="83"/>
      <c r="V988" s="83"/>
      <c r="W988" s="125"/>
      <c r="X988" s="63"/>
      <c r="Y988" s="125"/>
      <c r="Z988" s="125"/>
      <c r="AA988" s="126"/>
    </row>
    <row r="989" spans="1:27" x14ac:dyDescent="0.25">
      <c r="A989" s="112"/>
      <c r="B989" s="83"/>
      <c r="C989" s="83"/>
      <c r="D989" s="191" t="s">
        <v>150</v>
      </c>
      <c r="E989" s="114" t="str">
        <f>IF(D989="","",(VLOOKUP(D989,'ENTER your residents names, etc'!$B$7:$C$256,2,FALSE)))</f>
        <v/>
      </c>
      <c r="F989" s="115"/>
      <c r="G989" s="116" t="str">
        <f t="shared" si="78"/>
        <v/>
      </c>
      <c r="H989" s="117" t="str">
        <f t="shared" si="79"/>
        <v/>
      </c>
      <c r="I989" s="118" t="str">
        <f t="shared" si="82"/>
        <v/>
      </c>
      <c r="J989" s="119" t="str">
        <f>IF('Falls Diary'!F989="","",IF(AND('Falls Diary'!F989&gt;=Graphs!$C$13,'Falls Diary'!F989&lt;=Graphs!$C$14),"yes","no"))</f>
        <v/>
      </c>
      <c r="K989" s="119" t="str">
        <f>IF('Falls Diary'!F989="","",(IF(Graphs!$C$15="all","yes",(IF(Graphs!$C$15=Table6[[#This Row],[Resident''s name]],"yes","no")))))</f>
        <v/>
      </c>
      <c r="L989" s="119" t="str">
        <f t="shared" si="80"/>
        <v/>
      </c>
      <c r="M989" s="120"/>
      <c r="N989" s="121" t="str">
        <f t="shared" si="81"/>
        <v/>
      </c>
      <c r="O989" s="113"/>
      <c r="P989" s="128"/>
      <c r="Q989" s="125"/>
      <c r="R989" s="83"/>
      <c r="S989" s="125"/>
      <c r="T989" s="83"/>
      <c r="U989" s="83"/>
      <c r="V989" s="83"/>
      <c r="W989" s="125"/>
      <c r="X989" s="63"/>
      <c r="Y989" s="125"/>
      <c r="Z989" s="125"/>
      <c r="AA989" s="126"/>
    </row>
    <row r="990" spans="1:27" x14ac:dyDescent="0.25">
      <c r="A990" s="112"/>
      <c r="B990" s="83"/>
      <c r="C990" s="83"/>
      <c r="D990" s="191" t="s">
        <v>150</v>
      </c>
      <c r="E990" s="114" t="str">
        <f>IF(D990="","",(VLOOKUP(D990,'ENTER your residents names, etc'!$B$7:$C$256,2,FALSE)))</f>
        <v/>
      </c>
      <c r="F990" s="115"/>
      <c r="G990" s="116" t="str">
        <f t="shared" si="78"/>
        <v/>
      </c>
      <c r="H990" s="117" t="str">
        <f t="shared" si="79"/>
        <v/>
      </c>
      <c r="I990" s="118" t="str">
        <f t="shared" si="82"/>
        <v/>
      </c>
      <c r="J990" s="119" t="str">
        <f>IF('Falls Diary'!F990="","",IF(AND('Falls Diary'!F990&gt;=Graphs!$C$13,'Falls Diary'!F990&lt;=Graphs!$C$14),"yes","no"))</f>
        <v/>
      </c>
      <c r="K990" s="119" t="str">
        <f>IF('Falls Diary'!F990="","",(IF(Graphs!$C$15="all","yes",(IF(Graphs!$C$15=Table6[[#This Row],[Resident''s name]],"yes","no")))))</f>
        <v/>
      </c>
      <c r="L990" s="119" t="str">
        <f t="shared" si="80"/>
        <v/>
      </c>
      <c r="M990" s="120"/>
      <c r="N990" s="121" t="str">
        <f t="shared" si="81"/>
        <v/>
      </c>
      <c r="O990" s="113"/>
      <c r="P990" s="128"/>
      <c r="Q990" s="125"/>
      <c r="R990" s="83"/>
      <c r="S990" s="125"/>
      <c r="T990" s="83"/>
      <c r="U990" s="83"/>
      <c r="V990" s="83"/>
      <c r="W990" s="125"/>
      <c r="X990" s="63"/>
      <c r="Y990" s="125"/>
      <c r="Z990" s="125"/>
      <c r="AA990" s="126"/>
    </row>
    <row r="991" spans="1:27" x14ac:dyDescent="0.25">
      <c r="A991" s="112"/>
      <c r="B991" s="83"/>
      <c r="C991" s="83"/>
      <c r="D991" s="191" t="s">
        <v>150</v>
      </c>
      <c r="E991" s="114" t="str">
        <f>IF(D991="","",(VLOOKUP(D991,'ENTER your residents names, etc'!$B$7:$C$256,2,FALSE)))</f>
        <v/>
      </c>
      <c r="F991" s="115"/>
      <c r="G991" s="116" t="str">
        <f t="shared" si="78"/>
        <v/>
      </c>
      <c r="H991" s="117" t="str">
        <f t="shared" si="79"/>
        <v/>
      </c>
      <c r="I991" s="118" t="str">
        <f t="shared" si="82"/>
        <v/>
      </c>
      <c r="J991" s="119" t="str">
        <f>IF('Falls Diary'!F991="","",IF(AND('Falls Diary'!F991&gt;=Graphs!$C$13,'Falls Diary'!F991&lt;=Graphs!$C$14),"yes","no"))</f>
        <v/>
      </c>
      <c r="K991" s="119" t="str">
        <f>IF('Falls Diary'!F991="","",(IF(Graphs!$C$15="all","yes",(IF(Graphs!$C$15=Table6[[#This Row],[Resident''s name]],"yes","no")))))</f>
        <v/>
      </c>
      <c r="L991" s="119" t="str">
        <f t="shared" si="80"/>
        <v/>
      </c>
      <c r="M991" s="120"/>
      <c r="N991" s="121" t="str">
        <f t="shared" si="81"/>
        <v/>
      </c>
      <c r="O991" s="113"/>
      <c r="P991" s="128"/>
      <c r="Q991" s="125"/>
      <c r="R991" s="83"/>
      <c r="S991" s="125"/>
      <c r="T991" s="83"/>
      <c r="U991" s="83"/>
      <c r="V991" s="83"/>
      <c r="W991" s="125"/>
      <c r="X991" s="63"/>
      <c r="Y991" s="125"/>
      <c r="Z991" s="125"/>
      <c r="AA991" s="126"/>
    </row>
    <row r="992" spans="1:27" x14ac:dyDescent="0.25">
      <c r="A992" s="112"/>
      <c r="B992" s="83"/>
      <c r="C992" s="83"/>
      <c r="D992" s="191" t="s">
        <v>150</v>
      </c>
      <c r="E992" s="114" t="str">
        <f>IF(D992="","",(VLOOKUP(D992,'ENTER your residents names, etc'!$B$7:$C$256,2,FALSE)))</f>
        <v/>
      </c>
      <c r="F992" s="115"/>
      <c r="G992" s="116" t="str">
        <f t="shared" si="78"/>
        <v/>
      </c>
      <c r="H992" s="117" t="str">
        <f t="shared" si="79"/>
        <v/>
      </c>
      <c r="I992" s="118" t="str">
        <f t="shared" si="82"/>
        <v/>
      </c>
      <c r="J992" s="119" t="str">
        <f>IF('Falls Diary'!F992="","",IF(AND('Falls Diary'!F992&gt;=Graphs!$C$13,'Falls Diary'!F992&lt;=Graphs!$C$14),"yes","no"))</f>
        <v/>
      </c>
      <c r="K992" s="119" t="str">
        <f>IF('Falls Diary'!F992="","",(IF(Graphs!$C$15="all","yes",(IF(Graphs!$C$15=Table6[[#This Row],[Resident''s name]],"yes","no")))))</f>
        <v/>
      </c>
      <c r="L992" s="119" t="str">
        <f t="shared" si="80"/>
        <v/>
      </c>
      <c r="M992" s="120"/>
      <c r="N992" s="121" t="str">
        <f t="shared" si="81"/>
        <v/>
      </c>
      <c r="O992" s="113"/>
      <c r="P992" s="128"/>
      <c r="Q992" s="125"/>
      <c r="R992" s="83"/>
      <c r="S992" s="125"/>
      <c r="T992" s="83"/>
      <c r="U992" s="83"/>
      <c r="V992" s="83"/>
      <c r="W992" s="125"/>
      <c r="X992" s="63"/>
      <c r="Y992" s="125"/>
      <c r="Z992" s="125"/>
      <c r="AA992" s="126"/>
    </row>
    <row r="993" spans="1:27" x14ac:dyDescent="0.25">
      <c r="A993" s="112"/>
      <c r="B993" s="83"/>
      <c r="C993" s="83"/>
      <c r="D993" s="191" t="s">
        <v>150</v>
      </c>
      <c r="E993" s="114" t="str">
        <f>IF(D993="","",(VLOOKUP(D993,'ENTER your residents names, etc'!$B$7:$C$256,2,FALSE)))</f>
        <v/>
      </c>
      <c r="F993" s="115"/>
      <c r="G993" s="116" t="str">
        <f t="shared" si="78"/>
        <v/>
      </c>
      <c r="H993" s="117" t="str">
        <f t="shared" si="79"/>
        <v/>
      </c>
      <c r="I993" s="118" t="str">
        <f t="shared" si="82"/>
        <v/>
      </c>
      <c r="J993" s="119" t="str">
        <f>IF('Falls Diary'!F993="","",IF(AND('Falls Diary'!F993&gt;=Graphs!$C$13,'Falls Diary'!F993&lt;=Graphs!$C$14),"yes","no"))</f>
        <v/>
      </c>
      <c r="K993" s="119" t="str">
        <f>IF('Falls Diary'!F993="","",(IF(Graphs!$C$15="all","yes",(IF(Graphs!$C$15=Table6[[#This Row],[Resident''s name]],"yes","no")))))</f>
        <v/>
      </c>
      <c r="L993" s="119" t="str">
        <f t="shared" si="80"/>
        <v/>
      </c>
      <c r="M993" s="120"/>
      <c r="N993" s="121" t="str">
        <f t="shared" si="81"/>
        <v/>
      </c>
      <c r="O993" s="113"/>
      <c r="P993" s="128"/>
      <c r="Q993" s="125"/>
      <c r="R993" s="83"/>
      <c r="S993" s="125"/>
      <c r="T993" s="83"/>
      <c r="U993" s="83"/>
      <c r="V993" s="83"/>
      <c r="W993" s="125"/>
      <c r="X993" s="63"/>
      <c r="Y993" s="125"/>
      <c r="Z993" s="125"/>
      <c r="AA993" s="126"/>
    </row>
    <row r="994" spans="1:27" x14ac:dyDescent="0.25">
      <c r="A994" s="112"/>
      <c r="B994" s="83"/>
      <c r="C994" s="83"/>
      <c r="D994" s="191" t="s">
        <v>150</v>
      </c>
      <c r="E994" s="114" t="str">
        <f>IF(D994="","",(VLOOKUP(D994,'ENTER your residents names, etc'!$B$7:$C$256,2,FALSE)))</f>
        <v/>
      </c>
      <c r="F994" s="115"/>
      <c r="G994" s="116" t="str">
        <f t="shared" si="78"/>
        <v/>
      </c>
      <c r="H994" s="117" t="str">
        <f t="shared" si="79"/>
        <v/>
      </c>
      <c r="I994" s="118" t="str">
        <f t="shared" si="82"/>
        <v/>
      </c>
      <c r="J994" s="119" t="str">
        <f>IF('Falls Diary'!F994="","",IF(AND('Falls Diary'!F994&gt;=Graphs!$C$13,'Falls Diary'!F994&lt;=Graphs!$C$14),"yes","no"))</f>
        <v/>
      </c>
      <c r="K994" s="119" t="str">
        <f>IF('Falls Diary'!F994="","",(IF(Graphs!$C$15="all","yes",(IF(Graphs!$C$15=Table6[[#This Row],[Resident''s name]],"yes","no")))))</f>
        <v/>
      </c>
      <c r="L994" s="119" t="str">
        <f t="shared" si="80"/>
        <v/>
      </c>
      <c r="M994" s="120"/>
      <c r="N994" s="121" t="str">
        <f t="shared" si="81"/>
        <v/>
      </c>
      <c r="O994" s="113"/>
      <c r="P994" s="128"/>
      <c r="Q994" s="125"/>
      <c r="R994" s="83"/>
      <c r="S994" s="125"/>
      <c r="T994" s="83"/>
      <c r="U994" s="83"/>
      <c r="V994" s="83"/>
      <c r="W994" s="125"/>
      <c r="X994" s="63"/>
      <c r="Y994" s="125"/>
      <c r="Z994" s="125"/>
      <c r="AA994" s="126"/>
    </row>
    <row r="995" spans="1:27" x14ac:dyDescent="0.25">
      <c r="A995" s="112"/>
      <c r="B995" s="83"/>
      <c r="C995" s="83"/>
      <c r="D995" s="191" t="s">
        <v>150</v>
      </c>
      <c r="E995" s="114" t="str">
        <f>IF(D995="","",(VLOOKUP(D995,'ENTER your residents names, etc'!$B$7:$C$256,2,FALSE)))</f>
        <v/>
      </c>
      <c r="F995" s="115"/>
      <c r="G995" s="116" t="str">
        <f t="shared" si="78"/>
        <v/>
      </c>
      <c r="H995" s="117" t="str">
        <f t="shared" si="79"/>
        <v/>
      </c>
      <c r="I995" s="118" t="str">
        <f t="shared" si="82"/>
        <v/>
      </c>
      <c r="J995" s="119" t="str">
        <f>IF('Falls Diary'!F995="","",IF(AND('Falls Diary'!F995&gt;=Graphs!$C$13,'Falls Diary'!F995&lt;=Graphs!$C$14),"yes","no"))</f>
        <v/>
      </c>
      <c r="K995" s="119" t="str">
        <f>IF('Falls Diary'!F995="","",(IF(Graphs!$C$15="all","yes",(IF(Graphs!$C$15=Table6[[#This Row],[Resident''s name]],"yes","no")))))</f>
        <v/>
      </c>
      <c r="L995" s="119" t="str">
        <f t="shared" si="80"/>
        <v/>
      </c>
      <c r="M995" s="120"/>
      <c r="N995" s="121" t="str">
        <f t="shared" si="81"/>
        <v/>
      </c>
      <c r="O995" s="113"/>
      <c r="P995" s="128"/>
      <c r="Q995" s="125"/>
      <c r="R995" s="83"/>
      <c r="S995" s="125"/>
      <c r="T995" s="83"/>
      <c r="U995" s="83"/>
      <c r="V995" s="83"/>
      <c r="W995" s="125"/>
      <c r="X995" s="63"/>
      <c r="Y995" s="125"/>
      <c r="Z995" s="125"/>
      <c r="AA995" s="126"/>
    </row>
    <row r="996" spans="1:27" x14ac:dyDescent="0.25">
      <c r="A996" s="112"/>
      <c r="B996" s="83"/>
      <c r="C996" s="83"/>
      <c r="D996" s="191" t="s">
        <v>150</v>
      </c>
      <c r="E996" s="114" t="str">
        <f>IF(D996="","",(VLOOKUP(D996,'ENTER your residents names, etc'!$B$7:$C$256,2,FALSE)))</f>
        <v/>
      </c>
      <c r="F996" s="115"/>
      <c r="G996" s="116" t="str">
        <f t="shared" si="78"/>
        <v/>
      </c>
      <c r="H996" s="117" t="str">
        <f t="shared" si="79"/>
        <v/>
      </c>
      <c r="I996" s="118" t="str">
        <f t="shared" si="82"/>
        <v/>
      </c>
      <c r="J996" s="119" t="str">
        <f>IF('Falls Diary'!F996="","",IF(AND('Falls Diary'!F996&gt;=Graphs!$C$13,'Falls Diary'!F996&lt;=Graphs!$C$14),"yes","no"))</f>
        <v/>
      </c>
      <c r="K996" s="119" t="str">
        <f>IF('Falls Diary'!F996="","",(IF(Graphs!$C$15="all","yes",(IF(Graphs!$C$15=Table6[[#This Row],[Resident''s name]],"yes","no")))))</f>
        <v/>
      </c>
      <c r="L996" s="119" t="str">
        <f t="shared" si="80"/>
        <v/>
      </c>
      <c r="M996" s="120"/>
      <c r="N996" s="121" t="str">
        <f t="shared" si="81"/>
        <v/>
      </c>
      <c r="O996" s="113"/>
      <c r="P996" s="128"/>
      <c r="Q996" s="125"/>
      <c r="R996" s="83"/>
      <c r="S996" s="125"/>
      <c r="T996" s="83"/>
      <c r="U996" s="83"/>
      <c r="V996" s="83"/>
      <c r="W996" s="125"/>
      <c r="X996" s="63"/>
      <c r="Y996" s="125"/>
      <c r="Z996" s="125"/>
      <c r="AA996" s="126"/>
    </row>
    <row r="997" spans="1:27" x14ac:dyDescent="0.25">
      <c r="A997" s="112"/>
      <c r="B997" s="83"/>
      <c r="C997" s="83"/>
      <c r="D997" s="191" t="s">
        <v>150</v>
      </c>
      <c r="E997" s="114" t="str">
        <f>IF(D997="","",(VLOOKUP(D997,'ENTER your residents names, etc'!$B$7:$C$256,2,FALSE)))</f>
        <v/>
      </c>
      <c r="F997" s="115"/>
      <c r="G997" s="116" t="str">
        <f t="shared" si="78"/>
        <v/>
      </c>
      <c r="H997" s="117" t="str">
        <f t="shared" si="79"/>
        <v/>
      </c>
      <c r="I997" s="118" t="str">
        <f t="shared" si="82"/>
        <v/>
      </c>
      <c r="J997" s="119" t="str">
        <f>IF('Falls Diary'!F997="","",IF(AND('Falls Diary'!F997&gt;=Graphs!$C$13,'Falls Diary'!F997&lt;=Graphs!$C$14),"yes","no"))</f>
        <v/>
      </c>
      <c r="K997" s="119" t="str">
        <f>IF('Falls Diary'!F997="","",(IF(Graphs!$C$15="all","yes",(IF(Graphs!$C$15=Table6[[#This Row],[Resident''s name]],"yes","no")))))</f>
        <v/>
      </c>
      <c r="L997" s="119" t="str">
        <f t="shared" si="80"/>
        <v/>
      </c>
      <c r="M997" s="120"/>
      <c r="N997" s="121" t="str">
        <f t="shared" si="81"/>
        <v/>
      </c>
      <c r="O997" s="113"/>
      <c r="P997" s="128"/>
      <c r="Q997" s="125"/>
      <c r="R997" s="83"/>
      <c r="S997" s="125"/>
      <c r="T997" s="83"/>
      <c r="U997" s="83"/>
      <c r="V997" s="83"/>
      <c r="W997" s="125"/>
      <c r="X997" s="63"/>
      <c r="Y997" s="125"/>
      <c r="Z997" s="125"/>
      <c r="AA997" s="126"/>
    </row>
    <row r="998" spans="1:27" x14ac:dyDescent="0.25">
      <c r="A998" s="112"/>
      <c r="B998" s="83"/>
      <c r="C998" s="83"/>
      <c r="D998" s="191" t="s">
        <v>150</v>
      </c>
      <c r="E998" s="114" t="str">
        <f>IF(D998="","",(VLOOKUP(D998,'ENTER your residents names, etc'!$B$7:$C$256,2,FALSE)))</f>
        <v/>
      </c>
      <c r="F998" s="115"/>
      <c r="G998" s="116" t="str">
        <f t="shared" si="78"/>
        <v/>
      </c>
      <c r="H998" s="117" t="str">
        <f t="shared" si="79"/>
        <v/>
      </c>
      <c r="I998" s="118" t="str">
        <f t="shared" si="82"/>
        <v/>
      </c>
      <c r="J998" s="119" t="str">
        <f>IF('Falls Diary'!F998="","",IF(AND('Falls Diary'!F998&gt;=Graphs!$C$13,'Falls Diary'!F998&lt;=Graphs!$C$14),"yes","no"))</f>
        <v/>
      </c>
      <c r="K998" s="119" t="str">
        <f>IF('Falls Diary'!F998="","",(IF(Graphs!$C$15="all","yes",(IF(Graphs!$C$15=Table6[[#This Row],[Resident''s name]],"yes","no")))))</f>
        <v/>
      </c>
      <c r="L998" s="119" t="str">
        <f t="shared" si="80"/>
        <v/>
      </c>
      <c r="M998" s="120"/>
      <c r="N998" s="121" t="str">
        <f t="shared" si="81"/>
        <v/>
      </c>
      <c r="O998" s="113"/>
      <c r="P998" s="128"/>
      <c r="Q998" s="125"/>
      <c r="R998" s="83"/>
      <c r="S998" s="125"/>
      <c r="T998" s="83"/>
      <c r="U998" s="83"/>
      <c r="V998" s="83"/>
      <c r="W998" s="125"/>
      <c r="X998" s="63"/>
      <c r="Y998" s="125"/>
      <c r="Z998" s="125"/>
      <c r="AA998" s="126"/>
    </row>
    <row r="999" spans="1:27" x14ac:dyDescent="0.25">
      <c r="A999" s="112"/>
      <c r="B999" s="83"/>
      <c r="C999" s="83"/>
      <c r="D999" s="191" t="s">
        <v>150</v>
      </c>
      <c r="E999" s="114" t="str">
        <f>IF(D999="","",(VLOOKUP(D999,'ENTER your residents names, etc'!$B$7:$C$256,2,FALSE)))</f>
        <v/>
      </c>
      <c r="F999" s="115"/>
      <c r="G999" s="116" t="str">
        <f t="shared" si="78"/>
        <v/>
      </c>
      <c r="H999" s="117" t="str">
        <f t="shared" si="79"/>
        <v/>
      </c>
      <c r="I999" s="118" t="str">
        <f t="shared" si="82"/>
        <v/>
      </c>
      <c r="J999" s="119" t="str">
        <f>IF('Falls Diary'!F999="","",IF(AND('Falls Diary'!F999&gt;=Graphs!$C$13,'Falls Diary'!F999&lt;=Graphs!$C$14),"yes","no"))</f>
        <v/>
      </c>
      <c r="K999" s="119" t="str">
        <f>IF('Falls Diary'!F999="","",(IF(Graphs!$C$15="all","yes",(IF(Graphs!$C$15=Table6[[#This Row],[Resident''s name]],"yes","no")))))</f>
        <v/>
      </c>
      <c r="L999" s="119" t="str">
        <f t="shared" si="80"/>
        <v/>
      </c>
      <c r="M999" s="120"/>
      <c r="N999" s="121" t="str">
        <f t="shared" si="81"/>
        <v/>
      </c>
      <c r="O999" s="113"/>
      <c r="P999" s="128"/>
      <c r="Q999" s="125"/>
      <c r="R999" s="83"/>
      <c r="S999" s="125"/>
      <c r="T999" s="83"/>
      <c r="U999" s="83"/>
      <c r="V999" s="83"/>
      <c r="W999" s="125"/>
      <c r="X999" s="63"/>
      <c r="Y999" s="125"/>
      <c r="Z999" s="125"/>
      <c r="AA999" s="126"/>
    </row>
    <row r="1000" spans="1:27" x14ac:dyDescent="0.25">
      <c r="A1000" s="112"/>
      <c r="B1000" s="83"/>
      <c r="C1000" s="83"/>
      <c r="D1000" s="191" t="s">
        <v>150</v>
      </c>
      <c r="E1000" s="114" t="str">
        <f>IF(D1000="","",(VLOOKUP(D1000,'ENTER your residents names, etc'!$B$7:$C$256,2,FALSE)))</f>
        <v/>
      </c>
      <c r="F1000" s="115"/>
      <c r="G1000" s="116" t="str">
        <f t="shared" si="78"/>
        <v/>
      </c>
      <c r="H1000" s="117" t="str">
        <f t="shared" si="79"/>
        <v/>
      </c>
      <c r="I1000" s="118" t="str">
        <f t="shared" si="82"/>
        <v/>
      </c>
      <c r="J1000" s="119" t="str">
        <f>IF('Falls Diary'!F1000="","",IF(AND('Falls Diary'!F1000&gt;=Graphs!$C$13,'Falls Diary'!F1000&lt;=Graphs!$C$14),"yes","no"))</f>
        <v/>
      </c>
      <c r="K1000" s="119" t="str">
        <f>IF('Falls Diary'!F1000="","",(IF(Graphs!$C$15="all","yes",(IF(Graphs!$C$15=Table6[[#This Row],[Resident''s name]],"yes","no")))))</f>
        <v/>
      </c>
      <c r="L1000" s="119" t="str">
        <f t="shared" si="80"/>
        <v/>
      </c>
      <c r="M1000" s="120"/>
      <c r="N1000" s="121" t="str">
        <f t="shared" si="81"/>
        <v/>
      </c>
      <c r="O1000" s="113"/>
      <c r="P1000" s="128"/>
      <c r="Q1000" s="125"/>
      <c r="R1000" s="83"/>
      <c r="S1000" s="125"/>
      <c r="T1000" s="83"/>
      <c r="U1000" s="83"/>
      <c r="V1000" s="83"/>
      <c r="W1000" s="125"/>
      <c r="X1000" s="63"/>
      <c r="Y1000" s="125"/>
      <c r="Z1000" s="125"/>
      <c r="AA1000" s="126"/>
    </row>
    <row r="1001" spans="1:27" x14ac:dyDescent="0.25">
      <c r="A1001" s="112"/>
      <c r="B1001" s="83"/>
      <c r="C1001" s="83"/>
      <c r="D1001" s="191" t="s">
        <v>150</v>
      </c>
      <c r="E1001" s="114" t="str">
        <f>IF(D1001="","",(VLOOKUP(D1001,'ENTER your residents names, etc'!$B$7:$C$256,2,FALSE)))</f>
        <v/>
      </c>
      <c r="F1001" s="115"/>
      <c r="G1001" s="116" t="str">
        <f t="shared" si="78"/>
        <v/>
      </c>
      <c r="H1001" s="117" t="str">
        <f t="shared" si="79"/>
        <v/>
      </c>
      <c r="I1001" s="118" t="str">
        <f t="shared" si="82"/>
        <v/>
      </c>
      <c r="J1001" s="119" t="str">
        <f>IF('Falls Diary'!F1001="","",IF(AND('Falls Diary'!F1001&gt;=Graphs!$C$13,'Falls Diary'!F1001&lt;=Graphs!$C$14),"yes","no"))</f>
        <v/>
      </c>
      <c r="K1001" s="119" t="str">
        <f>IF('Falls Diary'!F1001="","",(IF(Graphs!$C$15="all","yes",(IF(Graphs!$C$15=Table6[[#This Row],[Resident''s name]],"yes","no")))))</f>
        <v/>
      </c>
      <c r="L1001" s="119" t="str">
        <f t="shared" si="80"/>
        <v/>
      </c>
      <c r="M1001" s="120"/>
      <c r="N1001" s="121" t="str">
        <f t="shared" si="81"/>
        <v/>
      </c>
      <c r="O1001" s="113"/>
      <c r="P1001" s="128"/>
      <c r="Q1001" s="125"/>
      <c r="R1001" s="83"/>
      <c r="S1001" s="125"/>
      <c r="T1001" s="83"/>
      <c r="U1001" s="83"/>
      <c r="V1001" s="83"/>
      <c r="W1001" s="125"/>
      <c r="X1001" s="63"/>
      <c r="Y1001" s="125"/>
      <c r="Z1001" s="125"/>
      <c r="AA1001" s="126"/>
    </row>
    <row r="1002" spans="1:27" x14ac:dyDescent="0.25">
      <c r="A1002" s="112"/>
      <c r="B1002" s="83"/>
      <c r="C1002" s="83"/>
      <c r="D1002" s="191" t="s">
        <v>150</v>
      </c>
      <c r="E1002" s="114" t="str">
        <f>IF(D1002="","",(VLOOKUP(D1002,'ENTER your residents names, etc'!$B$7:$C$256,2,FALSE)))</f>
        <v/>
      </c>
      <c r="F1002" s="115"/>
      <c r="G1002" s="116" t="str">
        <f t="shared" si="78"/>
        <v/>
      </c>
      <c r="H1002" s="117" t="str">
        <f t="shared" si="79"/>
        <v/>
      </c>
      <c r="I1002" s="118" t="str">
        <f t="shared" si="82"/>
        <v/>
      </c>
      <c r="J1002" s="119" t="str">
        <f>IF('Falls Diary'!F1002="","",IF(AND('Falls Diary'!F1002&gt;=Graphs!$C$13,'Falls Diary'!F1002&lt;=Graphs!$C$14),"yes","no"))</f>
        <v/>
      </c>
      <c r="K1002" s="119" t="str">
        <f>IF('Falls Diary'!F1002="","",(IF(Graphs!$C$15="all","yes",(IF(Graphs!$C$15=Table6[[#This Row],[Resident''s name]],"yes","no")))))</f>
        <v/>
      </c>
      <c r="L1002" s="119" t="str">
        <f t="shared" si="80"/>
        <v/>
      </c>
      <c r="M1002" s="120"/>
      <c r="N1002" s="121" t="str">
        <f t="shared" si="81"/>
        <v/>
      </c>
      <c r="O1002" s="113"/>
      <c r="P1002" s="128"/>
      <c r="Q1002" s="125"/>
      <c r="R1002" s="83"/>
      <c r="S1002" s="125"/>
      <c r="T1002" s="83"/>
      <c r="U1002" s="83"/>
      <c r="V1002" s="83"/>
      <c r="W1002" s="125"/>
      <c r="X1002" s="63"/>
      <c r="Y1002" s="125"/>
      <c r="Z1002" s="125"/>
      <c r="AA1002" s="126"/>
    </row>
    <row r="1003" spans="1:27" x14ac:dyDescent="0.25">
      <c r="A1003" s="112"/>
      <c r="B1003" s="83"/>
      <c r="C1003" s="83"/>
      <c r="D1003" s="191" t="s">
        <v>150</v>
      </c>
      <c r="E1003" s="114" t="str">
        <f>IF(D1003="","",(VLOOKUP(D1003,'ENTER your residents names, etc'!$B$7:$C$256,2,FALSE)))</f>
        <v/>
      </c>
      <c r="F1003" s="115"/>
      <c r="G1003" s="116" t="str">
        <f t="shared" si="78"/>
        <v/>
      </c>
      <c r="H1003" s="117" t="str">
        <f t="shared" si="79"/>
        <v/>
      </c>
      <c r="I1003" s="118" t="str">
        <f t="shared" si="82"/>
        <v/>
      </c>
      <c r="J1003" s="119" t="str">
        <f>IF('Falls Diary'!F1003="","",IF(AND('Falls Diary'!F1003&gt;=Graphs!$C$13,'Falls Diary'!F1003&lt;=Graphs!$C$14),"yes","no"))</f>
        <v/>
      </c>
      <c r="K1003" s="119" t="str">
        <f>IF('Falls Diary'!F1003="","",(IF(Graphs!$C$15="all","yes",(IF(Graphs!$C$15=Table6[[#This Row],[Resident''s name]],"yes","no")))))</f>
        <v/>
      </c>
      <c r="L1003" s="119" t="str">
        <f t="shared" si="80"/>
        <v/>
      </c>
      <c r="M1003" s="120"/>
      <c r="N1003" s="121" t="str">
        <f t="shared" si="81"/>
        <v/>
      </c>
      <c r="O1003" s="113"/>
      <c r="P1003" s="128"/>
      <c r="Q1003" s="125"/>
      <c r="R1003" s="83"/>
      <c r="S1003" s="125"/>
      <c r="T1003" s="83"/>
      <c r="U1003" s="83"/>
      <c r="V1003" s="83"/>
      <c r="W1003" s="125"/>
      <c r="X1003" s="63"/>
      <c r="Y1003" s="125"/>
      <c r="Z1003" s="125"/>
      <c r="AA1003" s="126"/>
    </row>
    <row r="1004" spans="1:27" x14ac:dyDescent="0.25">
      <c r="A1004" s="112"/>
      <c r="B1004" s="83"/>
      <c r="C1004" s="83"/>
      <c r="D1004" s="191" t="s">
        <v>150</v>
      </c>
      <c r="E1004" s="114" t="str">
        <f>IF(D1004="","",(VLOOKUP(D1004,'ENTER your residents names, etc'!$B$7:$C$256,2,FALSE)))</f>
        <v/>
      </c>
      <c r="F1004" s="115"/>
      <c r="G1004" s="116" t="str">
        <f t="shared" si="78"/>
        <v/>
      </c>
      <c r="H1004" s="117" t="str">
        <f t="shared" si="79"/>
        <v/>
      </c>
      <c r="I1004" s="118" t="str">
        <f t="shared" si="82"/>
        <v/>
      </c>
      <c r="J1004" s="119" t="str">
        <f>IF('Falls Diary'!F1004="","",IF(AND('Falls Diary'!F1004&gt;=Graphs!$C$13,'Falls Diary'!F1004&lt;=Graphs!$C$14),"yes","no"))</f>
        <v/>
      </c>
      <c r="K1004" s="119" t="str">
        <f>IF('Falls Diary'!F1004="","",(IF(Graphs!$C$15="all","yes",(IF(Graphs!$C$15=Table6[[#This Row],[Resident''s name]],"yes","no")))))</f>
        <v/>
      </c>
      <c r="L1004" s="119" t="str">
        <f t="shared" si="80"/>
        <v/>
      </c>
      <c r="M1004" s="120"/>
      <c r="N1004" s="121" t="str">
        <f t="shared" si="81"/>
        <v/>
      </c>
      <c r="O1004" s="113"/>
      <c r="P1004" s="128"/>
      <c r="Q1004" s="125"/>
      <c r="R1004" s="83"/>
      <c r="S1004" s="125"/>
      <c r="T1004" s="83"/>
      <c r="U1004" s="83"/>
      <c r="V1004" s="83"/>
      <c r="W1004" s="125"/>
      <c r="X1004" s="63"/>
      <c r="Y1004" s="125"/>
      <c r="Z1004" s="125"/>
      <c r="AA1004" s="126"/>
    </row>
    <row r="1005" spans="1:27" x14ac:dyDescent="0.25">
      <c r="A1005" s="112"/>
      <c r="B1005" s="83"/>
      <c r="C1005" s="83"/>
      <c r="D1005" s="191" t="s">
        <v>150</v>
      </c>
      <c r="E1005" s="114" t="str">
        <f>IF(D1005="","",(VLOOKUP(D1005,'ENTER your residents names, etc'!$B$7:$C$256,2,FALSE)))</f>
        <v/>
      </c>
      <c r="F1005" s="115"/>
      <c r="G1005" s="116" t="str">
        <f t="shared" si="78"/>
        <v/>
      </c>
      <c r="H1005" s="117" t="str">
        <f t="shared" si="79"/>
        <v/>
      </c>
      <c r="I1005" s="118" t="str">
        <f t="shared" si="82"/>
        <v/>
      </c>
      <c r="J1005" s="119" t="str">
        <f>IF('Falls Diary'!F1005="","",IF(AND('Falls Diary'!F1005&gt;=Graphs!$C$13,'Falls Diary'!F1005&lt;=Graphs!$C$14),"yes","no"))</f>
        <v/>
      </c>
      <c r="K1005" s="119" t="str">
        <f>IF('Falls Diary'!F1005="","",(IF(Graphs!$C$15="all","yes",(IF(Graphs!$C$15=Table6[[#This Row],[Resident''s name]],"yes","no")))))</f>
        <v/>
      </c>
      <c r="L1005" s="119" t="str">
        <f t="shared" si="80"/>
        <v/>
      </c>
      <c r="M1005" s="120"/>
      <c r="N1005" s="121" t="str">
        <f t="shared" si="81"/>
        <v/>
      </c>
      <c r="O1005" s="113"/>
      <c r="P1005" s="128"/>
      <c r="Q1005" s="125"/>
      <c r="R1005" s="83"/>
      <c r="S1005" s="125"/>
      <c r="T1005" s="83"/>
      <c r="U1005" s="83"/>
      <c r="V1005" s="83"/>
      <c r="W1005" s="125"/>
      <c r="X1005" s="63"/>
      <c r="Y1005" s="125"/>
      <c r="Z1005" s="125"/>
      <c r="AA1005" s="126"/>
    </row>
    <row r="1006" spans="1:27" x14ac:dyDescent="0.25">
      <c r="A1006" s="112"/>
      <c r="B1006" s="83"/>
      <c r="C1006" s="83"/>
      <c r="D1006" s="191" t="s">
        <v>150</v>
      </c>
      <c r="E1006" s="114" t="str">
        <f>IF(D1006="","",(VLOOKUP(D1006,'ENTER your residents names, etc'!$B$7:$C$256,2,FALSE)))</f>
        <v/>
      </c>
      <c r="F1006" s="115"/>
      <c r="G1006" s="116" t="str">
        <f t="shared" si="78"/>
        <v/>
      </c>
      <c r="H1006" s="117" t="str">
        <f t="shared" si="79"/>
        <v/>
      </c>
      <c r="I1006" s="118" t="str">
        <f t="shared" si="82"/>
        <v/>
      </c>
      <c r="J1006" s="119" t="str">
        <f>IF('Falls Diary'!F1006="","",IF(AND('Falls Diary'!F1006&gt;=Graphs!$C$13,'Falls Diary'!F1006&lt;=Graphs!$C$14),"yes","no"))</f>
        <v/>
      </c>
      <c r="K1006" s="119" t="str">
        <f>IF('Falls Diary'!F1006="","",(IF(Graphs!$C$15="all","yes",(IF(Graphs!$C$15=Table6[[#This Row],[Resident''s name]],"yes","no")))))</f>
        <v/>
      </c>
      <c r="L1006" s="119" t="str">
        <f t="shared" si="80"/>
        <v/>
      </c>
      <c r="M1006" s="120"/>
      <c r="N1006" s="121" t="str">
        <f t="shared" si="81"/>
        <v/>
      </c>
      <c r="O1006" s="113"/>
      <c r="P1006" s="128"/>
      <c r="Q1006" s="125"/>
      <c r="R1006" s="83"/>
      <c r="S1006" s="125"/>
      <c r="T1006" s="83"/>
      <c r="U1006" s="83"/>
      <c r="V1006" s="83"/>
      <c r="W1006" s="125"/>
      <c r="X1006" s="63"/>
      <c r="Y1006" s="125"/>
      <c r="Z1006" s="125"/>
      <c r="AA1006" s="126"/>
    </row>
    <row r="1007" spans="1:27" x14ac:dyDescent="0.25">
      <c r="A1007" s="112"/>
      <c r="B1007" s="83"/>
      <c r="C1007" s="83"/>
      <c r="D1007" s="191" t="s">
        <v>150</v>
      </c>
      <c r="E1007" s="114" t="str">
        <f>IF(D1007="","",(VLOOKUP(D1007,'ENTER your residents names, etc'!$B$7:$C$256,2,FALSE)))</f>
        <v/>
      </c>
      <c r="F1007" s="115"/>
      <c r="G1007" s="116" t="str">
        <f t="shared" si="78"/>
        <v/>
      </c>
      <c r="H1007" s="117" t="str">
        <f t="shared" si="79"/>
        <v/>
      </c>
      <c r="I1007" s="118" t="str">
        <f t="shared" si="82"/>
        <v/>
      </c>
      <c r="J1007" s="119" t="str">
        <f>IF('Falls Diary'!F1007="","",IF(AND('Falls Diary'!F1007&gt;=Graphs!$C$13,'Falls Diary'!F1007&lt;=Graphs!$C$14),"yes","no"))</f>
        <v/>
      </c>
      <c r="K1007" s="119" t="str">
        <f>IF('Falls Diary'!F1007="","",(IF(Graphs!$C$15="all","yes",(IF(Graphs!$C$15=Table6[[#This Row],[Resident''s name]],"yes","no")))))</f>
        <v/>
      </c>
      <c r="L1007" s="119" t="str">
        <f t="shared" si="80"/>
        <v/>
      </c>
      <c r="M1007" s="120"/>
      <c r="N1007" s="121" t="str">
        <f t="shared" si="81"/>
        <v/>
      </c>
      <c r="O1007" s="113"/>
      <c r="P1007" s="128"/>
      <c r="Q1007" s="125"/>
      <c r="R1007" s="83"/>
      <c r="S1007" s="125"/>
      <c r="T1007" s="83"/>
      <c r="U1007" s="83"/>
      <c r="V1007" s="83"/>
      <c r="W1007" s="125"/>
      <c r="X1007" s="63"/>
      <c r="Y1007" s="125"/>
      <c r="Z1007" s="125"/>
      <c r="AA1007" s="126"/>
    </row>
    <row r="1008" spans="1:27" x14ac:dyDescent="0.25">
      <c r="A1008" s="112"/>
      <c r="B1008" s="83"/>
      <c r="C1008" s="83"/>
      <c r="D1008" s="191" t="s">
        <v>150</v>
      </c>
      <c r="E1008" s="114" t="str">
        <f>IF(D1008="","",(VLOOKUP(D1008,'ENTER your residents names, etc'!$B$7:$C$256,2,FALSE)))</f>
        <v/>
      </c>
      <c r="F1008" s="115"/>
      <c r="G1008" s="116" t="str">
        <f t="shared" si="78"/>
        <v/>
      </c>
      <c r="H1008" s="117" t="str">
        <f t="shared" si="79"/>
        <v/>
      </c>
      <c r="I1008" s="118" t="str">
        <f t="shared" si="82"/>
        <v/>
      </c>
      <c r="J1008" s="119" t="str">
        <f>IF('Falls Diary'!F1008="","",IF(AND('Falls Diary'!F1008&gt;=Graphs!$C$13,'Falls Diary'!F1008&lt;=Graphs!$C$14),"yes","no"))</f>
        <v/>
      </c>
      <c r="K1008" s="119" t="str">
        <f>IF('Falls Diary'!F1008="","",(IF(Graphs!$C$15="all","yes",(IF(Graphs!$C$15=Table6[[#This Row],[Resident''s name]],"yes","no")))))</f>
        <v/>
      </c>
      <c r="L1008" s="119" t="str">
        <f t="shared" si="80"/>
        <v/>
      </c>
      <c r="M1008" s="120"/>
      <c r="N1008" s="121" t="str">
        <f t="shared" si="81"/>
        <v/>
      </c>
      <c r="O1008" s="113"/>
      <c r="P1008" s="128"/>
      <c r="Q1008" s="125"/>
      <c r="R1008" s="83"/>
      <c r="S1008" s="125"/>
      <c r="T1008" s="83"/>
      <c r="U1008" s="83"/>
      <c r="V1008" s="83"/>
      <c r="W1008" s="125"/>
      <c r="X1008" s="63"/>
      <c r="Y1008" s="125"/>
      <c r="Z1008" s="125"/>
      <c r="AA1008" s="126"/>
    </row>
    <row r="1009" spans="1:27" x14ac:dyDescent="0.25">
      <c r="A1009" s="112"/>
      <c r="B1009" s="83"/>
      <c r="C1009" s="83"/>
      <c r="D1009" s="191" t="s">
        <v>150</v>
      </c>
      <c r="E1009" s="114" t="str">
        <f>IF(D1009="","",(VLOOKUP(D1009,'ENTER your residents names, etc'!$B$7:$C$256,2,FALSE)))</f>
        <v/>
      </c>
      <c r="F1009" s="115"/>
      <c r="G1009" s="116" t="str">
        <f t="shared" si="78"/>
        <v/>
      </c>
      <c r="H1009" s="117" t="str">
        <f t="shared" si="79"/>
        <v/>
      </c>
      <c r="I1009" s="118" t="str">
        <f t="shared" si="82"/>
        <v/>
      </c>
      <c r="J1009" s="119" t="str">
        <f>IF('Falls Diary'!F1009="","",IF(AND('Falls Diary'!F1009&gt;=Graphs!$C$13,'Falls Diary'!F1009&lt;=Graphs!$C$14),"yes","no"))</f>
        <v/>
      </c>
      <c r="K1009" s="119" t="str">
        <f>IF('Falls Diary'!F1009="","",(IF(Graphs!$C$15="all","yes",(IF(Graphs!$C$15=Table6[[#This Row],[Resident''s name]],"yes","no")))))</f>
        <v/>
      </c>
      <c r="L1009" s="119" t="str">
        <f t="shared" si="80"/>
        <v/>
      </c>
      <c r="M1009" s="120"/>
      <c r="N1009" s="121" t="str">
        <f t="shared" si="81"/>
        <v/>
      </c>
      <c r="O1009" s="113"/>
      <c r="P1009" s="128"/>
      <c r="Q1009" s="125"/>
      <c r="R1009" s="83"/>
      <c r="S1009" s="125"/>
      <c r="T1009" s="83"/>
      <c r="U1009" s="83"/>
      <c r="V1009" s="83"/>
      <c r="W1009" s="125"/>
      <c r="X1009" s="63"/>
      <c r="Y1009" s="125"/>
      <c r="Z1009" s="125"/>
      <c r="AA1009" s="126"/>
    </row>
    <row r="1010" spans="1:27" x14ac:dyDescent="0.25">
      <c r="A1010" s="112"/>
      <c r="B1010" s="83"/>
      <c r="C1010" s="83"/>
      <c r="D1010" s="191" t="s">
        <v>150</v>
      </c>
      <c r="E1010" s="114" t="str">
        <f>IF(D1010="","",(VLOOKUP(D1010,'ENTER your residents names, etc'!$B$7:$C$256,2,FALSE)))</f>
        <v/>
      </c>
      <c r="F1010" s="115"/>
      <c r="G1010" s="116" t="str">
        <f t="shared" si="78"/>
        <v/>
      </c>
      <c r="H1010" s="117" t="str">
        <f t="shared" si="79"/>
        <v/>
      </c>
      <c r="I1010" s="118" t="str">
        <f t="shared" si="82"/>
        <v/>
      </c>
      <c r="J1010" s="119" t="str">
        <f>IF('Falls Diary'!F1010="","",IF(AND('Falls Diary'!F1010&gt;=Graphs!$C$13,'Falls Diary'!F1010&lt;=Graphs!$C$14),"yes","no"))</f>
        <v/>
      </c>
      <c r="K1010" s="119" t="str">
        <f>IF('Falls Diary'!F1010="","",(IF(Graphs!$C$15="all","yes",(IF(Graphs!$C$15=Table6[[#This Row],[Resident''s name]],"yes","no")))))</f>
        <v/>
      </c>
      <c r="L1010" s="119" t="str">
        <f t="shared" si="80"/>
        <v/>
      </c>
      <c r="M1010" s="120"/>
      <c r="N1010" s="121" t="str">
        <f t="shared" si="81"/>
        <v/>
      </c>
      <c r="O1010" s="113"/>
      <c r="P1010" s="128"/>
      <c r="Q1010" s="125"/>
      <c r="R1010" s="83"/>
      <c r="S1010" s="125"/>
      <c r="T1010" s="83"/>
      <c r="U1010" s="83"/>
      <c r="V1010" s="83"/>
      <c r="W1010" s="125"/>
      <c r="X1010" s="63"/>
      <c r="Y1010" s="125"/>
      <c r="Z1010" s="125"/>
      <c r="AA1010" s="126"/>
    </row>
    <row r="1011" spans="1:27" x14ac:dyDescent="0.25">
      <c r="A1011" s="112"/>
      <c r="B1011" s="83"/>
      <c r="C1011" s="83"/>
      <c r="D1011" s="191" t="s">
        <v>150</v>
      </c>
      <c r="E1011" s="114" t="str">
        <f>IF(D1011="","",(VLOOKUP(D1011,'ENTER your residents names, etc'!$B$7:$C$256,2,FALSE)))</f>
        <v/>
      </c>
      <c r="F1011" s="115"/>
      <c r="G1011" s="116" t="str">
        <f t="shared" si="78"/>
        <v/>
      </c>
      <c r="H1011" s="117" t="str">
        <f t="shared" si="79"/>
        <v/>
      </c>
      <c r="I1011" s="118" t="str">
        <f t="shared" si="82"/>
        <v/>
      </c>
      <c r="J1011" s="119" t="str">
        <f>IF('Falls Diary'!F1011="","",IF(AND('Falls Diary'!F1011&gt;=Graphs!$C$13,'Falls Diary'!F1011&lt;=Graphs!$C$14),"yes","no"))</f>
        <v/>
      </c>
      <c r="K1011" s="119" t="str">
        <f>IF('Falls Diary'!F1011="","",(IF(Graphs!$C$15="all","yes",(IF(Graphs!$C$15=Table6[[#This Row],[Resident''s name]],"yes","no")))))</f>
        <v/>
      </c>
      <c r="L1011" s="119" t="str">
        <f t="shared" si="80"/>
        <v/>
      </c>
      <c r="M1011" s="120"/>
      <c r="N1011" s="121" t="str">
        <f t="shared" si="81"/>
        <v/>
      </c>
      <c r="O1011" s="113"/>
      <c r="P1011" s="128"/>
      <c r="Q1011" s="125"/>
      <c r="R1011" s="83"/>
      <c r="S1011" s="125"/>
      <c r="T1011" s="83"/>
      <c r="U1011" s="83"/>
      <c r="V1011" s="83"/>
      <c r="W1011" s="125"/>
      <c r="X1011" s="63"/>
      <c r="Y1011" s="125"/>
      <c r="Z1011" s="125"/>
      <c r="AA1011" s="126"/>
    </row>
    <row r="1012" spans="1:27" x14ac:dyDescent="0.25">
      <c r="A1012" s="112"/>
      <c r="B1012" s="83"/>
      <c r="C1012" s="83"/>
      <c r="D1012" s="191" t="s">
        <v>150</v>
      </c>
      <c r="E1012" s="114" t="str">
        <f>IF(D1012="","",(VLOOKUP(D1012,'ENTER your residents names, etc'!$B$7:$C$256,2,FALSE)))</f>
        <v/>
      </c>
      <c r="F1012" s="115"/>
      <c r="G1012" s="116" t="str">
        <f t="shared" ref="G1012:G1075" si="83">IF(F1012="","",CHOOSE(WEEKDAY(F1012),"Sunday","Monday","Tuesday","Wednesday","Thursday","Friday","Saturday"))</f>
        <v/>
      </c>
      <c r="H1012" s="117" t="str">
        <f t="shared" si="79"/>
        <v/>
      </c>
      <c r="I1012" s="118" t="str">
        <f t="shared" si="82"/>
        <v/>
      </c>
      <c r="J1012" s="119" t="str">
        <f>IF('Falls Diary'!F1012="","",IF(AND('Falls Diary'!F1012&gt;=Graphs!$C$13,'Falls Diary'!F1012&lt;=Graphs!$C$14),"yes","no"))</f>
        <v/>
      </c>
      <c r="K1012" s="119" t="str">
        <f>IF('Falls Diary'!F1012="","",(IF(Graphs!$C$15="all","yes",(IF(Graphs!$C$15=Table6[[#This Row],[Resident''s name]],"yes","no")))))</f>
        <v/>
      </c>
      <c r="L1012" s="119" t="str">
        <f t="shared" si="80"/>
        <v/>
      </c>
      <c r="M1012" s="120"/>
      <c r="N1012" s="121" t="str">
        <f t="shared" si="81"/>
        <v/>
      </c>
      <c r="O1012" s="113"/>
      <c r="P1012" s="128"/>
      <c r="Q1012" s="125"/>
      <c r="R1012" s="83"/>
      <c r="S1012" s="125"/>
      <c r="T1012" s="83"/>
      <c r="U1012" s="83"/>
      <c r="V1012" s="83"/>
      <c r="W1012" s="125"/>
      <c r="X1012" s="63"/>
      <c r="Y1012" s="125"/>
      <c r="Z1012" s="125"/>
      <c r="AA1012" s="126"/>
    </row>
    <row r="1013" spans="1:27" x14ac:dyDescent="0.25">
      <c r="A1013" s="112"/>
      <c r="B1013" s="83"/>
      <c r="C1013" s="83"/>
      <c r="D1013" s="191" t="s">
        <v>150</v>
      </c>
      <c r="E1013" s="114" t="str">
        <f>IF(D1013="","",(VLOOKUP(D1013,'ENTER your residents names, etc'!$B$7:$C$256,2,FALSE)))</f>
        <v/>
      </c>
      <c r="F1013" s="115"/>
      <c r="G1013" s="116" t="str">
        <f t="shared" si="83"/>
        <v/>
      </c>
      <c r="H1013" s="117" t="str">
        <f t="shared" si="79"/>
        <v/>
      </c>
      <c r="I1013" s="118" t="str">
        <f t="shared" si="82"/>
        <v/>
      </c>
      <c r="J1013" s="119" t="str">
        <f>IF('Falls Diary'!F1013="","",IF(AND('Falls Diary'!F1013&gt;=Graphs!$C$13,'Falls Diary'!F1013&lt;=Graphs!$C$14),"yes","no"))</f>
        <v/>
      </c>
      <c r="K1013" s="119" t="str">
        <f>IF('Falls Diary'!F1013="","",(IF(Graphs!$C$15="all","yes",(IF(Graphs!$C$15=Table6[[#This Row],[Resident''s name]],"yes","no")))))</f>
        <v/>
      </c>
      <c r="L1013" s="119" t="str">
        <f t="shared" si="80"/>
        <v/>
      </c>
      <c r="M1013" s="120"/>
      <c r="N1013" s="121" t="str">
        <f t="shared" si="81"/>
        <v/>
      </c>
      <c r="O1013" s="113"/>
      <c r="P1013" s="128"/>
      <c r="Q1013" s="125"/>
      <c r="R1013" s="83"/>
      <c r="S1013" s="125"/>
      <c r="T1013" s="83"/>
      <c r="U1013" s="83"/>
      <c r="V1013" s="83"/>
      <c r="W1013" s="125"/>
      <c r="X1013" s="63"/>
      <c r="Y1013" s="125"/>
      <c r="Z1013" s="125"/>
      <c r="AA1013" s="126"/>
    </row>
    <row r="1014" spans="1:27" x14ac:dyDescent="0.25">
      <c r="A1014" s="112"/>
      <c r="B1014" s="83"/>
      <c r="C1014" s="83"/>
      <c r="D1014" s="191" t="s">
        <v>150</v>
      </c>
      <c r="E1014" s="114" t="str">
        <f>IF(D1014="","",(VLOOKUP(D1014,'ENTER your residents names, etc'!$B$7:$C$256,2,FALSE)))</f>
        <v/>
      </c>
      <c r="F1014" s="115"/>
      <c r="G1014" s="116" t="str">
        <f t="shared" si="83"/>
        <v/>
      </c>
      <c r="H1014" s="117" t="str">
        <f t="shared" si="79"/>
        <v/>
      </c>
      <c r="I1014" s="118" t="str">
        <f t="shared" si="82"/>
        <v/>
      </c>
      <c r="J1014" s="119" t="str">
        <f>IF('Falls Diary'!F1014="","",IF(AND('Falls Diary'!F1014&gt;=Graphs!$C$13,'Falls Diary'!F1014&lt;=Graphs!$C$14),"yes","no"))</f>
        <v/>
      </c>
      <c r="K1014" s="119" t="str">
        <f>IF('Falls Diary'!F1014="","",(IF(Graphs!$C$15="all","yes",(IF(Graphs!$C$15=Table6[[#This Row],[Resident''s name]],"yes","no")))))</f>
        <v/>
      </c>
      <c r="L1014" s="119" t="str">
        <f t="shared" si="80"/>
        <v/>
      </c>
      <c r="M1014" s="120"/>
      <c r="N1014" s="121" t="str">
        <f t="shared" si="81"/>
        <v/>
      </c>
      <c r="O1014" s="113"/>
      <c r="P1014" s="128"/>
      <c r="Q1014" s="125"/>
      <c r="R1014" s="83"/>
      <c r="S1014" s="125"/>
      <c r="T1014" s="83"/>
      <c r="U1014" s="83"/>
      <c r="V1014" s="83"/>
      <c r="W1014" s="125"/>
      <c r="X1014" s="63"/>
      <c r="Y1014" s="125"/>
      <c r="Z1014" s="125"/>
      <c r="AA1014" s="126"/>
    </row>
    <row r="1015" spans="1:27" x14ac:dyDescent="0.25">
      <c r="A1015" s="112"/>
      <c r="B1015" s="83"/>
      <c r="C1015" s="83"/>
      <c r="D1015" s="191" t="s">
        <v>150</v>
      </c>
      <c r="E1015" s="114" t="str">
        <f>IF(D1015="","",(VLOOKUP(D1015,'ENTER your residents names, etc'!$B$7:$C$256,2,FALSE)))</f>
        <v/>
      </c>
      <c r="F1015" s="115"/>
      <c r="G1015" s="116" t="str">
        <f t="shared" si="83"/>
        <v/>
      </c>
      <c r="H1015" s="117" t="str">
        <f t="shared" si="79"/>
        <v/>
      </c>
      <c r="I1015" s="118" t="str">
        <f t="shared" si="82"/>
        <v/>
      </c>
      <c r="J1015" s="119" t="str">
        <f>IF('Falls Diary'!F1015="","",IF(AND('Falls Diary'!F1015&gt;=Graphs!$C$13,'Falls Diary'!F1015&lt;=Graphs!$C$14),"yes","no"))</f>
        <v/>
      </c>
      <c r="K1015" s="119" t="str">
        <f>IF('Falls Diary'!F1015="","",(IF(Graphs!$C$15="all","yes",(IF(Graphs!$C$15=Table6[[#This Row],[Resident''s name]],"yes","no")))))</f>
        <v/>
      </c>
      <c r="L1015" s="119" t="str">
        <f t="shared" si="80"/>
        <v/>
      </c>
      <c r="M1015" s="120"/>
      <c r="N1015" s="121" t="str">
        <f t="shared" si="81"/>
        <v/>
      </c>
      <c r="O1015" s="113"/>
      <c r="P1015" s="128"/>
      <c r="Q1015" s="125"/>
      <c r="R1015" s="83"/>
      <c r="S1015" s="125"/>
      <c r="T1015" s="83"/>
      <c r="U1015" s="83"/>
      <c r="V1015" s="83"/>
      <c r="W1015" s="125"/>
      <c r="X1015" s="63"/>
      <c r="Y1015" s="125"/>
      <c r="Z1015" s="125"/>
      <c r="AA1015" s="126"/>
    </row>
    <row r="1016" spans="1:27" x14ac:dyDescent="0.25">
      <c r="A1016" s="112"/>
      <c r="B1016" s="83"/>
      <c r="C1016" s="83"/>
      <c r="D1016" s="191" t="s">
        <v>150</v>
      </c>
      <c r="E1016" s="114" t="str">
        <f>IF(D1016="","",(VLOOKUP(D1016,'ENTER your residents names, etc'!$B$7:$C$256,2,FALSE)))</f>
        <v/>
      </c>
      <c r="F1016" s="115"/>
      <c r="G1016" s="116" t="str">
        <f t="shared" si="83"/>
        <v/>
      </c>
      <c r="H1016" s="117" t="str">
        <f t="shared" si="79"/>
        <v/>
      </c>
      <c r="I1016" s="118" t="str">
        <f t="shared" si="82"/>
        <v/>
      </c>
      <c r="J1016" s="119" t="str">
        <f>IF('Falls Diary'!F1016="","",IF(AND('Falls Diary'!F1016&gt;=Graphs!$C$13,'Falls Diary'!F1016&lt;=Graphs!$C$14),"yes","no"))</f>
        <v/>
      </c>
      <c r="K1016" s="119" t="str">
        <f>IF('Falls Diary'!F1016="","",(IF(Graphs!$C$15="all","yes",(IF(Graphs!$C$15=Table6[[#This Row],[Resident''s name]],"yes","no")))))</f>
        <v/>
      </c>
      <c r="L1016" s="119" t="str">
        <f t="shared" si="80"/>
        <v/>
      </c>
      <c r="M1016" s="120"/>
      <c r="N1016" s="121" t="str">
        <f t="shared" si="81"/>
        <v/>
      </c>
      <c r="O1016" s="113"/>
      <c r="P1016" s="128"/>
      <c r="Q1016" s="125"/>
      <c r="R1016" s="83"/>
      <c r="S1016" s="125"/>
      <c r="T1016" s="83"/>
      <c r="U1016" s="83"/>
      <c r="V1016" s="83"/>
      <c r="W1016" s="125"/>
      <c r="X1016" s="63"/>
      <c r="Y1016" s="125"/>
      <c r="Z1016" s="125"/>
      <c r="AA1016" s="126"/>
    </row>
    <row r="1017" spans="1:27" x14ac:dyDescent="0.25">
      <c r="A1017" s="112"/>
      <c r="B1017" s="83"/>
      <c r="C1017" s="83"/>
      <c r="D1017" s="191" t="s">
        <v>150</v>
      </c>
      <c r="E1017" s="114" t="str">
        <f>IF(D1017="","",(VLOOKUP(D1017,'ENTER your residents names, etc'!$B$7:$C$256,2,FALSE)))</f>
        <v/>
      </c>
      <c r="F1017" s="115"/>
      <c r="G1017" s="116" t="str">
        <f t="shared" si="83"/>
        <v/>
      </c>
      <c r="H1017" s="117" t="str">
        <f t="shared" si="79"/>
        <v/>
      </c>
      <c r="I1017" s="118" t="str">
        <f t="shared" si="82"/>
        <v/>
      </c>
      <c r="J1017" s="119" t="str">
        <f>IF('Falls Diary'!F1017="","",IF(AND('Falls Diary'!F1017&gt;=Graphs!$C$13,'Falls Diary'!F1017&lt;=Graphs!$C$14),"yes","no"))</f>
        <v/>
      </c>
      <c r="K1017" s="119" t="str">
        <f>IF('Falls Diary'!F1017="","",(IF(Graphs!$C$15="all","yes",(IF(Graphs!$C$15=Table6[[#This Row],[Resident''s name]],"yes","no")))))</f>
        <v/>
      </c>
      <c r="L1017" s="119" t="str">
        <f t="shared" si="80"/>
        <v/>
      </c>
      <c r="M1017" s="120"/>
      <c r="N1017" s="121" t="str">
        <f t="shared" si="81"/>
        <v/>
      </c>
      <c r="O1017" s="113"/>
      <c r="P1017" s="128"/>
      <c r="Q1017" s="125"/>
      <c r="R1017" s="83"/>
      <c r="S1017" s="125"/>
      <c r="T1017" s="83"/>
      <c r="U1017" s="83"/>
      <c r="V1017" s="83"/>
      <c r="W1017" s="125"/>
      <c r="X1017" s="63"/>
      <c r="Y1017" s="125"/>
      <c r="Z1017" s="125"/>
      <c r="AA1017" s="126"/>
    </row>
    <row r="1018" spans="1:27" x14ac:dyDescent="0.25">
      <c r="A1018" s="112"/>
      <c r="B1018" s="83"/>
      <c r="C1018" s="83"/>
      <c r="D1018" s="191" t="s">
        <v>150</v>
      </c>
      <c r="E1018" s="114" t="str">
        <f>IF(D1018="","",(VLOOKUP(D1018,'ENTER your residents names, etc'!$B$7:$C$256,2,FALSE)))</f>
        <v/>
      </c>
      <c r="F1018" s="115"/>
      <c r="G1018" s="116" t="str">
        <f t="shared" si="83"/>
        <v/>
      </c>
      <c r="H1018" s="117" t="str">
        <f t="shared" si="79"/>
        <v/>
      </c>
      <c r="I1018" s="118" t="str">
        <f t="shared" si="82"/>
        <v/>
      </c>
      <c r="J1018" s="119" t="str">
        <f>IF('Falls Diary'!F1018="","",IF(AND('Falls Diary'!F1018&gt;=Graphs!$C$13,'Falls Diary'!F1018&lt;=Graphs!$C$14),"yes","no"))</f>
        <v/>
      </c>
      <c r="K1018" s="119" t="str">
        <f>IF('Falls Diary'!F1018="","",(IF(Graphs!$C$15="all","yes",(IF(Graphs!$C$15=Table6[[#This Row],[Resident''s name]],"yes","no")))))</f>
        <v/>
      </c>
      <c r="L1018" s="119" t="str">
        <f t="shared" si="80"/>
        <v/>
      </c>
      <c r="M1018" s="120"/>
      <c r="N1018" s="121" t="str">
        <f t="shared" si="81"/>
        <v/>
      </c>
      <c r="O1018" s="113"/>
      <c r="P1018" s="128"/>
      <c r="Q1018" s="125"/>
      <c r="R1018" s="83"/>
      <c r="S1018" s="125"/>
      <c r="T1018" s="83"/>
      <c r="U1018" s="83"/>
      <c r="V1018" s="83"/>
      <c r="W1018" s="125"/>
      <c r="X1018" s="63"/>
      <c r="Y1018" s="125"/>
      <c r="Z1018" s="125"/>
      <c r="AA1018" s="126"/>
    </row>
    <row r="1019" spans="1:27" x14ac:dyDescent="0.25">
      <c r="A1019" s="112"/>
      <c r="B1019" s="83"/>
      <c r="C1019" s="83"/>
      <c r="D1019" s="191" t="s">
        <v>150</v>
      </c>
      <c r="E1019" s="114" t="str">
        <f>IF(D1019="","",(VLOOKUP(D1019,'ENTER your residents names, etc'!$B$7:$C$256,2,FALSE)))</f>
        <v/>
      </c>
      <c r="F1019" s="115"/>
      <c r="G1019" s="116" t="str">
        <f t="shared" si="83"/>
        <v/>
      </c>
      <c r="H1019" s="117" t="str">
        <f t="shared" si="79"/>
        <v/>
      </c>
      <c r="I1019" s="118" t="str">
        <f t="shared" si="82"/>
        <v/>
      </c>
      <c r="J1019" s="119" t="str">
        <f>IF('Falls Diary'!F1019="","",IF(AND('Falls Diary'!F1019&gt;=Graphs!$C$13,'Falls Diary'!F1019&lt;=Graphs!$C$14),"yes","no"))</f>
        <v/>
      </c>
      <c r="K1019" s="119" t="str">
        <f>IF('Falls Diary'!F1019="","",(IF(Graphs!$C$15="all","yes",(IF(Graphs!$C$15=Table6[[#This Row],[Resident''s name]],"yes","no")))))</f>
        <v/>
      </c>
      <c r="L1019" s="119" t="str">
        <f t="shared" si="80"/>
        <v/>
      </c>
      <c r="M1019" s="120"/>
      <c r="N1019" s="121" t="str">
        <f t="shared" si="81"/>
        <v/>
      </c>
      <c r="O1019" s="113"/>
      <c r="P1019" s="128"/>
      <c r="Q1019" s="125"/>
      <c r="R1019" s="83"/>
      <c r="S1019" s="125"/>
      <c r="T1019" s="83"/>
      <c r="U1019" s="83"/>
      <c r="V1019" s="83"/>
      <c r="W1019" s="125"/>
      <c r="X1019" s="63"/>
      <c r="Y1019" s="125"/>
      <c r="Z1019" s="125"/>
      <c r="AA1019" s="126"/>
    </row>
    <row r="1020" spans="1:27" x14ac:dyDescent="0.25">
      <c r="A1020" s="112"/>
      <c r="B1020" s="83"/>
      <c r="C1020" s="83"/>
      <c r="D1020" s="191" t="s">
        <v>150</v>
      </c>
      <c r="E1020" s="114" t="str">
        <f>IF(D1020="","",(VLOOKUP(D1020,'ENTER your residents names, etc'!$B$7:$C$256,2,FALSE)))</f>
        <v/>
      </c>
      <c r="F1020" s="115"/>
      <c r="G1020" s="116" t="str">
        <f t="shared" si="83"/>
        <v/>
      </c>
      <c r="H1020" s="117" t="str">
        <f t="shared" si="79"/>
        <v/>
      </c>
      <c r="I1020" s="118" t="str">
        <f t="shared" si="82"/>
        <v/>
      </c>
      <c r="J1020" s="119" t="str">
        <f>IF('Falls Diary'!F1020="","",IF(AND('Falls Diary'!F1020&gt;=Graphs!$C$13,'Falls Diary'!F1020&lt;=Graphs!$C$14),"yes","no"))</f>
        <v/>
      </c>
      <c r="K1020" s="119" t="str">
        <f>IF('Falls Diary'!F1020="","",(IF(Graphs!$C$15="all","yes",(IF(Graphs!$C$15=Table6[[#This Row],[Resident''s name]],"yes","no")))))</f>
        <v/>
      </c>
      <c r="L1020" s="119" t="str">
        <f t="shared" si="80"/>
        <v/>
      </c>
      <c r="M1020" s="120"/>
      <c r="N1020" s="121" t="str">
        <f t="shared" si="81"/>
        <v/>
      </c>
      <c r="O1020" s="113"/>
      <c r="P1020" s="128"/>
      <c r="Q1020" s="125"/>
      <c r="R1020" s="83"/>
      <c r="S1020" s="125"/>
      <c r="T1020" s="83"/>
      <c r="U1020" s="83"/>
      <c r="V1020" s="83"/>
      <c r="W1020" s="125"/>
      <c r="X1020" s="63"/>
      <c r="Y1020" s="125"/>
      <c r="Z1020" s="125"/>
      <c r="AA1020" s="126"/>
    </row>
    <row r="1021" spans="1:27" x14ac:dyDescent="0.25">
      <c r="A1021" s="112"/>
      <c r="B1021" s="83"/>
      <c r="C1021" s="83"/>
      <c r="D1021" s="191" t="s">
        <v>150</v>
      </c>
      <c r="E1021" s="114" t="str">
        <f>IF(D1021="","",(VLOOKUP(D1021,'ENTER your residents names, etc'!$B$7:$C$256,2,FALSE)))</f>
        <v/>
      </c>
      <c r="F1021" s="115"/>
      <c r="G1021" s="116" t="str">
        <f t="shared" si="83"/>
        <v/>
      </c>
      <c r="H1021" s="117" t="str">
        <f t="shared" si="79"/>
        <v/>
      </c>
      <c r="I1021" s="118" t="str">
        <f t="shared" si="82"/>
        <v/>
      </c>
      <c r="J1021" s="119" t="str">
        <f>IF('Falls Diary'!F1021="","",IF(AND('Falls Diary'!F1021&gt;=Graphs!$C$13,'Falls Diary'!F1021&lt;=Graphs!$C$14),"yes","no"))</f>
        <v/>
      </c>
      <c r="K1021" s="119" t="str">
        <f>IF('Falls Diary'!F1021="","",(IF(Graphs!$C$15="all","yes",(IF(Graphs!$C$15=Table6[[#This Row],[Resident''s name]],"yes","no")))))</f>
        <v/>
      </c>
      <c r="L1021" s="119" t="str">
        <f t="shared" si="80"/>
        <v/>
      </c>
      <c r="M1021" s="120"/>
      <c r="N1021" s="121" t="str">
        <f t="shared" si="81"/>
        <v/>
      </c>
      <c r="O1021" s="113"/>
      <c r="P1021" s="128"/>
      <c r="Q1021" s="125"/>
      <c r="R1021" s="83"/>
      <c r="S1021" s="125"/>
      <c r="T1021" s="83"/>
      <c r="U1021" s="83"/>
      <c r="V1021" s="83"/>
      <c r="W1021" s="125"/>
      <c r="X1021" s="63"/>
      <c r="Y1021" s="125"/>
      <c r="Z1021" s="125"/>
      <c r="AA1021" s="126"/>
    </row>
    <row r="1022" spans="1:27" x14ac:dyDescent="0.25">
      <c r="A1022" s="112"/>
      <c r="B1022" s="83"/>
      <c r="C1022" s="83"/>
      <c r="D1022" s="191" t="s">
        <v>150</v>
      </c>
      <c r="E1022" s="114" t="str">
        <f>IF(D1022="","",(VLOOKUP(D1022,'ENTER your residents names, etc'!$B$7:$C$256,2,FALSE)))</f>
        <v/>
      </c>
      <c r="F1022" s="115"/>
      <c r="G1022" s="116" t="str">
        <f t="shared" si="83"/>
        <v/>
      </c>
      <c r="H1022" s="117" t="str">
        <f t="shared" si="79"/>
        <v/>
      </c>
      <c r="I1022" s="118" t="str">
        <f t="shared" si="82"/>
        <v/>
      </c>
      <c r="J1022" s="119" t="str">
        <f>IF('Falls Diary'!F1022="","",IF(AND('Falls Diary'!F1022&gt;=Graphs!$C$13,'Falls Diary'!F1022&lt;=Graphs!$C$14),"yes","no"))</f>
        <v/>
      </c>
      <c r="K1022" s="119" t="str">
        <f>IF('Falls Diary'!F1022="","",(IF(Graphs!$C$15="all","yes",(IF(Graphs!$C$15=Table6[[#This Row],[Resident''s name]],"yes","no")))))</f>
        <v/>
      </c>
      <c r="L1022" s="119" t="str">
        <f t="shared" si="80"/>
        <v/>
      </c>
      <c r="M1022" s="120"/>
      <c r="N1022" s="121" t="str">
        <f t="shared" si="81"/>
        <v/>
      </c>
      <c r="O1022" s="113"/>
      <c r="P1022" s="128"/>
      <c r="Q1022" s="125"/>
      <c r="R1022" s="83"/>
      <c r="S1022" s="125"/>
      <c r="T1022" s="83"/>
      <c r="U1022" s="83"/>
      <c r="V1022" s="83"/>
      <c r="W1022" s="125"/>
      <c r="X1022" s="63"/>
      <c r="Y1022" s="125"/>
      <c r="Z1022" s="125"/>
      <c r="AA1022" s="126"/>
    </row>
    <row r="1023" spans="1:27" x14ac:dyDescent="0.25">
      <c r="A1023" s="112"/>
      <c r="B1023" s="83"/>
      <c r="C1023" s="83"/>
      <c r="D1023" s="191" t="s">
        <v>150</v>
      </c>
      <c r="E1023" s="114" t="str">
        <f>IF(D1023="","",(VLOOKUP(D1023,'ENTER your residents names, etc'!$B$7:$C$256,2,FALSE)))</f>
        <v/>
      </c>
      <c r="F1023" s="115"/>
      <c r="G1023" s="116" t="str">
        <f t="shared" si="83"/>
        <v/>
      </c>
      <c r="H1023" s="117" t="str">
        <f t="shared" si="79"/>
        <v/>
      </c>
      <c r="I1023" s="118" t="str">
        <f t="shared" si="82"/>
        <v/>
      </c>
      <c r="J1023" s="119" t="str">
        <f>IF('Falls Diary'!F1023="","",IF(AND('Falls Diary'!F1023&gt;=Graphs!$C$13,'Falls Diary'!F1023&lt;=Graphs!$C$14),"yes","no"))</f>
        <v/>
      </c>
      <c r="K1023" s="119" t="str">
        <f>IF('Falls Diary'!F1023="","",(IF(Graphs!$C$15="all","yes",(IF(Graphs!$C$15=Table6[[#This Row],[Resident''s name]],"yes","no")))))</f>
        <v/>
      </c>
      <c r="L1023" s="119" t="str">
        <f t="shared" si="80"/>
        <v/>
      </c>
      <c r="M1023" s="120"/>
      <c r="N1023" s="121" t="str">
        <f t="shared" si="81"/>
        <v/>
      </c>
      <c r="O1023" s="113"/>
      <c r="P1023" s="128"/>
      <c r="Q1023" s="125"/>
      <c r="R1023" s="83"/>
      <c r="S1023" s="125"/>
      <c r="T1023" s="83"/>
      <c r="U1023" s="83"/>
      <c r="V1023" s="83"/>
      <c r="W1023" s="125"/>
      <c r="X1023" s="63"/>
      <c r="Y1023" s="125"/>
      <c r="Z1023" s="125"/>
      <c r="AA1023" s="126"/>
    </row>
    <row r="1024" spans="1:27" x14ac:dyDescent="0.25">
      <c r="A1024" s="112"/>
      <c r="B1024" s="83"/>
      <c r="C1024" s="83"/>
      <c r="D1024" s="191" t="s">
        <v>150</v>
      </c>
      <c r="E1024" s="114" t="str">
        <f>IF(D1024="","",(VLOOKUP(D1024,'ENTER your residents names, etc'!$B$7:$C$256,2,FALSE)))</f>
        <v/>
      </c>
      <c r="F1024" s="115"/>
      <c r="G1024" s="116" t="str">
        <f t="shared" si="83"/>
        <v/>
      </c>
      <c r="H1024" s="117" t="str">
        <f t="shared" si="79"/>
        <v/>
      </c>
      <c r="I1024" s="118" t="str">
        <f t="shared" si="82"/>
        <v/>
      </c>
      <c r="J1024" s="119" t="str">
        <f>IF('Falls Diary'!F1024="","",IF(AND('Falls Diary'!F1024&gt;=Graphs!$C$13,'Falls Diary'!F1024&lt;=Graphs!$C$14),"yes","no"))</f>
        <v/>
      </c>
      <c r="K1024" s="119" t="str">
        <f>IF('Falls Diary'!F1024="","",(IF(Graphs!$C$15="all","yes",(IF(Graphs!$C$15=Table6[[#This Row],[Resident''s name]],"yes","no")))))</f>
        <v/>
      </c>
      <c r="L1024" s="119" t="str">
        <f t="shared" si="80"/>
        <v/>
      </c>
      <c r="M1024" s="120"/>
      <c r="N1024" s="121" t="str">
        <f t="shared" si="81"/>
        <v/>
      </c>
      <c r="O1024" s="113"/>
      <c r="P1024" s="128"/>
      <c r="Q1024" s="125"/>
      <c r="R1024" s="83"/>
      <c r="S1024" s="125"/>
      <c r="T1024" s="83"/>
      <c r="U1024" s="83"/>
      <c r="V1024" s="83"/>
      <c r="W1024" s="125"/>
      <c r="X1024" s="63"/>
      <c r="Y1024" s="125"/>
      <c r="Z1024" s="125"/>
      <c r="AA1024" s="126"/>
    </row>
    <row r="1025" spans="1:27" x14ac:dyDescent="0.25">
      <c r="A1025" s="112"/>
      <c r="B1025" s="83"/>
      <c r="C1025" s="83"/>
      <c r="D1025" s="191" t="s">
        <v>150</v>
      </c>
      <c r="E1025" s="114" t="str">
        <f>IF(D1025="","",(VLOOKUP(D1025,'ENTER your residents names, etc'!$B$7:$C$256,2,FALSE)))</f>
        <v/>
      </c>
      <c r="F1025" s="115"/>
      <c r="G1025" s="116" t="str">
        <f t="shared" si="83"/>
        <v/>
      </c>
      <c r="H1025" s="117" t="str">
        <f t="shared" si="79"/>
        <v/>
      </c>
      <c r="I1025" s="118" t="str">
        <f t="shared" si="82"/>
        <v/>
      </c>
      <c r="J1025" s="119" t="str">
        <f>IF('Falls Diary'!F1025="","",IF(AND('Falls Diary'!F1025&gt;=Graphs!$C$13,'Falls Diary'!F1025&lt;=Graphs!$C$14),"yes","no"))</f>
        <v/>
      </c>
      <c r="K1025" s="119" t="str">
        <f>IF('Falls Diary'!F1025="","",(IF(Graphs!$C$15="all","yes",(IF(Graphs!$C$15=Table6[[#This Row],[Resident''s name]],"yes","no")))))</f>
        <v/>
      </c>
      <c r="L1025" s="119" t="str">
        <f t="shared" si="80"/>
        <v/>
      </c>
      <c r="M1025" s="120"/>
      <c r="N1025" s="121" t="str">
        <f t="shared" si="81"/>
        <v/>
      </c>
      <c r="O1025" s="113"/>
      <c r="P1025" s="128"/>
      <c r="Q1025" s="125"/>
      <c r="R1025" s="83"/>
      <c r="S1025" s="125"/>
      <c r="T1025" s="83"/>
      <c r="U1025" s="83"/>
      <c r="V1025" s="83"/>
      <c r="W1025" s="125"/>
      <c r="X1025" s="63"/>
      <c r="Y1025" s="125"/>
      <c r="Z1025" s="125"/>
      <c r="AA1025" s="126"/>
    </row>
    <row r="1026" spans="1:27" x14ac:dyDescent="0.25">
      <c r="A1026" s="112"/>
      <c r="B1026" s="83"/>
      <c r="C1026" s="83"/>
      <c r="D1026" s="191" t="s">
        <v>150</v>
      </c>
      <c r="E1026" s="114" t="str">
        <f>IF(D1026="","",(VLOOKUP(D1026,'ENTER your residents names, etc'!$B$7:$C$256,2,FALSE)))</f>
        <v/>
      </c>
      <c r="F1026" s="115"/>
      <c r="G1026" s="116" t="str">
        <f t="shared" si="83"/>
        <v/>
      </c>
      <c r="H1026" s="117" t="str">
        <f t="shared" ref="H1026:H1089" si="84">IF(F1026="","",F1026-WEEKDAY(F1026,3))</f>
        <v/>
      </c>
      <c r="I1026" s="118" t="str">
        <f t="shared" si="82"/>
        <v/>
      </c>
      <c r="J1026" s="119" t="str">
        <f>IF('Falls Diary'!F1026="","",IF(AND('Falls Diary'!F1026&gt;=Graphs!$C$13,'Falls Diary'!F1026&lt;=Graphs!$C$14),"yes","no"))</f>
        <v/>
      </c>
      <c r="K1026" s="119" t="str">
        <f>IF('Falls Diary'!F1026="","",(IF(Graphs!$C$15="all","yes",(IF(Graphs!$C$15=Table6[[#This Row],[Resident''s name]],"yes","no")))))</f>
        <v/>
      </c>
      <c r="L1026" s="119" t="str">
        <f t="shared" ref="L1026:L1089" si="85">IF(J1026="","",IF(AND(J1026="yes",K1026="yes"), "yes", "no"))</f>
        <v/>
      </c>
      <c r="M1026" s="120"/>
      <c r="N1026" s="121" t="str">
        <f t="shared" ref="N1026:N1089" si="86">IF(M1026="","",IF(AND($AF$22&lt;=M1026,M1026&lt;$AG$22),$AH$22,IF(AND($AF$24&lt;=M1026,M1026&lt;$AG$24),$AH$24,IF(AND($AF$26&lt;=M1026,M1026&lt;$AG$26),$AH$26,IF(AND($AF$28&lt;=M1026,M1026&lt;$AG$28),$AH$28,IF(AND($AF$30&lt;=M1026,M1026&lt;$AG$30),$AH$30,0))))))</f>
        <v/>
      </c>
      <c r="O1026" s="113"/>
      <c r="P1026" s="128"/>
      <c r="Q1026" s="125"/>
      <c r="R1026" s="83"/>
      <c r="S1026" s="125"/>
      <c r="T1026" s="83"/>
      <c r="U1026" s="83"/>
      <c r="V1026" s="83"/>
      <c r="W1026" s="125"/>
      <c r="X1026" s="63"/>
      <c r="Y1026" s="125"/>
      <c r="Z1026" s="125"/>
      <c r="AA1026" s="126"/>
    </row>
    <row r="1027" spans="1:27" x14ac:dyDescent="0.25">
      <c r="A1027" s="112"/>
      <c r="B1027" s="83"/>
      <c r="C1027" s="83"/>
      <c r="D1027" s="191" t="s">
        <v>150</v>
      </c>
      <c r="E1027" s="114" t="str">
        <f>IF(D1027="","",(VLOOKUP(D1027,'ENTER your residents names, etc'!$B$7:$C$256,2,FALSE)))</f>
        <v/>
      </c>
      <c r="F1027" s="115"/>
      <c r="G1027" s="116" t="str">
        <f t="shared" si="83"/>
        <v/>
      </c>
      <c r="H1027" s="117" t="str">
        <f t="shared" si="84"/>
        <v/>
      </c>
      <c r="I1027" s="118" t="str">
        <f t="shared" ref="I1027:I1090" si="87">IF(F1027="","",DATE(YEAR(F1027),MONTH(F1027),1))</f>
        <v/>
      </c>
      <c r="J1027" s="119" t="str">
        <f>IF('Falls Diary'!F1027="","",IF(AND('Falls Diary'!F1027&gt;=Graphs!$C$13,'Falls Diary'!F1027&lt;=Graphs!$C$14),"yes","no"))</f>
        <v/>
      </c>
      <c r="K1027" s="119" t="str">
        <f>IF('Falls Diary'!F1027="","",(IF(Graphs!$C$15="all","yes",(IF(Graphs!$C$15=Table6[[#This Row],[Resident''s name]],"yes","no")))))</f>
        <v/>
      </c>
      <c r="L1027" s="119" t="str">
        <f t="shared" si="85"/>
        <v/>
      </c>
      <c r="M1027" s="120"/>
      <c r="N1027" s="121" t="str">
        <f t="shared" si="86"/>
        <v/>
      </c>
      <c r="O1027" s="113"/>
      <c r="P1027" s="128"/>
      <c r="Q1027" s="125"/>
      <c r="R1027" s="83"/>
      <c r="S1027" s="125"/>
      <c r="T1027" s="83"/>
      <c r="U1027" s="83"/>
      <c r="V1027" s="83"/>
      <c r="W1027" s="125"/>
      <c r="X1027" s="63"/>
      <c r="Y1027" s="125"/>
      <c r="Z1027" s="125"/>
      <c r="AA1027" s="126"/>
    </row>
    <row r="1028" spans="1:27" x14ac:dyDescent="0.25">
      <c r="A1028" s="112"/>
      <c r="B1028" s="83"/>
      <c r="C1028" s="83"/>
      <c r="D1028" s="191" t="s">
        <v>150</v>
      </c>
      <c r="E1028" s="114" t="str">
        <f>IF(D1028="","",(VLOOKUP(D1028,'ENTER your residents names, etc'!$B$7:$C$256,2,FALSE)))</f>
        <v/>
      </c>
      <c r="F1028" s="115"/>
      <c r="G1028" s="116" t="str">
        <f t="shared" si="83"/>
        <v/>
      </c>
      <c r="H1028" s="117" t="str">
        <f t="shared" si="84"/>
        <v/>
      </c>
      <c r="I1028" s="118" t="str">
        <f t="shared" si="87"/>
        <v/>
      </c>
      <c r="J1028" s="119" t="str">
        <f>IF('Falls Diary'!F1028="","",IF(AND('Falls Diary'!F1028&gt;=Graphs!$C$13,'Falls Diary'!F1028&lt;=Graphs!$C$14),"yes","no"))</f>
        <v/>
      </c>
      <c r="K1028" s="119" t="str">
        <f>IF('Falls Diary'!F1028="","",(IF(Graphs!$C$15="all","yes",(IF(Graphs!$C$15=Table6[[#This Row],[Resident''s name]],"yes","no")))))</f>
        <v/>
      </c>
      <c r="L1028" s="119" t="str">
        <f t="shared" si="85"/>
        <v/>
      </c>
      <c r="M1028" s="120"/>
      <c r="N1028" s="121" t="str">
        <f t="shared" si="86"/>
        <v/>
      </c>
      <c r="O1028" s="113"/>
      <c r="P1028" s="128"/>
      <c r="Q1028" s="125"/>
      <c r="R1028" s="83"/>
      <c r="S1028" s="125"/>
      <c r="T1028" s="83"/>
      <c r="U1028" s="83"/>
      <c r="V1028" s="83"/>
      <c r="W1028" s="125"/>
      <c r="X1028" s="63"/>
      <c r="Y1028" s="125"/>
      <c r="Z1028" s="125"/>
      <c r="AA1028" s="126"/>
    </row>
    <row r="1029" spans="1:27" x14ac:dyDescent="0.25">
      <c r="A1029" s="112"/>
      <c r="B1029" s="83"/>
      <c r="C1029" s="83"/>
      <c r="D1029" s="191" t="s">
        <v>150</v>
      </c>
      <c r="E1029" s="114" t="str">
        <f>IF(D1029="","",(VLOOKUP(D1029,'ENTER your residents names, etc'!$B$7:$C$256,2,FALSE)))</f>
        <v/>
      </c>
      <c r="F1029" s="115"/>
      <c r="G1029" s="116" t="str">
        <f t="shared" si="83"/>
        <v/>
      </c>
      <c r="H1029" s="117" t="str">
        <f t="shared" si="84"/>
        <v/>
      </c>
      <c r="I1029" s="118" t="str">
        <f t="shared" si="87"/>
        <v/>
      </c>
      <c r="J1029" s="119" t="str">
        <f>IF('Falls Diary'!F1029="","",IF(AND('Falls Diary'!F1029&gt;=Graphs!$C$13,'Falls Diary'!F1029&lt;=Graphs!$C$14),"yes","no"))</f>
        <v/>
      </c>
      <c r="K1029" s="119" t="str">
        <f>IF('Falls Diary'!F1029="","",(IF(Graphs!$C$15="all","yes",(IF(Graphs!$C$15=Table6[[#This Row],[Resident''s name]],"yes","no")))))</f>
        <v/>
      </c>
      <c r="L1029" s="119" t="str">
        <f t="shared" si="85"/>
        <v/>
      </c>
      <c r="M1029" s="120"/>
      <c r="N1029" s="121" t="str">
        <f t="shared" si="86"/>
        <v/>
      </c>
      <c r="O1029" s="113"/>
      <c r="P1029" s="128"/>
      <c r="Q1029" s="125"/>
      <c r="R1029" s="83"/>
      <c r="S1029" s="125"/>
      <c r="T1029" s="83"/>
      <c r="U1029" s="83"/>
      <c r="V1029" s="83"/>
      <c r="W1029" s="125"/>
      <c r="X1029" s="63"/>
      <c r="Y1029" s="125"/>
      <c r="Z1029" s="125"/>
      <c r="AA1029" s="126"/>
    </row>
    <row r="1030" spans="1:27" x14ac:dyDescent="0.25">
      <c r="A1030" s="112"/>
      <c r="B1030" s="83"/>
      <c r="C1030" s="83"/>
      <c r="D1030" s="191" t="s">
        <v>150</v>
      </c>
      <c r="E1030" s="114" t="str">
        <f>IF(D1030="","",(VLOOKUP(D1030,'ENTER your residents names, etc'!$B$7:$C$256,2,FALSE)))</f>
        <v/>
      </c>
      <c r="F1030" s="115"/>
      <c r="G1030" s="116" t="str">
        <f t="shared" si="83"/>
        <v/>
      </c>
      <c r="H1030" s="117" t="str">
        <f t="shared" si="84"/>
        <v/>
      </c>
      <c r="I1030" s="118" t="str">
        <f t="shared" si="87"/>
        <v/>
      </c>
      <c r="J1030" s="119" t="str">
        <f>IF('Falls Diary'!F1030="","",IF(AND('Falls Diary'!F1030&gt;=Graphs!$C$13,'Falls Diary'!F1030&lt;=Graphs!$C$14),"yes","no"))</f>
        <v/>
      </c>
      <c r="K1030" s="119" t="str">
        <f>IF('Falls Diary'!F1030="","",(IF(Graphs!$C$15="all","yes",(IF(Graphs!$C$15=Table6[[#This Row],[Resident''s name]],"yes","no")))))</f>
        <v/>
      </c>
      <c r="L1030" s="119" t="str">
        <f t="shared" si="85"/>
        <v/>
      </c>
      <c r="M1030" s="120"/>
      <c r="N1030" s="121" t="str">
        <f t="shared" si="86"/>
        <v/>
      </c>
      <c r="O1030" s="113"/>
      <c r="P1030" s="128"/>
      <c r="Q1030" s="125"/>
      <c r="R1030" s="83"/>
      <c r="S1030" s="125"/>
      <c r="T1030" s="83"/>
      <c r="U1030" s="83"/>
      <c r="V1030" s="83"/>
      <c r="W1030" s="125"/>
      <c r="X1030" s="63"/>
      <c r="Y1030" s="125"/>
      <c r="Z1030" s="125"/>
      <c r="AA1030" s="126"/>
    </row>
    <row r="1031" spans="1:27" x14ac:dyDescent="0.25">
      <c r="A1031" s="112"/>
      <c r="B1031" s="83"/>
      <c r="C1031" s="83"/>
      <c r="D1031" s="191" t="s">
        <v>150</v>
      </c>
      <c r="E1031" s="114" t="str">
        <f>IF(D1031="","",(VLOOKUP(D1031,'ENTER your residents names, etc'!$B$7:$C$256,2,FALSE)))</f>
        <v/>
      </c>
      <c r="F1031" s="115"/>
      <c r="G1031" s="116" t="str">
        <f t="shared" si="83"/>
        <v/>
      </c>
      <c r="H1031" s="117" t="str">
        <f t="shared" si="84"/>
        <v/>
      </c>
      <c r="I1031" s="118" t="str">
        <f t="shared" si="87"/>
        <v/>
      </c>
      <c r="J1031" s="119" t="str">
        <f>IF('Falls Diary'!F1031="","",IF(AND('Falls Diary'!F1031&gt;=Graphs!$C$13,'Falls Diary'!F1031&lt;=Graphs!$C$14),"yes","no"))</f>
        <v/>
      </c>
      <c r="K1031" s="119" t="str">
        <f>IF('Falls Diary'!F1031="","",(IF(Graphs!$C$15="all","yes",(IF(Graphs!$C$15=Table6[[#This Row],[Resident''s name]],"yes","no")))))</f>
        <v/>
      </c>
      <c r="L1031" s="119" t="str">
        <f t="shared" si="85"/>
        <v/>
      </c>
      <c r="M1031" s="120"/>
      <c r="N1031" s="121" t="str">
        <f t="shared" si="86"/>
        <v/>
      </c>
      <c r="O1031" s="113"/>
      <c r="P1031" s="128"/>
      <c r="Q1031" s="125"/>
      <c r="R1031" s="83"/>
      <c r="S1031" s="125"/>
      <c r="T1031" s="83"/>
      <c r="U1031" s="83"/>
      <c r="V1031" s="83"/>
      <c r="W1031" s="125"/>
      <c r="X1031" s="63"/>
      <c r="Y1031" s="125"/>
      <c r="Z1031" s="125"/>
      <c r="AA1031" s="126"/>
    </row>
    <row r="1032" spans="1:27" x14ac:dyDescent="0.25">
      <c r="A1032" s="112"/>
      <c r="B1032" s="83"/>
      <c r="C1032" s="83"/>
      <c r="D1032" s="191" t="s">
        <v>150</v>
      </c>
      <c r="E1032" s="114" t="str">
        <f>IF(D1032="","",(VLOOKUP(D1032,'ENTER your residents names, etc'!$B$7:$C$256,2,FALSE)))</f>
        <v/>
      </c>
      <c r="F1032" s="115"/>
      <c r="G1032" s="116" t="str">
        <f t="shared" si="83"/>
        <v/>
      </c>
      <c r="H1032" s="117" t="str">
        <f t="shared" si="84"/>
        <v/>
      </c>
      <c r="I1032" s="118" t="str">
        <f t="shared" si="87"/>
        <v/>
      </c>
      <c r="J1032" s="119" t="str">
        <f>IF('Falls Diary'!F1032="","",IF(AND('Falls Diary'!F1032&gt;=Graphs!$C$13,'Falls Diary'!F1032&lt;=Graphs!$C$14),"yes","no"))</f>
        <v/>
      </c>
      <c r="K1032" s="119" t="str">
        <f>IF('Falls Diary'!F1032="","",(IF(Graphs!$C$15="all","yes",(IF(Graphs!$C$15=Table6[[#This Row],[Resident''s name]],"yes","no")))))</f>
        <v/>
      </c>
      <c r="L1032" s="119" t="str">
        <f t="shared" si="85"/>
        <v/>
      </c>
      <c r="M1032" s="120"/>
      <c r="N1032" s="121" t="str">
        <f t="shared" si="86"/>
        <v/>
      </c>
      <c r="O1032" s="113"/>
      <c r="P1032" s="128"/>
      <c r="Q1032" s="125"/>
      <c r="R1032" s="83"/>
      <c r="S1032" s="125"/>
      <c r="T1032" s="83"/>
      <c r="U1032" s="83"/>
      <c r="V1032" s="83"/>
      <c r="W1032" s="125"/>
      <c r="X1032" s="63"/>
      <c r="Y1032" s="125"/>
      <c r="Z1032" s="125"/>
      <c r="AA1032" s="126"/>
    </row>
    <row r="1033" spans="1:27" x14ac:dyDescent="0.25">
      <c r="A1033" s="112"/>
      <c r="B1033" s="83"/>
      <c r="C1033" s="83"/>
      <c r="D1033" s="191" t="s">
        <v>150</v>
      </c>
      <c r="E1033" s="114" t="str">
        <f>IF(D1033="","",(VLOOKUP(D1033,'ENTER your residents names, etc'!$B$7:$C$256,2,FALSE)))</f>
        <v/>
      </c>
      <c r="F1033" s="115"/>
      <c r="G1033" s="116" t="str">
        <f t="shared" si="83"/>
        <v/>
      </c>
      <c r="H1033" s="117" t="str">
        <f t="shared" si="84"/>
        <v/>
      </c>
      <c r="I1033" s="118" t="str">
        <f t="shared" si="87"/>
        <v/>
      </c>
      <c r="J1033" s="119" t="str">
        <f>IF('Falls Diary'!F1033="","",IF(AND('Falls Diary'!F1033&gt;=Graphs!$C$13,'Falls Diary'!F1033&lt;=Graphs!$C$14),"yes","no"))</f>
        <v/>
      </c>
      <c r="K1033" s="119" t="str">
        <f>IF('Falls Diary'!F1033="","",(IF(Graphs!$C$15="all","yes",(IF(Graphs!$C$15=Table6[[#This Row],[Resident''s name]],"yes","no")))))</f>
        <v/>
      </c>
      <c r="L1033" s="119" t="str">
        <f t="shared" si="85"/>
        <v/>
      </c>
      <c r="M1033" s="120"/>
      <c r="N1033" s="121" t="str">
        <f t="shared" si="86"/>
        <v/>
      </c>
      <c r="O1033" s="113"/>
      <c r="P1033" s="128"/>
      <c r="Q1033" s="125"/>
      <c r="R1033" s="83"/>
      <c r="S1033" s="125"/>
      <c r="T1033" s="83"/>
      <c r="U1033" s="83"/>
      <c r="V1033" s="83"/>
      <c r="W1033" s="125"/>
      <c r="X1033" s="63"/>
      <c r="Y1033" s="125"/>
      <c r="Z1033" s="125"/>
      <c r="AA1033" s="126"/>
    </row>
    <row r="1034" spans="1:27" x14ac:dyDescent="0.25">
      <c r="A1034" s="112"/>
      <c r="B1034" s="83"/>
      <c r="C1034" s="83"/>
      <c r="D1034" s="191" t="s">
        <v>150</v>
      </c>
      <c r="E1034" s="114" t="str">
        <f>IF(D1034="","",(VLOOKUP(D1034,'ENTER your residents names, etc'!$B$7:$C$256,2,FALSE)))</f>
        <v/>
      </c>
      <c r="F1034" s="115"/>
      <c r="G1034" s="116" t="str">
        <f t="shared" si="83"/>
        <v/>
      </c>
      <c r="H1034" s="117" t="str">
        <f t="shared" si="84"/>
        <v/>
      </c>
      <c r="I1034" s="118" t="str">
        <f t="shared" si="87"/>
        <v/>
      </c>
      <c r="J1034" s="119" t="str">
        <f>IF('Falls Diary'!F1034="","",IF(AND('Falls Diary'!F1034&gt;=Graphs!$C$13,'Falls Diary'!F1034&lt;=Graphs!$C$14),"yes","no"))</f>
        <v/>
      </c>
      <c r="K1034" s="119" t="str">
        <f>IF('Falls Diary'!F1034="","",(IF(Graphs!$C$15="all","yes",(IF(Graphs!$C$15=Table6[[#This Row],[Resident''s name]],"yes","no")))))</f>
        <v/>
      </c>
      <c r="L1034" s="119" t="str">
        <f t="shared" si="85"/>
        <v/>
      </c>
      <c r="M1034" s="120"/>
      <c r="N1034" s="121" t="str">
        <f t="shared" si="86"/>
        <v/>
      </c>
      <c r="O1034" s="113"/>
      <c r="P1034" s="128"/>
      <c r="Q1034" s="125"/>
      <c r="R1034" s="83"/>
      <c r="S1034" s="125"/>
      <c r="T1034" s="83"/>
      <c r="U1034" s="83"/>
      <c r="V1034" s="83"/>
      <c r="W1034" s="125"/>
      <c r="X1034" s="63"/>
      <c r="Y1034" s="125"/>
      <c r="Z1034" s="125"/>
      <c r="AA1034" s="126"/>
    </row>
    <row r="1035" spans="1:27" x14ac:dyDescent="0.25">
      <c r="A1035" s="112"/>
      <c r="B1035" s="83"/>
      <c r="C1035" s="83"/>
      <c r="D1035" s="191" t="s">
        <v>150</v>
      </c>
      <c r="E1035" s="114" t="str">
        <f>IF(D1035="","",(VLOOKUP(D1035,'ENTER your residents names, etc'!$B$7:$C$256,2,FALSE)))</f>
        <v/>
      </c>
      <c r="F1035" s="115"/>
      <c r="G1035" s="116" t="str">
        <f t="shared" si="83"/>
        <v/>
      </c>
      <c r="H1035" s="117" t="str">
        <f t="shared" si="84"/>
        <v/>
      </c>
      <c r="I1035" s="118" t="str">
        <f t="shared" si="87"/>
        <v/>
      </c>
      <c r="J1035" s="119" t="str">
        <f>IF('Falls Diary'!F1035="","",IF(AND('Falls Diary'!F1035&gt;=Graphs!$C$13,'Falls Diary'!F1035&lt;=Graphs!$C$14),"yes","no"))</f>
        <v/>
      </c>
      <c r="K1035" s="119" t="str">
        <f>IF('Falls Diary'!F1035="","",(IF(Graphs!$C$15="all","yes",(IF(Graphs!$C$15=Table6[[#This Row],[Resident''s name]],"yes","no")))))</f>
        <v/>
      </c>
      <c r="L1035" s="119" t="str">
        <f t="shared" si="85"/>
        <v/>
      </c>
      <c r="M1035" s="120"/>
      <c r="N1035" s="121" t="str">
        <f t="shared" si="86"/>
        <v/>
      </c>
      <c r="O1035" s="113"/>
      <c r="P1035" s="128"/>
      <c r="Q1035" s="125"/>
      <c r="R1035" s="83"/>
      <c r="S1035" s="125"/>
      <c r="T1035" s="83"/>
      <c r="U1035" s="83"/>
      <c r="V1035" s="83"/>
      <c r="W1035" s="125"/>
      <c r="X1035" s="63"/>
      <c r="Y1035" s="125"/>
      <c r="Z1035" s="125"/>
      <c r="AA1035" s="126"/>
    </row>
    <row r="1036" spans="1:27" x14ac:dyDescent="0.25">
      <c r="A1036" s="112"/>
      <c r="B1036" s="83"/>
      <c r="C1036" s="83"/>
      <c r="D1036" s="191" t="s">
        <v>150</v>
      </c>
      <c r="E1036" s="114" t="str">
        <f>IF(D1036="","",(VLOOKUP(D1036,'ENTER your residents names, etc'!$B$7:$C$256,2,FALSE)))</f>
        <v/>
      </c>
      <c r="F1036" s="115"/>
      <c r="G1036" s="116" t="str">
        <f t="shared" si="83"/>
        <v/>
      </c>
      <c r="H1036" s="117" t="str">
        <f t="shared" si="84"/>
        <v/>
      </c>
      <c r="I1036" s="118" t="str">
        <f t="shared" si="87"/>
        <v/>
      </c>
      <c r="J1036" s="119" t="str">
        <f>IF('Falls Diary'!F1036="","",IF(AND('Falls Diary'!F1036&gt;=Graphs!$C$13,'Falls Diary'!F1036&lt;=Graphs!$C$14),"yes","no"))</f>
        <v/>
      </c>
      <c r="K1036" s="119" t="str">
        <f>IF('Falls Diary'!F1036="","",(IF(Graphs!$C$15="all","yes",(IF(Graphs!$C$15=Table6[[#This Row],[Resident''s name]],"yes","no")))))</f>
        <v/>
      </c>
      <c r="L1036" s="119" t="str">
        <f t="shared" si="85"/>
        <v/>
      </c>
      <c r="M1036" s="120"/>
      <c r="N1036" s="121" t="str">
        <f t="shared" si="86"/>
        <v/>
      </c>
      <c r="O1036" s="113"/>
      <c r="P1036" s="128"/>
      <c r="Q1036" s="125"/>
      <c r="R1036" s="83"/>
      <c r="S1036" s="125"/>
      <c r="T1036" s="83"/>
      <c r="U1036" s="83"/>
      <c r="V1036" s="83"/>
      <c r="W1036" s="125"/>
      <c r="X1036" s="63"/>
      <c r="Y1036" s="125"/>
      <c r="Z1036" s="125"/>
      <c r="AA1036" s="126"/>
    </row>
    <row r="1037" spans="1:27" x14ac:dyDescent="0.25">
      <c r="A1037" s="112"/>
      <c r="B1037" s="83"/>
      <c r="C1037" s="83"/>
      <c r="D1037" s="191" t="s">
        <v>150</v>
      </c>
      <c r="E1037" s="114" t="str">
        <f>IF(D1037="","",(VLOOKUP(D1037,'ENTER your residents names, etc'!$B$7:$C$256,2,FALSE)))</f>
        <v/>
      </c>
      <c r="F1037" s="115"/>
      <c r="G1037" s="116" t="str">
        <f t="shared" si="83"/>
        <v/>
      </c>
      <c r="H1037" s="117" t="str">
        <f t="shared" si="84"/>
        <v/>
      </c>
      <c r="I1037" s="118" t="str">
        <f t="shared" si="87"/>
        <v/>
      </c>
      <c r="J1037" s="119" t="str">
        <f>IF('Falls Diary'!F1037="","",IF(AND('Falls Diary'!F1037&gt;=Graphs!$C$13,'Falls Diary'!F1037&lt;=Graphs!$C$14),"yes","no"))</f>
        <v/>
      </c>
      <c r="K1037" s="119" t="str">
        <f>IF('Falls Diary'!F1037="","",(IF(Graphs!$C$15="all","yes",(IF(Graphs!$C$15=Table6[[#This Row],[Resident''s name]],"yes","no")))))</f>
        <v/>
      </c>
      <c r="L1037" s="119" t="str">
        <f t="shared" si="85"/>
        <v/>
      </c>
      <c r="M1037" s="120"/>
      <c r="N1037" s="121" t="str">
        <f t="shared" si="86"/>
        <v/>
      </c>
      <c r="O1037" s="113"/>
      <c r="P1037" s="128"/>
      <c r="Q1037" s="125"/>
      <c r="R1037" s="83"/>
      <c r="S1037" s="125"/>
      <c r="T1037" s="83"/>
      <c r="U1037" s="83"/>
      <c r="V1037" s="83"/>
      <c r="W1037" s="125"/>
      <c r="X1037" s="63"/>
      <c r="Y1037" s="125"/>
      <c r="Z1037" s="125"/>
      <c r="AA1037" s="126"/>
    </row>
    <row r="1038" spans="1:27" x14ac:dyDescent="0.25">
      <c r="A1038" s="112"/>
      <c r="B1038" s="83"/>
      <c r="C1038" s="83"/>
      <c r="D1038" s="191" t="s">
        <v>150</v>
      </c>
      <c r="E1038" s="114" t="str">
        <f>IF(D1038="","",(VLOOKUP(D1038,'ENTER your residents names, etc'!$B$7:$C$256,2,FALSE)))</f>
        <v/>
      </c>
      <c r="F1038" s="115"/>
      <c r="G1038" s="116" t="str">
        <f t="shared" si="83"/>
        <v/>
      </c>
      <c r="H1038" s="117" t="str">
        <f t="shared" si="84"/>
        <v/>
      </c>
      <c r="I1038" s="118" t="str">
        <f t="shared" si="87"/>
        <v/>
      </c>
      <c r="J1038" s="119" t="str">
        <f>IF('Falls Diary'!F1038="","",IF(AND('Falls Diary'!F1038&gt;=Graphs!$C$13,'Falls Diary'!F1038&lt;=Graphs!$C$14),"yes","no"))</f>
        <v/>
      </c>
      <c r="K1038" s="119" t="str">
        <f>IF('Falls Diary'!F1038="","",(IF(Graphs!$C$15="all","yes",(IF(Graphs!$C$15=Table6[[#This Row],[Resident''s name]],"yes","no")))))</f>
        <v/>
      </c>
      <c r="L1038" s="119" t="str">
        <f t="shared" si="85"/>
        <v/>
      </c>
      <c r="M1038" s="120"/>
      <c r="N1038" s="121" t="str">
        <f t="shared" si="86"/>
        <v/>
      </c>
      <c r="O1038" s="113"/>
      <c r="P1038" s="128"/>
      <c r="Q1038" s="125"/>
      <c r="R1038" s="83"/>
      <c r="S1038" s="125"/>
      <c r="T1038" s="83"/>
      <c r="U1038" s="83"/>
      <c r="V1038" s="83"/>
      <c r="W1038" s="125"/>
      <c r="X1038" s="63"/>
      <c r="Y1038" s="125"/>
      <c r="Z1038" s="125"/>
      <c r="AA1038" s="126"/>
    </row>
    <row r="1039" spans="1:27" x14ac:dyDescent="0.25">
      <c r="A1039" s="112"/>
      <c r="B1039" s="83"/>
      <c r="C1039" s="83"/>
      <c r="D1039" s="191" t="s">
        <v>150</v>
      </c>
      <c r="E1039" s="114" t="str">
        <f>IF(D1039="","",(VLOOKUP(D1039,'ENTER your residents names, etc'!$B$7:$C$256,2,FALSE)))</f>
        <v/>
      </c>
      <c r="F1039" s="115"/>
      <c r="G1039" s="116" t="str">
        <f t="shared" si="83"/>
        <v/>
      </c>
      <c r="H1039" s="117" t="str">
        <f t="shared" si="84"/>
        <v/>
      </c>
      <c r="I1039" s="118" t="str">
        <f t="shared" si="87"/>
        <v/>
      </c>
      <c r="J1039" s="119" t="str">
        <f>IF('Falls Diary'!F1039="","",IF(AND('Falls Diary'!F1039&gt;=Graphs!$C$13,'Falls Diary'!F1039&lt;=Graphs!$C$14),"yes","no"))</f>
        <v/>
      </c>
      <c r="K1039" s="119" t="str">
        <f>IF('Falls Diary'!F1039="","",(IF(Graphs!$C$15="all","yes",(IF(Graphs!$C$15=Table6[[#This Row],[Resident''s name]],"yes","no")))))</f>
        <v/>
      </c>
      <c r="L1039" s="119" t="str">
        <f t="shared" si="85"/>
        <v/>
      </c>
      <c r="M1039" s="120"/>
      <c r="N1039" s="121" t="str">
        <f t="shared" si="86"/>
        <v/>
      </c>
      <c r="O1039" s="113"/>
      <c r="P1039" s="128"/>
      <c r="Q1039" s="125"/>
      <c r="R1039" s="83"/>
      <c r="S1039" s="125"/>
      <c r="T1039" s="83"/>
      <c r="U1039" s="83"/>
      <c r="V1039" s="83"/>
      <c r="W1039" s="125"/>
      <c r="X1039" s="63"/>
      <c r="Y1039" s="125"/>
      <c r="Z1039" s="125"/>
      <c r="AA1039" s="126"/>
    </row>
    <row r="1040" spans="1:27" x14ac:dyDescent="0.25">
      <c r="A1040" s="112"/>
      <c r="B1040" s="83"/>
      <c r="C1040" s="83"/>
      <c r="D1040" s="191" t="s">
        <v>150</v>
      </c>
      <c r="E1040" s="114" t="str">
        <f>IF(D1040="","",(VLOOKUP(D1040,'ENTER your residents names, etc'!$B$7:$C$256,2,FALSE)))</f>
        <v/>
      </c>
      <c r="F1040" s="115"/>
      <c r="G1040" s="116" t="str">
        <f t="shared" si="83"/>
        <v/>
      </c>
      <c r="H1040" s="117" t="str">
        <f t="shared" si="84"/>
        <v/>
      </c>
      <c r="I1040" s="118" t="str">
        <f t="shared" si="87"/>
        <v/>
      </c>
      <c r="J1040" s="119" t="str">
        <f>IF('Falls Diary'!F1040="","",IF(AND('Falls Diary'!F1040&gt;=Graphs!$C$13,'Falls Diary'!F1040&lt;=Graphs!$C$14),"yes","no"))</f>
        <v/>
      </c>
      <c r="K1040" s="119" t="str">
        <f>IF('Falls Diary'!F1040="","",(IF(Graphs!$C$15="all","yes",(IF(Graphs!$C$15=Table6[[#This Row],[Resident''s name]],"yes","no")))))</f>
        <v/>
      </c>
      <c r="L1040" s="119" t="str">
        <f t="shared" si="85"/>
        <v/>
      </c>
      <c r="M1040" s="120"/>
      <c r="N1040" s="121" t="str">
        <f t="shared" si="86"/>
        <v/>
      </c>
      <c r="O1040" s="113"/>
      <c r="P1040" s="128"/>
      <c r="Q1040" s="125"/>
      <c r="R1040" s="83"/>
      <c r="S1040" s="125"/>
      <c r="T1040" s="83"/>
      <c r="U1040" s="83"/>
      <c r="V1040" s="83"/>
      <c r="W1040" s="125"/>
      <c r="X1040" s="63"/>
      <c r="Y1040" s="125"/>
      <c r="Z1040" s="125"/>
      <c r="AA1040" s="126"/>
    </row>
    <row r="1041" spans="1:27" x14ac:dyDescent="0.25">
      <c r="A1041" s="112"/>
      <c r="B1041" s="83"/>
      <c r="C1041" s="83"/>
      <c r="D1041" s="191" t="s">
        <v>150</v>
      </c>
      <c r="E1041" s="114" t="str">
        <f>IF(D1041="","",(VLOOKUP(D1041,'ENTER your residents names, etc'!$B$7:$C$256,2,FALSE)))</f>
        <v/>
      </c>
      <c r="F1041" s="115"/>
      <c r="G1041" s="116" t="str">
        <f t="shared" si="83"/>
        <v/>
      </c>
      <c r="H1041" s="117" t="str">
        <f t="shared" si="84"/>
        <v/>
      </c>
      <c r="I1041" s="118" t="str">
        <f t="shared" si="87"/>
        <v/>
      </c>
      <c r="J1041" s="119" t="str">
        <f>IF('Falls Diary'!F1041="","",IF(AND('Falls Diary'!F1041&gt;=Graphs!$C$13,'Falls Diary'!F1041&lt;=Graphs!$C$14),"yes","no"))</f>
        <v/>
      </c>
      <c r="K1041" s="119" t="str">
        <f>IF('Falls Diary'!F1041="","",(IF(Graphs!$C$15="all","yes",(IF(Graphs!$C$15=Table6[[#This Row],[Resident''s name]],"yes","no")))))</f>
        <v/>
      </c>
      <c r="L1041" s="119" t="str">
        <f t="shared" si="85"/>
        <v/>
      </c>
      <c r="M1041" s="120"/>
      <c r="N1041" s="121" t="str">
        <f t="shared" si="86"/>
        <v/>
      </c>
      <c r="O1041" s="113"/>
      <c r="P1041" s="128"/>
      <c r="Q1041" s="125"/>
      <c r="R1041" s="83"/>
      <c r="S1041" s="125"/>
      <c r="T1041" s="83"/>
      <c r="U1041" s="83"/>
      <c r="V1041" s="83"/>
      <c r="W1041" s="125"/>
      <c r="X1041" s="63"/>
      <c r="Y1041" s="125"/>
      <c r="Z1041" s="125"/>
      <c r="AA1041" s="126"/>
    </row>
    <row r="1042" spans="1:27" x14ac:dyDescent="0.25">
      <c r="A1042" s="112"/>
      <c r="B1042" s="83"/>
      <c r="C1042" s="83"/>
      <c r="D1042" s="191" t="s">
        <v>150</v>
      </c>
      <c r="E1042" s="114" t="str">
        <f>IF(D1042="","",(VLOOKUP(D1042,'ENTER your residents names, etc'!$B$7:$C$256,2,FALSE)))</f>
        <v/>
      </c>
      <c r="F1042" s="115"/>
      <c r="G1042" s="116" t="str">
        <f t="shared" si="83"/>
        <v/>
      </c>
      <c r="H1042" s="117" t="str">
        <f t="shared" si="84"/>
        <v/>
      </c>
      <c r="I1042" s="118" t="str">
        <f t="shared" si="87"/>
        <v/>
      </c>
      <c r="J1042" s="119" t="str">
        <f>IF('Falls Diary'!F1042="","",IF(AND('Falls Diary'!F1042&gt;=Graphs!$C$13,'Falls Diary'!F1042&lt;=Graphs!$C$14),"yes","no"))</f>
        <v/>
      </c>
      <c r="K1042" s="119" t="str">
        <f>IF('Falls Diary'!F1042="","",(IF(Graphs!$C$15="all","yes",(IF(Graphs!$C$15=Table6[[#This Row],[Resident''s name]],"yes","no")))))</f>
        <v/>
      </c>
      <c r="L1042" s="119" t="str">
        <f t="shared" si="85"/>
        <v/>
      </c>
      <c r="M1042" s="120"/>
      <c r="N1042" s="121" t="str">
        <f t="shared" si="86"/>
        <v/>
      </c>
      <c r="O1042" s="113"/>
      <c r="P1042" s="128"/>
      <c r="Q1042" s="125"/>
      <c r="R1042" s="83"/>
      <c r="S1042" s="125"/>
      <c r="T1042" s="83"/>
      <c r="U1042" s="83"/>
      <c r="V1042" s="83"/>
      <c r="W1042" s="125"/>
      <c r="X1042" s="63"/>
      <c r="Y1042" s="125"/>
      <c r="Z1042" s="125"/>
      <c r="AA1042" s="126"/>
    </row>
    <row r="1043" spans="1:27" x14ac:dyDescent="0.25">
      <c r="A1043" s="112"/>
      <c r="B1043" s="83"/>
      <c r="C1043" s="83"/>
      <c r="D1043" s="191" t="s">
        <v>150</v>
      </c>
      <c r="E1043" s="114" t="str">
        <f>IF(D1043="","",(VLOOKUP(D1043,'ENTER your residents names, etc'!$B$7:$C$256,2,FALSE)))</f>
        <v/>
      </c>
      <c r="F1043" s="115"/>
      <c r="G1043" s="116" t="str">
        <f t="shared" si="83"/>
        <v/>
      </c>
      <c r="H1043" s="117" t="str">
        <f t="shared" si="84"/>
        <v/>
      </c>
      <c r="I1043" s="118" t="str">
        <f t="shared" si="87"/>
        <v/>
      </c>
      <c r="J1043" s="119" t="str">
        <f>IF('Falls Diary'!F1043="","",IF(AND('Falls Diary'!F1043&gt;=Graphs!$C$13,'Falls Diary'!F1043&lt;=Graphs!$C$14),"yes","no"))</f>
        <v/>
      </c>
      <c r="K1043" s="119" t="str">
        <f>IF('Falls Diary'!F1043="","",(IF(Graphs!$C$15="all","yes",(IF(Graphs!$C$15=Table6[[#This Row],[Resident''s name]],"yes","no")))))</f>
        <v/>
      </c>
      <c r="L1043" s="119" t="str">
        <f t="shared" si="85"/>
        <v/>
      </c>
      <c r="M1043" s="120"/>
      <c r="N1043" s="121" t="str">
        <f t="shared" si="86"/>
        <v/>
      </c>
      <c r="O1043" s="113"/>
      <c r="P1043" s="128"/>
      <c r="Q1043" s="125"/>
      <c r="R1043" s="83"/>
      <c r="S1043" s="125"/>
      <c r="T1043" s="83"/>
      <c r="U1043" s="83"/>
      <c r="V1043" s="83"/>
      <c r="W1043" s="125"/>
      <c r="X1043" s="63"/>
      <c r="Y1043" s="125"/>
      <c r="Z1043" s="125"/>
      <c r="AA1043" s="126"/>
    </row>
    <row r="1044" spans="1:27" x14ac:dyDescent="0.25">
      <c r="A1044" s="112"/>
      <c r="B1044" s="83"/>
      <c r="C1044" s="83"/>
      <c r="D1044" s="191" t="s">
        <v>150</v>
      </c>
      <c r="E1044" s="114" t="str">
        <f>IF(D1044="","",(VLOOKUP(D1044,'ENTER your residents names, etc'!$B$7:$C$256,2,FALSE)))</f>
        <v/>
      </c>
      <c r="F1044" s="115"/>
      <c r="G1044" s="116" t="str">
        <f t="shared" si="83"/>
        <v/>
      </c>
      <c r="H1044" s="117" t="str">
        <f t="shared" si="84"/>
        <v/>
      </c>
      <c r="I1044" s="118" t="str">
        <f t="shared" si="87"/>
        <v/>
      </c>
      <c r="J1044" s="119" t="str">
        <f>IF('Falls Diary'!F1044="","",IF(AND('Falls Diary'!F1044&gt;=Graphs!$C$13,'Falls Diary'!F1044&lt;=Graphs!$C$14),"yes","no"))</f>
        <v/>
      </c>
      <c r="K1044" s="119" t="str">
        <f>IF('Falls Diary'!F1044="","",(IF(Graphs!$C$15="all","yes",(IF(Graphs!$C$15=Table6[[#This Row],[Resident''s name]],"yes","no")))))</f>
        <v/>
      </c>
      <c r="L1044" s="119" t="str">
        <f t="shared" si="85"/>
        <v/>
      </c>
      <c r="M1044" s="120"/>
      <c r="N1044" s="121" t="str">
        <f t="shared" si="86"/>
        <v/>
      </c>
      <c r="O1044" s="113"/>
      <c r="P1044" s="128"/>
      <c r="Q1044" s="125"/>
      <c r="R1044" s="83"/>
      <c r="S1044" s="125"/>
      <c r="T1044" s="83"/>
      <c r="U1044" s="83"/>
      <c r="V1044" s="83"/>
      <c r="W1044" s="125"/>
      <c r="X1044" s="63"/>
      <c r="Y1044" s="125"/>
      <c r="Z1044" s="125"/>
      <c r="AA1044" s="126"/>
    </row>
    <row r="1045" spans="1:27" x14ac:dyDescent="0.25">
      <c r="A1045" s="112"/>
      <c r="B1045" s="83"/>
      <c r="C1045" s="83"/>
      <c r="D1045" s="191" t="s">
        <v>150</v>
      </c>
      <c r="E1045" s="114" t="str">
        <f>IF(D1045="","",(VLOOKUP(D1045,'ENTER your residents names, etc'!$B$7:$C$256,2,FALSE)))</f>
        <v/>
      </c>
      <c r="F1045" s="115"/>
      <c r="G1045" s="116" t="str">
        <f t="shared" si="83"/>
        <v/>
      </c>
      <c r="H1045" s="117" t="str">
        <f t="shared" si="84"/>
        <v/>
      </c>
      <c r="I1045" s="118" t="str">
        <f t="shared" si="87"/>
        <v/>
      </c>
      <c r="J1045" s="119" t="str">
        <f>IF('Falls Diary'!F1045="","",IF(AND('Falls Diary'!F1045&gt;=Graphs!$C$13,'Falls Diary'!F1045&lt;=Graphs!$C$14),"yes","no"))</f>
        <v/>
      </c>
      <c r="K1045" s="119" t="str">
        <f>IF('Falls Diary'!F1045="","",(IF(Graphs!$C$15="all","yes",(IF(Graphs!$C$15=Table6[[#This Row],[Resident''s name]],"yes","no")))))</f>
        <v/>
      </c>
      <c r="L1045" s="119" t="str">
        <f t="shared" si="85"/>
        <v/>
      </c>
      <c r="M1045" s="120"/>
      <c r="N1045" s="121" t="str">
        <f t="shared" si="86"/>
        <v/>
      </c>
      <c r="O1045" s="113"/>
      <c r="P1045" s="128"/>
      <c r="Q1045" s="125"/>
      <c r="R1045" s="83"/>
      <c r="S1045" s="125"/>
      <c r="T1045" s="83"/>
      <c r="U1045" s="83"/>
      <c r="V1045" s="83"/>
      <c r="W1045" s="125"/>
      <c r="X1045" s="63"/>
      <c r="Y1045" s="125"/>
      <c r="Z1045" s="125"/>
      <c r="AA1045" s="126"/>
    </row>
    <row r="1046" spans="1:27" x14ac:dyDescent="0.25">
      <c r="A1046" s="112"/>
      <c r="B1046" s="83"/>
      <c r="C1046" s="83"/>
      <c r="D1046" s="191" t="s">
        <v>150</v>
      </c>
      <c r="E1046" s="114" t="str">
        <f>IF(D1046="","",(VLOOKUP(D1046,'ENTER your residents names, etc'!$B$7:$C$256,2,FALSE)))</f>
        <v/>
      </c>
      <c r="F1046" s="115"/>
      <c r="G1046" s="116" t="str">
        <f t="shared" si="83"/>
        <v/>
      </c>
      <c r="H1046" s="117" t="str">
        <f t="shared" si="84"/>
        <v/>
      </c>
      <c r="I1046" s="118" t="str">
        <f t="shared" si="87"/>
        <v/>
      </c>
      <c r="J1046" s="119" t="str">
        <f>IF('Falls Diary'!F1046="","",IF(AND('Falls Diary'!F1046&gt;=Graphs!$C$13,'Falls Diary'!F1046&lt;=Graphs!$C$14),"yes","no"))</f>
        <v/>
      </c>
      <c r="K1046" s="119" t="str">
        <f>IF('Falls Diary'!F1046="","",(IF(Graphs!$C$15="all","yes",(IF(Graphs!$C$15=Table6[[#This Row],[Resident''s name]],"yes","no")))))</f>
        <v/>
      </c>
      <c r="L1046" s="119" t="str">
        <f t="shared" si="85"/>
        <v/>
      </c>
      <c r="M1046" s="120"/>
      <c r="N1046" s="121" t="str">
        <f t="shared" si="86"/>
        <v/>
      </c>
      <c r="O1046" s="113"/>
      <c r="P1046" s="128"/>
      <c r="Q1046" s="125"/>
      <c r="R1046" s="83"/>
      <c r="S1046" s="125"/>
      <c r="T1046" s="83"/>
      <c r="U1046" s="83"/>
      <c r="V1046" s="83"/>
      <c r="W1046" s="125"/>
      <c r="X1046" s="63"/>
      <c r="Y1046" s="125"/>
      <c r="Z1046" s="125"/>
      <c r="AA1046" s="126"/>
    </row>
    <row r="1047" spans="1:27" x14ac:dyDescent="0.25">
      <c r="A1047" s="112"/>
      <c r="B1047" s="83"/>
      <c r="C1047" s="83"/>
      <c r="D1047" s="191" t="s">
        <v>150</v>
      </c>
      <c r="E1047" s="114" t="str">
        <f>IF(D1047="","",(VLOOKUP(D1047,'ENTER your residents names, etc'!$B$7:$C$256,2,FALSE)))</f>
        <v/>
      </c>
      <c r="F1047" s="115"/>
      <c r="G1047" s="116" t="str">
        <f t="shared" si="83"/>
        <v/>
      </c>
      <c r="H1047" s="117" t="str">
        <f t="shared" si="84"/>
        <v/>
      </c>
      <c r="I1047" s="118" t="str">
        <f t="shared" si="87"/>
        <v/>
      </c>
      <c r="J1047" s="119" t="str">
        <f>IF('Falls Diary'!F1047="","",IF(AND('Falls Diary'!F1047&gt;=Graphs!$C$13,'Falls Diary'!F1047&lt;=Graphs!$C$14),"yes","no"))</f>
        <v/>
      </c>
      <c r="K1047" s="119" t="str">
        <f>IF('Falls Diary'!F1047="","",(IF(Graphs!$C$15="all","yes",(IF(Graphs!$C$15=Table6[[#This Row],[Resident''s name]],"yes","no")))))</f>
        <v/>
      </c>
      <c r="L1047" s="119" t="str">
        <f t="shared" si="85"/>
        <v/>
      </c>
      <c r="M1047" s="120"/>
      <c r="N1047" s="121" t="str">
        <f t="shared" si="86"/>
        <v/>
      </c>
      <c r="O1047" s="113"/>
      <c r="P1047" s="128"/>
      <c r="Q1047" s="125"/>
      <c r="R1047" s="83"/>
      <c r="S1047" s="125"/>
      <c r="T1047" s="83"/>
      <c r="U1047" s="83"/>
      <c r="V1047" s="83"/>
      <c r="W1047" s="125"/>
      <c r="X1047" s="63"/>
      <c r="Y1047" s="125"/>
      <c r="Z1047" s="125"/>
      <c r="AA1047" s="126"/>
    </row>
    <row r="1048" spans="1:27" x14ac:dyDescent="0.25">
      <c r="A1048" s="112"/>
      <c r="B1048" s="83"/>
      <c r="C1048" s="83"/>
      <c r="D1048" s="191" t="s">
        <v>150</v>
      </c>
      <c r="E1048" s="114" t="str">
        <f>IF(D1048="","",(VLOOKUP(D1048,'ENTER your residents names, etc'!$B$7:$C$256,2,FALSE)))</f>
        <v/>
      </c>
      <c r="F1048" s="115"/>
      <c r="G1048" s="116" t="str">
        <f t="shared" si="83"/>
        <v/>
      </c>
      <c r="H1048" s="117" t="str">
        <f t="shared" si="84"/>
        <v/>
      </c>
      <c r="I1048" s="118" t="str">
        <f t="shared" si="87"/>
        <v/>
      </c>
      <c r="J1048" s="119" t="str">
        <f>IF('Falls Diary'!F1048="","",IF(AND('Falls Diary'!F1048&gt;=Graphs!$C$13,'Falls Diary'!F1048&lt;=Graphs!$C$14),"yes","no"))</f>
        <v/>
      </c>
      <c r="K1048" s="119" t="str">
        <f>IF('Falls Diary'!F1048="","",(IF(Graphs!$C$15="all","yes",(IF(Graphs!$C$15=Table6[[#This Row],[Resident''s name]],"yes","no")))))</f>
        <v/>
      </c>
      <c r="L1048" s="119" t="str">
        <f t="shared" si="85"/>
        <v/>
      </c>
      <c r="M1048" s="120"/>
      <c r="N1048" s="121" t="str">
        <f t="shared" si="86"/>
        <v/>
      </c>
      <c r="O1048" s="113"/>
      <c r="P1048" s="128"/>
      <c r="Q1048" s="125"/>
      <c r="R1048" s="83"/>
      <c r="S1048" s="125"/>
      <c r="T1048" s="83"/>
      <c r="U1048" s="83"/>
      <c r="V1048" s="83"/>
      <c r="W1048" s="125"/>
      <c r="X1048" s="63"/>
      <c r="Y1048" s="125"/>
      <c r="Z1048" s="125"/>
      <c r="AA1048" s="126"/>
    </row>
    <row r="1049" spans="1:27" x14ac:dyDescent="0.25">
      <c r="A1049" s="112"/>
      <c r="B1049" s="83"/>
      <c r="C1049" s="83"/>
      <c r="D1049" s="191" t="s">
        <v>150</v>
      </c>
      <c r="E1049" s="114" t="str">
        <f>IF(D1049="","",(VLOOKUP(D1049,'ENTER your residents names, etc'!$B$7:$C$256,2,FALSE)))</f>
        <v/>
      </c>
      <c r="F1049" s="115"/>
      <c r="G1049" s="116" t="str">
        <f t="shared" si="83"/>
        <v/>
      </c>
      <c r="H1049" s="117" t="str">
        <f t="shared" si="84"/>
        <v/>
      </c>
      <c r="I1049" s="118" t="str">
        <f t="shared" si="87"/>
        <v/>
      </c>
      <c r="J1049" s="119" t="str">
        <f>IF('Falls Diary'!F1049="","",IF(AND('Falls Diary'!F1049&gt;=Graphs!$C$13,'Falls Diary'!F1049&lt;=Graphs!$C$14),"yes","no"))</f>
        <v/>
      </c>
      <c r="K1049" s="119" t="str">
        <f>IF('Falls Diary'!F1049="","",(IF(Graphs!$C$15="all","yes",(IF(Graphs!$C$15=Table6[[#This Row],[Resident''s name]],"yes","no")))))</f>
        <v/>
      </c>
      <c r="L1049" s="119" t="str">
        <f t="shared" si="85"/>
        <v/>
      </c>
      <c r="M1049" s="120"/>
      <c r="N1049" s="121" t="str">
        <f t="shared" si="86"/>
        <v/>
      </c>
      <c r="O1049" s="113"/>
      <c r="P1049" s="128"/>
      <c r="Q1049" s="125"/>
      <c r="R1049" s="83"/>
      <c r="S1049" s="125"/>
      <c r="T1049" s="83"/>
      <c r="U1049" s="83"/>
      <c r="V1049" s="83"/>
      <c r="W1049" s="125"/>
      <c r="X1049" s="63"/>
      <c r="Y1049" s="125"/>
      <c r="Z1049" s="125"/>
      <c r="AA1049" s="126"/>
    </row>
    <row r="1050" spans="1:27" x14ac:dyDescent="0.25">
      <c r="A1050" s="112"/>
      <c r="B1050" s="83"/>
      <c r="C1050" s="83"/>
      <c r="D1050" s="191" t="s">
        <v>150</v>
      </c>
      <c r="E1050" s="114" t="str">
        <f>IF(D1050="","",(VLOOKUP(D1050,'ENTER your residents names, etc'!$B$7:$C$256,2,FALSE)))</f>
        <v/>
      </c>
      <c r="F1050" s="115"/>
      <c r="G1050" s="116" t="str">
        <f t="shared" si="83"/>
        <v/>
      </c>
      <c r="H1050" s="117" t="str">
        <f t="shared" si="84"/>
        <v/>
      </c>
      <c r="I1050" s="118" t="str">
        <f t="shared" si="87"/>
        <v/>
      </c>
      <c r="J1050" s="119" t="str">
        <f>IF('Falls Diary'!F1050="","",IF(AND('Falls Diary'!F1050&gt;=Graphs!$C$13,'Falls Diary'!F1050&lt;=Graphs!$C$14),"yes","no"))</f>
        <v/>
      </c>
      <c r="K1050" s="119" t="str">
        <f>IF('Falls Diary'!F1050="","",(IF(Graphs!$C$15="all","yes",(IF(Graphs!$C$15=Table6[[#This Row],[Resident''s name]],"yes","no")))))</f>
        <v/>
      </c>
      <c r="L1050" s="119" t="str">
        <f t="shared" si="85"/>
        <v/>
      </c>
      <c r="M1050" s="120"/>
      <c r="N1050" s="121" t="str">
        <f t="shared" si="86"/>
        <v/>
      </c>
      <c r="O1050" s="113"/>
      <c r="P1050" s="128"/>
      <c r="Q1050" s="125"/>
      <c r="R1050" s="83"/>
      <c r="S1050" s="125"/>
      <c r="T1050" s="83"/>
      <c r="U1050" s="83"/>
      <c r="V1050" s="83"/>
      <c r="W1050" s="125"/>
      <c r="X1050" s="63"/>
      <c r="Y1050" s="125"/>
      <c r="Z1050" s="125"/>
      <c r="AA1050" s="126"/>
    </row>
    <row r="1051" spans="1:27" x14ac:dyDescent="0.25">
      <c r="A1051" s="112"/>
      <c r="B1051" s="83"/>
      <c r="C1051" s="83"/>
      <c r="D1051" s="191" t="s">
        <v>150</v>
      </c>
      <c r="E1051" s="114" t="str">
        <f>IF(D1051="","",(VLOOKUP(D1051,'ENTER your residents names, etc'!$B$7:$C$256,2,FALSE)))</f>
        <v/>
      </c>
      <c r="F1051" s="115"/>
      <c r="G1051" s="116" t="str">
        <f t="shared" si="83"/>
        <v/>
      </c>
      <c r="H1051" s="117" t="str">
        <f t="shared" si="84"/>
        <v/>
      </c>
      <c r="I1051" s="118" t="str">
        <f t="shared" si="87"/>
        <v/>
      </c>
      <c r="J1051" s="119" t="str">
        <f>IF('Falls Diary'!F1051="","",IF(AND('Falls Diary'!F1051&gt;=Graphs!$C$13,'Falls Diary'!F1051&lt;=Graphs!$C$14),"yes","no"))</f>
        <v/>
      </c>
      <c r="K1051" s="119" t="str">
        <f>IF('Falls Diary'!F1051="","",(IF(Graphs!$C$15="all","yes",(IF(Graphs!$C$15=Table6[[#This Row],[Resident''s name]],"yes","no")))))</f>
        <v/>
      </c>
      <c r="L1051" s="119" t="str">
        <f t="shared" si="85"/>
        <v/>
      </c>
      <c r="M1051" s="120"/>
      <c r="N1051" s="121" t="str">
        <f t="shared" si="86"/>
        <v/>
      </c>
      <c r="O1051" s="113"/>
      <c r="P1051" s="128"/>
      <c r="Q1051" s="125"/>
      <c r="R1051" s="83"/>
      <c r="S1051" s="125"/>
      <c r="T1051" s="83"/>
      <c r="U1051" s="83"/>
      <c r="V1051" s="83"/>
      <c r="W1051" s="125"/>
      <c r="X1051" s="63"/>
      <c r="Y1051" s="125"/>
      <c r="Z1051" s="125"/>
      <c r="AA1051" s="126"/>
    </row>
    <row r="1052" spans="1:27" x14ac:dyDescent="0.25">
      <c r="A1052" s="112"/>
      <c r="B1052" s="83"/>
      <c r="C1052" s="83"/>
      <c r="D1052" s="191" t="s">
        <v>150</v>
      </c>
      <c r="E1052" s="114" t="str">
        <f>IF(D1052="","",(VLOOKUP(D1052,'ENTER your residents names, etc'!$B$7:$C$256,2,FALSE)))</f>
        <v/>
      </c>
      <c r="F1052" s="115"/>
      <c r="G1052" s="116" t="str">
        <f t="shared" si="83"/>
        <v/>
      </c>
      <c r="H1052" s="117" t="str">
        <f t="shared" si="84"/>
        <v/>
      </c>
      <c r="I1052" s="118" t="str">
        <f t="shared" si="87"/>
        <v/>
      </c>
      <c r="J1052" s="119" t="str">
        <f>IF('Falls Diary'!F1052="","",IF(AND('Falls Diary'!F1052&gt;=Graphs!$C$13,'Falls Diary'!F1052&lt;=Graphs!$C$14),"yes","no"))</f>
        <v/>
      </c>
      <c r="K1052" s="119" t="str">
        <f>IF('Falls Diary'!F1052="","",(IF(Graphs!$C$15="all","yes",(IF(Graphs!$C$15=Table6[[#This Row],[Resident''s name]],"yes","no")))))</f>
        <v/>
      </c>
      <c r="L1052" s="119" t="str">
        <f t="shared" si="85"/>
        <v/>
      </c>
      <c r="M1052" s="120"/>
      <c r="N1052" s="121" t="str">
        <f t="shared" si="86"/>
        <v/>
      </c>
      <c r="O1052" s="113"/>
      <c r="P1052" s="128"/>
      <c r="Q1052" s="125"/>
      <c r="R1052" s="83"/>
      <c r="S1052" s="125"/>
      <c r="T1052" s="83"/>
      <c r="U1052" s="83"/>
      <c r="V1052" s="83"/>
      <c r="W1052" s="125"/>
      <c r="X1052" s="63"/>
      <c r="Y1052" s="125"/>
      <c r="Z1052" s="125"/>
      <c r="AA1052" s="126"/>
    </row>
    <row r="1053" spans="1:27" x14ac:dyDescent="0.25">
      <c r="A1053" s="112"/>
      <c r="B1053" s="83"/>
      <c r="C1053" s="83"/>
      <c r="D1053" s="191" t="s">
        <v>150</v>
      </c>
      <c r="E1053" s="114" t="str">
        <f>IF(D1053="","",(VLOOKUP(D1053,'ENTER your residents names, etc'!$B$7:$C$256,2,FALSE)))</f>
        <v/>
      </c>
      <c r="F1053" s="115"/>
      <c r="G1053" s="116" t="str">
        <f t="shared" si="83"/>
        <v/>
      </c>
      <c r="H1053" s="117" t="str">
        <f t="shared" si="84"/>
        <v/>
      </c>
      <c r="I1053" s="118" t="str">
        <f t="shared" si="87"/>
        <v/>
      </c>
      <c r="J1053" s="119" t="str">
        <f>IF('Falls Diary'!F1053="","",IF(AND('Falls Diary'!F1053&gt;=Graphs!$C$13,'Falls Diary'!F1053&lt;=Graphs!$C$14),"yes","no"))</f>
        <v/>
      </c>
      <c r="K1053" s="119" t="str">
        <f>IF('Falls Diary'!F1053="","",(IF(Graphs!$C$15="all","yes",(IF(Graphs!$C$15=Table6[[#This Row],[Resident''s name]],"yes","no")))))</f>
        <v/>
      </c>
      <c r="L1053" s="119" t="str">
        <f t="shared" si="85"/>
        <v/>
      </c>
      <c r="M1053" s="120"/>
      <c r="N1053" s="121" t="str">
        <f t="shared" si="86"/>
        <v/>
      </c>
      <c r="O1053" s="113"/>
      <c r="P1053" s="128"/>
      <c r="Q1053" s="125"/>
      <c r="R1053" s="83"/>
      <c r="S1053" s="125"/>
      <c r="T1053" s="83"/>
      <c r="U1053" s="83"/>
      <c r="V1053" s="83"/>
      <c r="W1053" s="125"/>
      <c r="X1053" s="63"/>
      <c r="Y1053" s="125"/>
      <c r="Z1053" s="125"/>
      <c r="AA1053" s="126"/>
    </row>
    <row r="1054" spans="1:27" x14ac:dyDescent="0.25">
      <c r="A1054" s="112"/>
      <c r="B1054" s="83"/>
      <c r="C1054" s="83"/>
      <c r="D1054" s="191" t="s">
        <v>150</v>
      </c>
      <c r="E1054" s="114" t="str">
        <f>IF(D1054="","",(VLOOKUP(D1054,'ENTER your residents names, etc'!$B$7:$C$256,2,FALSE)))</f>
        <v/>
      </c>
      <c r="F1054" s="115"/>
      <c r="G1054" s="116" t="str">
        <f t="shared" si="83"/>
        <v/>
      </c>
      <c r="H1054" s="117" t="str">
        <f t="shared" si="84"/>
        <v/>
      </c>
      <c r="I1054" s="118" t="str">
        <f t="shared" si="87"/>
        <v/>
      </c>
      <c r="J1054" s="119" t="str">
        <f>IF('Falls Diary'!F1054="","",IF(AND('Falls Diary'!F1054&gt;=Graphs!$C$13,'Falls Diary'!F1054&lt;=Graphs!$C$14),"yes","no"))</f>
        <v/>
      </c>
      <c r="K1054" s="119" t="str">
        <f>IF('Falls Diary'!F1054="","",(IF(Graphs!$C$15="all","yes",(IF(Graphs!$C$15=Table6[[#This Row],[Resident''s name]],"yes","no")))))</f>
        <v/>
      </c>
      <c r="L1054" s="119" t="str">
        <f t="shared" si="85"/>
        <v/>
      </c>
      <c r="M1054" s="120"/>
      <c r="N1054" s="121" t="str">
        <f t="shared" si="86"/>
        <v/>
      </c>
      <c r="O1054" s="113"/>
      <c r="P1054" s="128"/>
      <c r="Q1054" s="125"/>
      <c r="R1054" s="83"/>
      <c r="S1054" s="125"/>
      <c r="T1054" s="83"/>
      <c r="U1054" s="83"/>
      <c r="V1054" s="83"/>
      <c r="W1054" s="125"/>
      <c r="X1054" s="63"/>
      <c r="Y1054" s="125"/>
      <c r="Z1054" s="125"/>
      <c r="AA1054" s="126"/>
    </row>
    <row r="1055" spans="1:27" x14ac:dyDescent="0.25">
      <c r="A1055" s="112"/>
      <c r="B1055" s="83"/>
      <c r="C1055" s="83"/>
      <c r="D1055" s="191" t="s">
        <v>150</v>
      </c>
      <c r="E1055" s="114" t="str">
        <f>IF(D1055="","",(VLOOKUP(D1055,'ENTER your residents names, etc'!$B$7:$C$256,2,FALSE)))</f>
        <v/>
      </c>
      <c r="F1055" s="115"/>
      <c r="G1055" s="116" t="str">
        <f t="shared" si="83"/>
        <v/>
      </c>
      <c r="H1055" s="117" t="str">
        <f t="shared" si="84"/>
        <v/>
      </c>
      <c r="I1055" s="118" t="str">
        <f t="shared" si="87"/>
        <v/>
      </c>
      <c r="J1055" s="119" t="str">
        <f>IF('Falls Diary'!F1055="","",IF(AND('Falls Diary'!F1055&gt;=Graphs!$C$13,'Falls Diary'!F1055&lt;=Graphs!$C$14),"yes","no"))</f>
        <v/>
      </c>
      <c r="K1055" s="119" t="str">
        <f>IF('Falls Diary'!F1055="","",(IF(Graphs!$C$15="all","yes",(IF(Graphs!$C$15=Table6[[#This Row],[Resident''s name]],"yes","no")))))</f>
        <v/>
      </c>
      <c r="L1055" s="119" t="str">
        <f t="shared" si="85"/>
        <v/>
      </c>
      <c r="M1055" s="120"/>
      <c r="N1055" s="121" t="str">
        <f t="shared" si="86"/>
        <v/>
      </c>
      <c r="O1055" s="113"/>
      <c r="P1055" s="128"/>
      <c r="Q1055" s="125"/>
      <c r="R1055" s="83"/>
      <c r="S1055" s="125"/>
      <c r="T1055" s="83"/>
      <c r="U1055" s="83"/>
      <c r="V1055" s="83"/>
      <c r="W1055" s="125"/>
      <c r="X1055" s="63"/>
      <c r="Y1055" s="125"/>
      <c r="Z1055" s="125"/>
      <c r="AA1055" s="126"/>
    </row>
    <row r="1056" spans="1:27" x14ac:dyDescent="0.25">
      <c r="A1056" s="112"/>
      <c r="B1056" s="83"/>
      <c r="C1056" s="83"/>
      <c r="D1056" s="191" t="s">
        <v>150</v>
      </c>
      <c r="E1056" s="114" t="str">
        <f>IF(D1056="","",(VLOOKUP(D1056,'ENTER your residents names, etc'!$B$7:$C$256,2,FALSE)))</f>
        <v/>
      </c>
      <c r="F1056" s="115"/>
      <c r="G1056" s="116" t="str">
        <f t="shared" si="83"/>
        <v/>
      </c>
      <c r="H1056" s="117" t="str">
        <f t="shared" si="84"/>
        <v/>
      </c>
      <c r="I1056" s="118" t="str">
        <f t="shared" si="87"/>
        <v/>
      </c>
      <c r="J1056" s="119" t="str">
        <f>IF('Falls Diary'!F1056="","",IF(AND('Falls Diary'!F1056&gt;=Graphs!$C$13,'Falls Diary'!F1056&lt;=Graphs!$C$14),"yes","no"))</f>
        <v/>
      </c>
      <c r="K1056" s="119" t="str">
        <f>IF('Falls Diary'!F1056="","",(IF(Graphs!$C$15="all","yes",(IF(Graphs!$C$15=Table6[[#This Row],[Resident''s name]],"yes","no")))))</f>
        <v/>
      </c>
      <c r="L1056" s="119" t="str">
        <f t="shared" si="85"/>
        <v/>
      </c>
      <c r="M1056" s="120"/>
      <c r="N1056" s="121" t="str">
        <f t="shared" si="86"/>
        <v/>
      </c>
      <c r="O1056" s="113"/>
      <c r="P1056" s="128"/>
      <c r="Q1056" s="125"/>
      <c r="R1056" s="83"/>
      <c r="S1056" s="125"/>
      <c r="T1056" s="83"/>
      <c r="U1056" s="83"/>
      <c r="V1056" s="83"/>
      <c r="W1056" s="125"/>
      <c r="X1056" s="63"/>
      <c r="Y1056" s="125"/>
      <c r="Z1056" s="125"/>
      <c r="AA1056" s="126"/>
    </row>
    <row r="1057" spans="1:27" x14ac:dyDescent="0.25">
      <c r="A1057" s="112"/>
      <c r="B1057" s="83"/>
      <c r="C1057" s="83"/>
      <c r="D1057" s="191" t="s">
        <v>150</v>
      </c>
      <c r="E1057" s="114" t="str">
        <f>IF(D1057="","",(VLOOKUP(D1057,'ENTER your residents names, etc'!$B$7:$C$256,2,FALSE)))</f>
        <v/>
      </c>
      <c r="F1057" s="115"/>
      <c r="G1057" s="116" t="str">
        <f t="shared" si="83"/>
        <v/>
      </c>
      <c r="H1057" s="117" t="str">
        <f t="shared" si="84"/>
        <v/>
      </c>
      <c r="I1057" s="118" t="str">
        <f t="shared" si="87"/>
        <v/>
      </c>
      <c r="J1057" s="119" t="str">
        <f>IF('Falls Diary'!F1057="","",IF(AND('Falls Diary'!F1057&gt;=Graphs!$C$13,'Falls Diary'!F1057&lt;=Graphs!$C$14),"yes","no"))</f>
        <v/>
      </c>
      <c r="K1057" s="119" t="str">
        <f>IF('Falls Diary'!F1057="","",(IF(Graphs!$C$15="all","yes",(IF(Graphs!$C$15=Table6[[#This Row],[Resident''s name]],"yes","no")))))</f>
        <v/>
      </c>
      <c r="L1057" s="119" t="str">
        <f t="shared" si="85"/>
        <v/>
      </c>
      <c r="M1057" s="120"/>
      <c r="N1057" s="121" t="str">
        <f t="shared" si="86"/>
        <v/>
      </c>
      <c r="O1057" s="113"/>
      <c r="P1057" s="128"/>
      <c r="Q1057" s="125"/>
      <c r="R1057" s="83"/>
      <c r="S1057" s="125"/>
      <c r="T1057" s="83"/>
      <c r="U1057" s="83"/>
      <c r="V1057" s="83"/>
      <c r="W1057" s="125"/>
      <c r="X1057" s="63"/>
      <c r="Y1057" s="125"/>
      <c r="Z1057" s="125"/>
      <c r="AA1057" s="126"/>
    </row>
    <row r="1058" spans="1:27" x14ac:dyDescent="0.25">
      <c r="A1058" s="112"/>
      <c r="B1058" s="83"/>
      <c r="C1058" s="83"/>
      <c r="D1058" s="191" t="s">
        <v>150</v>
      </c>
      <c r="E1058" s="114" t="str">
        <f>IF(D1058="","",(VLOOKUP(D1058,'ENTER your residents names, etc'!$B$7:$C$256,2,FALSE)))</f>
        <v/>
      </c>
      <c r="F1058" s="115"/>
      <c r="G1058" s="116" t="str">
        <f t="shared" si="83"/>
        <v/>
      </c>
      <c r="H1058" s="117" t="str">
        <f t="shared" si="84"/>
        <v/>
      </c>
      <c r="I1058" s="118" t="str">
        <f t="shared" si="87"/>
        <v/>
      </c>
      <c r="J1058" s="119" t="str">
        <f>IF('Falls Diary'!F1058="","",IF(AND('Falls Diary'!F1058&gt;=Graphs!$C$13,'Falls Diary'!F1058&lt;=Graphs!$C$14),"yes","no"))</f>
        <v/>
      </c>
      <c r="K1058" s="119" t="str">
        <f>IF('Falls Diary'!F1058="","",(IF(Graphs!$C$15="all","yes",(IF(Graphs!$C$15=Table6[[#This Row],[Resident''s name]],"yes","no")))))</f>
        <v/>
      </c>
      <c r="L1058" s="119" t="str">
        <f t="shared" si="85"/>
        <v/>
      </c>
      <c r="M1058" s="120"/>
      <c r="N1058" s="121" t="str">
        <f t="shared" si="86"/>
        <v/>
      </c>
      <c r="O1058" s="113"/>
      <c r="P1058" s="128"/>
      <c r="Q1058" s="125"/>
      <c r="R1058" s="83"/>
      <c r="S1058" s="125"/>
      <c r="T1058" s="83"/>
      <c r="U1058" s="83"/>
      <c r="V1058" s="83"/>
      <c r="W1058" s="125"/>
      <c r="X1058" s="63"/>
      <c r="Y1058" s="125"/>
      <c r="Z1058" s="125"/>
      <c r="AA1058" s="126"/>
    </row>
    <row r="1059" spans="1:27" x14ac:dyDescent="0.25">
      <c r="A1059" s="112"/>
      <c r="B1059" s="83"/>
      <c r="C1059" s="83"/>
      <c r="D1059" s="191" t="s">
        <v>150</v>
      </c>
      <c r="E1059" s="114" t="str">
        <f>IF(D1059="","",(VLOOKUP(D1059,'ENTER your residents names, etc'!$B$7:$C$256,2,FALSE)))</f>
        <v/>
      </c>
      <c r="F1059" s="115"/>
      <c r="G1059" s="116" t="str">
        <f t="shared" si="83"/>
        <v/>
      </c>
      <c r="H1059" s="117" t="str">
        <f t="shared" si="84"/>
        <v/>
      </c>
      <c r="I1059" s="118" t="str">
        <f t="shared" si="87"/>
        <v/>
      </c>
      <c r="J1059" s="119" t="str">
        <f>IF('Falls Diary'!F1059="","",IF(AND('Falls Diary'!F1059&gt;=Graphs!$C$13,'Falls Diary'!F1059&lt;=Graphs!$C$14),"yes","no"))</f>
        <v/>
      </c>
      <c r="K1059" s="119" t="str">
        <f>IF('Falls Diary'!F1059="","",(IF(Graphs!$C$15="all","yes",(IF(Graphs!$C$15=Table6[[#This Row],[Resident''s name]],"yes","no")))))</f>
        <v/>
      </c>
      <c r="L1059" s="119" t="str">
        <f t="shared" si="85"/>
        <v/>
      </c>
      <c r="M1059" s="120"/>
      <c r="N1059" s="121" t="str">
        <f t="shared" si="86"/>
        <v/>
      </c>
      <c r="O1059" s="113"/>
      <c r="P1059" s="128"/>
      <c r="Q1059" s="125"/>
      <c r="R1059" s="83"/>
      <c r="S1059" s="125"/>
      <c r="T1059" s="83"/>
      <c r="U1059" s="83"/>
      <c r="V1059" s="83"/>
      <c r="W1059" s="125"/>
      <c r="X1059" s="63"/>
      <c r="Y1059" s="125"/>
      <c r="Z1059" s="125"/>
      <c r="AA1059" s="126"/>
    </row>
    <row r="1060" spans="1:27" x14ac:dyDescent="0.25">
      <c r="A1060" s="112"/>
      <c r="B1060" s="83"/>
      <c r="C1060" s="83"/>
      <c r="D1060" s="191" t="s">
        <v>150</v>
      </c>
      <c r="E1060" s="114" t="str">
        <f>IF(D1060="","",(VLOOKUP(D1060,'ENTER your residents names, etc'!$B$7:$C$256,2,FALSE)))</f>
        <v/>
      </c>
      <c r="F1060" s="115"/>
      <c r="G1060" s="116" t="str">
        <f t="shared" si="83"/>
        <v/>
      </c>
      <c r="H1060" s="117" t="str">
        <f t="shared" si="84"/>
        <v/>
      </c>
      <c r="I1060" s="118" t="str">
        <f t="shared" si="87"/>
        <v/>
      </c>
      <c r="J1060" s="119" t="str">
        <f>IF('Falls Diary'!F1060="","",IF(AND('Falls Diary'!F1060&gt;=Graphs!$C$13,'Falls Diary'!F1060&lt;=Graphs!$C$14),"yes","no"))</f>
        <v/>
      </c>
      <c r="K1060" s="119" t="str">
        <f>IF('Falls Diary'!F1060="","",(IF(Graphs!$C$15="all","yes",(IF(Graphs!$C$15=Table6[[#This Row],[Resident''s name]],"yes","no")))))</f>
        <v/>
      </c>
      <c r="L1060" s="119" t="str">
        <f t="shared" si="85"/>
        <v/>
      </c>
      <c r="M1060" s="120"/>
      <c r="N1060" s="121" t="str">
        <f t="shared" si="86"/>
        <v/>
      </c>
      <c r="O1060" s="113"/>
      <c r="P1060" s="128"/>
      <c r="Q1060" s="125"/>
      <c r="R1060" s="83"/>
      <c r="S1060" s="125"/>
      <c r="T1060" s="83"/>
      <c r="U1060" s="83"/>
      <c r="V1060" s="83"/>
      <c r="W1060" s="125"/>
      <c r="X1060" s="63"/>
      <c r="Y1060" s="125"/>
      <c r="Z1060" s="125"/>
      <c r="AA1060" s="126"/>
    </row>
    <row r="1061" spans="1:27" x14ac:dyDescent="0.25">
      <c r="A1061" s="112"/>
      <c r="B1061" s="83"/>
      <c r="C1061" s="83"/>
      <c r="D1061" s="191" t="s">
        <v>150</v>
      </c>
      <c r="E1061" s="114" t="str">
        <f>IF(D1061="","",(VLOOKUP(D1061,'ENTER your residents names, etc'!$B$7:$C$256,2,FALSE)))</f>
        <v/>
      </c>
      <c r="F1061" s="115"/>
      <c r="G1061" s="116" t="str">
        <f t="shared" si="83"/>
        <v/>
      </c>
      <c r="H1061" s="117" t="str">
        <f t="shared" si="84"/>
        <v/>
      </c>
      <c r="I1061" s="118" t="str">
        <f t="shared" si="87"/>
        <v/>
      </c>
      <c r="J1061" s="119" t="str">
        <f>IF('Falls Diary'!F1061="","",IF(AND('Falls Diary'!F1061&gt;=Graphs!$C$13,'Falls Diary'!F1061&lt;=Graphs!$C$14),"yes","no"))</f>
        <v/>
      </c>
      <c r="K1061" s="119" t="str">
        <f>IF('Falls Diary'!F1061="","",(IF(Graphs!$C$15="all","yes",(IF(Graphs!$C$15=Table6[[#This Row],[Resident''s name]],"yes","no")))))</f>
        <v/>
      </c>
      <c r="L1061" s="119" t="str">
        <f t="shared" si="85"/>
        <v/>
      </c>
      <c r="M1061" s="120"/>
      <c r="N1061" s="121" t="str">
        <f t="shared" si="86"/>
        <v/>
      </c>
      <c r="O1061" s="113"/>
      <c r="P1061" s="128"/>
      <c r="Q1061" s="125"/>
      <c r="R1061" s="83"/>
      <c r="S1061" s="125"/>
      <c r="T1061" s="83"/>
      <c r="U1061" s="83"/>
      <c r="V1061" s="83"/>
      <c r="W1061" s="125"/>
      <c r="X1061" s="63"/>
      <c r="Y1061" s="125"/>
      <c r="Z1061" s="125"/>
      <c r="AA1061" s="126"/>
    </row>
    <row r="1062" spans="1:27" x14ac:dyDescent="0.25">
      <c r="A1062" s="112"/>
      <c r="B1062" s="83"/>
      <c r="C1062" s="83"/>
      <c r="D1062" s="191" t="s">
        <v>150</v>
      </c>
      <c r="E1062" s="114" t="str">
        <f>IF(D1062="","",(VLOOKUP(D1062,'ENTER your residents names, etc'!$B$7:$C$256,2,FALSE)))</f>
        <v/>
      </c>
      <c r="F1062" s="115"/>
      <c r="G1062" s="116" t="str">
        <f t="shared" si="83"/>
        <v/>
      </c>
      <c r="H1062" s="117" t="str">
        <f t="shared" si="84"/>
        <v/>
      </c>
      <c r="I1062" s="118" t="str">
        <f t="shared" si="87"/>
        <v/>
      </c>
      <c r="J1062" s="119" t="str">
        <f>IF('Falls Diary'!F1062="","",IF(AND('Falls Diary'!F1062&gt;=Graphs!$C$13,'Falls Diary'!F1062&lt;=Graphs!$C$14),"yes","no"))</f>
        <v/>
      </c>
      <c r="K1062" s="119" t="str">
        <f>IF('Falls Diary'!F1062="","",(IF(Graphs!$C$15="all","yes",(IF(Graphs!$C$15=Table6[[#This Row],[Resident''s name]],"yes","no")))))</f>
        <v/>
      </c>
      <c r="L1062" s="119" t="str">
        <f t="shared" si="85"/>
        <v/>
      </c>
      <c r="M1062" s="120"/>
      <c r="N1062" s="121" t="str">
        <f t="shared" si="86"/>
        <v/>
      </c>
      <c r="O1062" s="113"/>
      <c r="P1062" s="128"/>
      <c r="Q1062" s="125"/>
      <c r="R1062" s="83"/>
      <c r="S1062" s="125"/>
      <c r="T1062" s="83"/>
      <c r="U1062" s="83"/>
      <c r="V1062" s="83"/>
      <c r="W1062" s="125"/>
      <c r="X1062" s="63"/>
      <c r="Y1062" s="125"/>
      <c r="Z1062" s="125"/>
      <c r="AA1062" s="126"/>
    </row>
    <row r="1063" spans="1:27" x14ac:dyDescent="0.25">
      <c r="A1063" s="112"/>
      <c r="B1063" s="83"/>
      <c r="C1063" s="83"/>
      <c r="D1063" s="191" t="s">
        <v>150</v>
      </c>
      <c r="E1063" s="114" t="str">
        <f>IF(D1063="","",(VLOOKUP(D1063,'ENTER your residents names, etc'!$B$7:$C$256,2,FALSE)))</f>
        <v/>
      </c>
      <c r="F1063" s="115"/>
      <c r="G1063" s="116" t="str">
        <f t="shared" si="83"/>
        <v/>
      </c>
      <c r="H1063" s="117" t="str">
        <f t="shared" si="84"/>
        <v/>
      </c>
      <c r="I1063" s="118" t="str">
        <f t="shared" si="87"/>
        <v/>
      </c>
      <c r="J1063" s="119" t="str">
        <f>IF('Falls Diary'!F1063="","",IF(AND('Falls Diary'!F1063&gt;=Graphs!$C$13,'Falls Diary'!F1063&lt;=Graphs!$C$14),"yes","no"))</f>
        <v/>
      </c>
      <c r="K1063" s="119" t="str">
        <f>IF('Falls Diary'!F1063="","",(IF(Graphs!$C$15="all","yes",(IF(Graphs!$C$15=Table6[[#This Row],[Resident''s name]],"yes","no")))))</f>
        <v/>
      </c>
      <c r="L1063" s="119" t="str">
        <f t="shared" si="85"/>
        <v/>
      </c>
      <c r="M1063" s="120"/>
      <c r="N1063" s="121" t="str">
        <f t="shared" si="86"/>
        <v/>
      </c>
      <c r="O1063" s="113"/>
      <c r="P1063" s="128"/>
      <c r="Q1063" s="125"/>
      <c r="R1063" s="83"/>
      <c r="S1063" s="125"/>
      <c r="T1063" s="83"/>
      <c r="U1063" s="83"/>
      <c r="V1063" s="83"/>
      <c r="W1063" s="125"/>
      <c r="X1063" s="63"/>
      <c r="Y1063" s="125"/>
      <c r="Z1063" s="125"/>
      <c r="AA1063" s="126"/>
    </row>
    <row r="1064" spans="1:27" x14ac:dyDescent="0.25">
      <c r="A1064" s="112"/>
      <c r="B1064" s="83"/>
      <c r="C1064" s="83"/>
      <c r="D1064" s="191" t="s">
        <v>150</v>
      </c>
      <c r="E1064" s="114" t="str">
        <f>IF(D1064="","",(VLOOKUP(D1064,'ENTER your residents names, etc'!$B$7:$C$256,2,FALSE)))</f>
        <v/>
      </c>
      <c r="F1064" s="115"/>
      <c r="G1064" s="116" t="str">
        <f t="shared" si="83"/>
        <v/>
      </c>
      <c r="H1064" s="117" t="str">
        <f t="shared" si="84"/>
        <v/>
      </c>
      <c r="I1064" s="118" t="str">
        <f t="shared" si="87"/>
        <v/>
      </c>
      <c r="J1064" s="119" t="str">
        <f>IF('Falls Diary'!F1064="","",IF(AND('Falls Diary'!F1064&gt;=Graphs!$C$13,'Falls Diary'!F1064&lt;=Graphs!$C$14),"yes","no"))</f>
        <v/>
      </c>
      <c r="K1064" s="119" t="str">
        <f>IF('Falls Diary'!F1064="","",(IF(Graphs!$C$15="all","yes",(IF(Graphs!$C$15=Table6[[#This Row],[Resident''s name]],"yes","no")))))</f>
        <v/>
      </c>
      <c r="L1064" s="119" t="str">
        <f t="shared" si="85"/>
        <v/>
      </c>
      <c r="M1064" s="120"/>
      <c r="N1064" s="121" t="str">
        <f t="shared" si="86"/>
        <v/>
      </c>
      <c r="O1064" s="113"/>
      <c r="P1064" s="128"/>
      <c r="Q1064" s="125"/>
      <c r="R1064" s="83"/>
      <c r="S1064" s="125"/>
      <c r="T1064" s="83"/>
      <c r="U1064" s="83"/>
      <c r="V1064" s="83"/>
      <c r="W1064" s="125"/>
      <c r="X1064" s="63"/>
      <c r="Y1064" s="125"/>
      <c r="Z1064" s="125"/>
      <c r="AA1064" s="126"/>
    </row>
    <row r="1065" spans="1:27" x14ac:dyDescent="0.25">
      <c r="A1065" s="112"/>
      <c r="B1065" s="83"/>
      <c r="C1065" s="83"/>
      <c r="D1065" s="191" t="s">
        <v>150</v>
      </c>
      <c r="E1065" s="114" t="str">
        <f>IF(D1065="","",(VLOOKUP(D1065,'ENTER your residents names, etc'!$B$7:$C$256,2,FALSE)))</f>
        <v/>
      </c>
      <c r="F1065" s="115"/>
      <c r="G1065" s="116" t="str">
        <f t="shared" si="83"/>
        <v/>
      </c>
      <c r="H1065" s="117" t="str">
        <f t="shared" si="84"/>
        <v/>
      </c>
      <c r="I1065" s="118" t="str">
        <f t="shared" si="87"/>
        <v/>
      </c>
      <c r="J1065" s="119" t="str">
        <f>IF('Falls Diary'!F1065="","",IF(AND('Falls Diary'!F1065&gt;=Graphs!$C$13,'Falls Diary'!F1065&lt;=Graphs!$C$14),"yes","no"))</f>
        <v/>
      </c>
      <c r="K1065" s="119" t="str">
        <f>IF('Falls Diary'!F1065="","",(IF(Graphs!$C$15="all","yes",(IF(Graphs!$C$15=Table6[[#This Row],[Resident''s name]],"yes","no")))))</f>
        <v/>
      </c>
      <c r="L1065" s="119" t="str">
        <f t="shared" si="85"/>
        <v/>
      </c>
      <c r="M1065" s="120"/>
      <c r="N1065" s="121" t="str">
        <f t="shared" si="86"/>
        <v/>
      </c>
      <c r="O1065" s="113"/>
      <c r="P1065" s="128"/>
      <c r="Q1065" s="125"/>
      <c r="R1065" s="83"/>
      <c r="S1065" s="125"/>
      <c r="T1065" s="83"/>
      <c r="U1065" s="83"/>
      <c r="V1065" s="83"/>
      <c r="W1065" s="125"/>
      <c r="X1065" s="63"/>
      <c r="Y1065" s="125"/>
      <c r="Z1065" s="125"/>
      <c r="AA1065" s="126"/>
    </row>
    <row r="1066" spans="1:27" x14ac:dyDescent="0.25">
      <c r="A1066" s="112"/>
      <c r="B1066" s="83"/>
      <c r="C1066" s="83"/>
      <c r="D1066" s="191" t="s">
        <v>150</v>
      </c>
      <c r="E1066" s="114" t="str">
        <f>IF(D1066="","",(VLOOKUP(D1066,'ENTER your residents names, etc'!$B$7:$C$256,2,FALSE)))</f>
        <v/>
      </c>
      <c r="F1066" s="115"/>
      <c r="G1066" s="116" t="str">
        <f t="shared" si="83"/>
        <v/>
      </c>
      <c r="H1066" s="117" t="str">
        <f t="shared" si="84"/>
        <v/>
      </c>
      <c r="I1066" s="118" t="str">
        <f t="shared" si="87"/>
        <v/>
      </c>
      <c r="J1066" s="119" t="str">
        <f>IF('Falls Diary'!F1066="","",IF(AND('Falls Diary'!F1066&gt;=Graphs!$C$13,'Falls Diary'!F1066&lt;=Graphs!$C$14),"yes","no"))</f>
        <v/>
      </c>
      <c r="K1066" s="119" t="str">
        <f>IF('Falls Diary'!F1066="","",(IF(Graphs!$C$15="all","yes",(IF(Graphs!$C$15=Table6[[#This Row],[Resident''s name]],"yes","no")))))</f>
        <v/>
      </c>
      <c r="L1066" s="119" t="str">
        <f t="shared" si="85"/>
        <v/>
      </c>
      <c r="M1066" s="120"/>
      <c r="N1066" s="121" t="str">
        <f t="shared" si="86"/>
        <v/>
      </c>
      <c r="O1066" s="113"/>
      <c r="P1066" s="128"/>
      <c r="Q1066" s="125"/>
      <c r="R1066" s="83"/>
      <c r="S1066" s="125"/>
      <c r="T1066" s="83"/>
      <c r="U1066" s="83"/>
      <c r="V1066" s="83"/>
      <c r="W1066" s="125"/>
      <c r="X1066" s="63"/>
      <c r="Y1066" s="125"/>
      <c r="Z1066" s="125"/>
      <c r="AA1066" s="126"/>
    </row>
    <row r="1067" spans="1:27" x14ac:dyDescent="0.25">
      <c r="A1067" s="112"/>
      <c r="B1067" s="83"/>
      <c r="C1067" s="83"/>
      <c r="D1067" s="191" t="s">
        <v>150</v>
      </c>
      <c r="E1067" s="114" t="str">
        <f>IF(D1067="","",(VLOOKUP(D1067,'ENTER your residents names, etc'!$B$7:$C$256,2,FALSE)))</f>
        <v/>
      </c>
      <c r="F1067" s="115"/>
      <c r="G1067" s="116" t="str">
        <f t="shared" si="83"/>
        <v/>
      </c>
      <c r="H1067" s="117" t="str">
        <f t="shared" si="84"/>
        <v/>
      </c>
      <c r="I1067" s="118" t="str">
        <f t="shared" si="87"/>
        <v/>
      </c>
      <c r="J1067" s="119" t="str">
        <f>IF('Falls Diary'!F1067="","",IF(AND('Falls Diary'!F1067&gt;=Graphs!$C$13,'Falls Diary'!F1067&lt;=Graphs!$C$14),"yes","no"))</f>
        <v/>
      </c>
      <c r="K1067" s="119" t="str">
        <f>IF('Falls Diary'!F1067="","",(IF(Graphs!$C$15="all","yes",(IF(Graphs!$C$15=Table6[[#This Row],[Resident''s name]],"yes","no")))))</f>
        <v/>
      </c>
      <c r="L1067" s="119" t="str">
        <f t="shared" si="85"/>
        <v/>
      </c>
      <c r="M1067" s="120"/>
      <c r="N1067" s="121" t="str">
        <f t="shared" si="86"/>
        <v/>
      </c>
      <c r="O1067" s="113"/>
      <c r="P1067" s="128"/>
      <c r="Q1067" s="125"/>
      <c r="R1067" s="83"/>
      <c r="S1067" s="125"/>
      <c r="T1067" s="83"/>
      <c r="U1067" s="83"/>
      <c r="V1067" s="83"/>
      <c r="W1067" s="125"/>
      <c r="X1067" s="63"/>
      <c r="Y1067" s="125"/>
      <c r="Z1067" s="125"/>
      <c r="AA1067" s="126"/>
    </row>
    <row r="1068" spans="1:27" x14ac:dyDescent="0.25">
      <c r="A1068" s="112"/>
      <c r="B1068" s="83"/>
      <c r="C1068" s="83"/>
      <c r="D1068" s="191" t="s">
        <v>150</v>
      </c>
      <c r="E1068" s="114" t="str">
        <f>IF(D1068="","",(VLOOKUP(D1068,'ENTER your residents names, etc'!$B$7:$C$256,2,FALSE)))</f>
        <v/>
      </c>
      <c r="F1068" s="115"/>
      <c r="G1068" s="116" t="str">
        <f t="shared" si="83"/>
        <v/>
      </c>
      <c r="H1068" s="117" t="str">
        <f t="shared" si="84"/>
        <v/>
      </c>
      <c r="I1068" s="118" t="str">
        <f t="shared" si="87"/>
        <v/>
      </c>
      <c r="J1068" s="119" t="str">
        <f>IF('Falls Diary'!F1068="","",IF(AND('Falls Diary'!F1068&gt;=Graphs!$C$13,'Falls Diary'!F1068&lt;=Graphs!$C$14),"yes","no"))</f>
        <v/>
      </c>
      <c r="K1068" s="119" t="str">
        <f>IF('Falls Diary'!F1068="","",(IF(Graphs!$C$15="all","yes",(IF(Graphs!$C$15=Table6[[#This Row],[Resident''s name]],"yes","no")))))</f>
        <v/>
      </c>
      <c r="L1068" s="119" t="str">
        <f t="shared" si="85"/>
        <v/>
      </c>
      <c r="M1068" s="120"/>
      <c r="N1068" s="121" t="str">
        <f t="shared" si="86"/>
        <v/>
      </c>
      <c r="O1068" s="113"/>
      <c r="P1068" s="128"/>
      <c r="Q1068" s="125"/>
      <c r="R1068" s="83"/>
      <c r="S1068" s="125"/>
      <c r="T1068" s="83"/>
      <c r="U1068" s="83"/>
      <c r="V1068" s="83"/>
      <c r="W1068" s="125"/>
      <c r="X1068" s="63"/>
      <c r="Y1068" s="125"/>
      <c r="Z1068" s="125"/>
      <c r="AA1068" s="126"/>
    </row>
    <row r="1069" spans="1:27" x14ac:dyDescent="0.25">
      <c r="A1069" s="112"/>
      <c r="B1069" s="83"/>
      <c r="C1069" s="83"/>
      <c r="D1069" s="191" t="s">
        <v>150</v>
      </c>
      <c r="E1069" s="114" t="str">
        <f>IF(D1069="","",(VLOOKUP(D1069,'ENTER your residents names, etc'!$B$7:$C$256,2,FALSE)))</f>
        <v/>
      </c>
      <c r="F1069" s="115"/>
      <c r="G1069" s="116" t="str">
        <f t="shared" si="83"/>
        <v/>
      </c>
      <c r="H1069" s="117" t="str">
        <f t="shared" si="84"/>
        <v/>
      </c>
      <c r="I1069" s="118" t="str">
        <f t="shared" si="87"/>
        <v/>
      </c>
      <c r="J1069" s="119" t="str">
        <f>IF('Falls Diary'!F1069="","",IF(AND('Falls Diary'!F1069&gt;=Graphs!$C$13,'Falls Diary'!F1069&lt;=Graphs!$C$14),"yes","no"))</f>
        <v/>
      </c>
      <c r="K1069" s="119" t="str">
        <f>IF('Falls Diary'!F1069="","",(IF(Graphs!$C$15="all","yes",(IF(Graphs!$C$15=Table6[[#This Row],[Resident''s name]],"yes","no")))))</f>
        <v/>
      </c>
      <c r="L1069" s="119" t="str">
        <f t="shared" si="85"/>
        <v/>
      </c>
      <c r="M1069" s="120"/>
      <c r="N1069" s="121" t="str">
        <f t="shared" si="86"/>
        <v/>
      </c>
      <c r="O1069" s="113"/>
      <c r="P1069" s="128"/>
      <c r="Q1069" s="125"/>
      <c r="R1069" s="83"/>
      <c r="S1069" s="125"/>
      <c r="T1069" s="83"/>
      <c r="U1069" s="83"/>
      <c r="V1069" s="83"/>
      <c r="W1069" s="125"/>
      <c r="X1069" s="63"/>
      <c r="Y1069" s="125"/>
      <c r="Z1069" s="125"/>
      <c r="AA1069" s="126"/>
    </row>
    <row r="1070" spans="1:27" x14ac:dyDescent="0.25">
      <c r="A1070" s="112"/>
      <c r="B1070" s="83"/>
      <c r="C1070" s="83"/>
      <c r="D1070" s="191" t="s">
        <v>150</v>
      </c>
      <c r="E1070" s="114" t="str">
        <f>IF(D1070="","",(VLOOKUP(D1070,'ENTER your residents names, etc'!$B$7:$C$256,2,FALSE)))</f>
        <v/>
      </c>
      <c r="F1070" s="115"/>
      <c r="G1070" s="116" t="str">
        <f t="shared" si="83"/>
        <v/>
      </c>
      <c r="H1070" s="117" t="str">
        <f t="shared" si="84"/>
        <v/>
      </c>
      <c r="I1070" s="118" t="str">
        <f t="shared" si="87"/>
        <v/>
      </c>
      <c r="J1070" s="119" t="str">
        <f>IF('Falls Diary'!F1070="","",IF(AND('Falls Diary'!F1070&gt;=Graphs!$C$13,'Falls Diary'!F1070&lt;=Graphs!$C$14),"yes","no"))</f>
        <v/>
      </c>
      <c r="K1070" s="119" t="str">
        <f>IF('Falls Diary'!F1070="","",(IF(Graphs!$C$15="all","yes",(IF(Graphs!$C$15=Table6[[#This Row],[Resident''s name]],"yes","no")))))</f>
        <v/>
      </c>
      <c r="L1070" s="119" t="str">
        <f t="shared" si="85"/>
        <v/>
      </c>
      <c r="M1070" s="120"/>
      <c r="N1070" s="121" t="str">
        <f t="shared" si="86"/>
        <v/>
      </c>
      <c r="O1070" s="113"/>
      <c r="P1070" s="128"/>
      <c r="Q1070" s="125"/>
      <c r="R1070" s="83"/>
      <c r="S1070" s="125"/>
      <c r="T1070" s="83"/>
      <c r="U1070" s="83"/>
      <c r="V1070" s="83"/>
      <c r="W1070" s="125"/>
      <c r="X1070" s="63"/>
      <c r="Y1070" s="125"/>
      <c r="Z1070" s="125"/>
      <c r="AA1070" s="126"/>
    </row>
    <row r="1071" spans="1:27" x14ac:dyDescent="0.25">
      <c r="A1071" s="112"/>
      <c r="B1071" s="83"/>
      <c r="C1071" s="83"/>
      <c r="D1071" s="191" t="s">
        <v>150</v>
      </c>
      <c r="E1071" s="114" t="str">
        <f>IF(D1071="","",(VLOOKUP(D1071,'ENTER your residents names, etc'!$B$7:$C$256,2,FALSE)))</f>
        <v/>
      </c>
      <c r="F1071" s="115"/>
      <c r="G1071" s="116" t="str">
        <f t="shared" si="83"/>
        <v/>
      </c>
      <c r="H1071" s="117" t="str">
        <f t="shared" si="84"/>
        <v/>
      </c>
      <c r="I1071" s="118" t="str">
        <f t="shared" si="87"/>
        <v/>
      </c>
      <c r="J1071" s="119" t="str">
        <f>IF('Falls Diary'!F1071="","",IF(AND('Falls Diary'!F1071&gt;=Graphs!$C$13,'Falls Diary'!F1071&lt;=Graphs!$C$14),"yes","no"))</f>
        <v/>
      </c>
      <c r="K1071" s="119" t="str">
        <f>IF('Falls Diary'!F1071="","",(IF(Graphs!$C$15="all","yes",(IF(Graphs!$C$15=Table6[[#This Row],[Resident''s name]],"yes","no")))))</f>
        <v/>
      </c>
      <c r="L1071" s="119" t="str">
        <f t="shared" si="85"/>
        <v/>
      </c>
      <c r="M1071" s="120"/>
      <c r="N1071" s="121" t="str">
        <f t="shared" si="86"/>
        <v/>
      </c>
      <c r="O1071" s="113"/>
      <c r="P1071" s="128"/>
      <c r="Q1071" s="125"/>
      <c r="R1071" s="83"/>
      <c r="S1071" s="125"/>
      <c r="T1071" s="83"/>
      <c r="U1071" s="83"/>
      <c r="V1071" s="83"/>
      <c r="W1071" s="125"/>
      <c r="X1071" s="63"/>
      <c r="Y1071" s="125"/>
      <c r="Z1071" s="125"/>
      <c r="AA1071" s="126"/>
    </row>
    <row r="1072" spans="1:27" x14ac:dyDescent="0.25">
      <c r="A1072" s="112"/>
      <c r="B1072" s="83"/>
      <c r="C1072" s="83"/>
      <c r="D1072" s="191" t="s">
        <v>150</v>
      </c>
      <c r="E1072" s="114" t="str">
        <f>IF(D1072="","",(VLOOKUP(D1072,'ENTER your residents names, etc'!$B$7:$C$256,2,FALSE)))</f>
        <v/>
      </c>
      <c r="F1072" s="115"/>
      <c r="G1072" s="116" t="str">
        <f t="shared" si="83"/>
        <v/>
      </c>
      <c r="H1072" s="117" t="str">
        <f t="shared" si="84"/>
        <v/>
      </c>
      <c r="I1072" s="118" t="str">
        <f t="shared" si="87"/>
        <v/>
      </c>
      <c r="J1072" s="119" t="str">
        <f>IF('Falls Diary'!F1072="","",IF(AND('Falls Diary'!F1072&gt;=Graphs!$C$13,'Falls Diary'!F1072&lt;=Graphs!$C$14),"yes","no"))</f>
        <v/>
      </c>
      <c r="K1072" s="119" t="str">
        <f>IF('Falls Diary'!F1072="","",(IF(Graphs!$C$15="all","yes",(IF(Graphs!$C$15=Table6[[#This Row],[Resident''s name]],"yes","no")))))</f>
        <v/>
      </c>
      <c r="L1072" s="119" t="str">
        <f t="shared" si="85"/>
        <v/>
      </c>
      <c r="M1072" s="120"/>
      <c r="N1072" s="121" t="str">
        <f t="shared" si="86"/>
        <v/>
      </c>
      <c r="O1072" s="113"/>
      <c r="P1072" s="128"/>
      <c r="Q1072" s="125"/>
      <c r="R1072" s="83"/>
      <c r="S1072" s="125"/>
      <c r="T1072" s="83"/>
      <c r="U1072" s="83"/>
      <c r="V1072" s="83"/>
      <c r="W1072" s="125"/>
      <c r="X1072" s="63"/>
      <c r="Y1072" s="125"/>
      <c r="Z1072" s="125"/>
      <c r="AA1072" s="126"/>
    </row>
    <row r="1073" spans="1:27" x14ac:dyDescent="0.25">
      <c r="A1073" s="112"/>
      <c r="B1073" s="83"/>
      <c r="C1073" s="83"/>
      <c r="D1073" s="191" t="s">
        <v>150</v>
      </c>
      <c r="E1073" s="114" t="str">
        <f>IF(D1073="","",(VLOOKUP(D1073,'ENTER your residents names, etc'!$B$7:$C$256,2,FALSE)))</f>
        <v/>
      </c>
      <c r="F1073" s="115"/>
      <c r="G1073" s="116" t="str">
        <f t="shared" si="83"/>
        <v/>
      </c>
      <c r="H1073" s="117" t="str">
        <f t="shared" si="84"/>
        <v/>
      </c>
      <c r="I1073" s="118" t="str">
        <f t="shared" si="87"/>
        <v/>
      </c>
      <c r="J1073" s="119" t="str">
        <f>IF('Falls Diary'!F1073="","",IF(AND('Falls Diary'!F1073&gt;=Graphs!$C$13,'Falls Diary'!F1073&lt;=Graphs!$C$14),"yes","no"))</f>
        <v/>
      </c>
      <c r="K1073" s="119" t="str">
        <f>IF('Falls Diary'!F1073="","",(IF(Graphs!$C$15="all","yes",(IF(Graphs!$C$15=Table6[[#This Row],[Resident''s name]],"yes","no")))))</f>
        <v/>
      </c>
      <c r="L1073" s="119" t="str">
        <f t="shared" si="85"/>
        <v/>
      </c>
      <c r="M1073" s="120"/>
      <c r="N1073" s="121" t="str">
        <f t="shared" si="86"/>
        <v/>
      </c>
      <c r="O1073" s="113"/>
      <c r="P1073" s="128"/>
      <c r="Q1073" s="125"/>
      <c r="R1073" s="83"/>
      <c r="S1073" s="125"/>
      <c r="T1073" s="83"/>
      <c r="U1073" s="83"/>
      <c r="V1073" s="83"/>
      <c r="W1073" s="125"/>
      <c r="X1073" s="63"/>
      <c r="Y1073" s="125"/>
      <c r="Z1073" s="125"/>
      <c r="AA1073" s="126"/>
    </row>
    <row r="1074" spans="1:27" x14ac:dyDescent="0.25">
      <c r="A1074" s="112"/>
      <c r="B1074" s="83"/>
      <c r="C1074" s="83"/>
      <c r="D1074" s="191" t="s">
        <v>150</v>
      </c>
      <c r="E1074" s="114" t="str">
        <f>IF(D1074="","",(VLOOKUP(D1074,'ENTER your residents names, etc'!$B$7:$C$256,2,FALSE)))</f>
        <v/>
      </c>
      <c r="F1074" s="115"/>
      <c r="G1074" s="116" t="str">
        <f t="shared" si="83"/>
        <v/>
      </c>
      <c r="H1074" s="117" t="str">
        <f t="shared" si="84"/>
        <v/>
      </c>
      <c r="I1074" s="118" t="str">
        <f t="shared" si="87"/>
        <v/>
      </c>
      <c r="J1074" s="119" t="str">
        <f>IF('Falls Diary'!F1074="","",IF(AND('Falls Diary'!F1074&gt;=Graphs!$C$13,'Falls Diary'!F1074&lt;=Graphs!$C$14),"yes","no"))</f>
        <v/>
      </c>
      <c r="K1074" s="119" t="str">
        <f>IF('Falls Diary'!F1074="","",(IF(Graphs!$C$15="all","yes",(IF(Graphs!$C$15=Table6[[#This Row],[Resident''s name]],"yes","no")))))</f>
        <v/>
      </c>
      <c r="L1074" s="119" t="str">
        <f t="shared" si="85"/>
        <v/>
      </c>
      <c r="M1074" s="120"/>
      <c r="N1074" s="121" t="str">
        <f t="shared" si="86"/>
        <v/>
      </c>
      <c r="O1074" s="113"/>
      <c r="P1074" s="128"/>
      <c r="Q1074" s="125"/>
      <c r="R1074" s="83"/>
      <c r="S1074" s="125"/>
      <c r="T1074" s="83"/>
      <c r="U1074" s="83"/>
      <c r="V1074" s="83"/>
      <c r="W1074" s="125"/>
      <c r="X1074" s="63"/>
      <c r="Y1074" s="125"/>
      <c r="Z1074" s="125"/>
      <c r="AA1074" s="126"/>
    </row>
    <row r="1075" spans="1:27" x14ac:dyDescent="0.25">
      <c r="A1075" s="112"/>
      <c r="B1075" s="83"/>
      <c r="C1075" s="83"/>
      <c r="D1075" s="191" t="s">
        <v>150</v>
      </c>
      <c r="E1075" s="114" t="str">
        <f>IF(D1075="","",(VLOOKUP(D1075,'ENTER your residents names, etc'!$B$7:$C$256,2,FALSE)))</f>
        <v/>
      </c>
      <c r="F1075" s="115"/>
      <c r="G1075" s="116" t="str">
        <f t="shared" si="83"/>
        <v/>
      </c>
      <c r="H1075" s="117" t="str">
        <f t="shared" si="84"/>
        <v/>
      </c>
      <c r="I1075" s="118" t="str">
        <f t="shared" si="87"/>
        <v/>
      </c>
      <c r="J1075" s="119" t="str">
        <f>IF('Falls Diary'!F1075="","",IF(AND('Falls Diary'!F1075&gt;=Graphs!$C$13,'Falls Diary'!F1075&lt;=Graphs!$C$14),"yes","no"))</f>
        <v/>
      </c>
      <c r="K1075" s="119" t="str">
        <f>IF('Falls Diary'!F1075="","",(IF(Graphs!$C$15="all","yes",(IF(Graphs!$C$15=Table6[[#This Row],[Resident''s name]],"yes","no")))))</f>
        <v/>
      </c>
      <c r="L1075" s="119" t="str">
        <f t="shared" si="85"/>
        <v/>
      </c>
      <c r="M1075" s="120"/>
      <c r="N1075" s="121" t="str">
        <f t="shared" si="86"/>
        <v/>
      </c>
      <c r="O1075" s="113"/>
      <c r="P1075" s="128"/>
      <c r="Q1075" s="125"/>
      <c r="R1075" s="83"/>
      <c r="S1075" s="125"/>
      <c r="T1075" s="83"/>
      <c r="U1075" s="83"/>
      <c r="V1075" s="83"/>
      <c r="W1075" s="125"/>
      <c r="X1075" s="63"/>
      <c r="Y1075" s="125"/>
      <c r="Z1075" s="125"/>
      <c r="AA1075" s="126"/>
    </row>
    <row r="1076" spans="1:27" x14ac:dyDescent="0.25">
      <c r="A1076" s="112"/>
      <c r="B1076" s="83"/>
      <c r="C1076" s="83"/>
      <c r="D1076" s="191" t="s">
        <v>150</v>
      </c>
      <c r="E1076" s="114" t="str">
        <f>IF(D1076="","",(VLOOKUP(D1076,'ENTER your residents names, etc'!$B$7:$C$256,2,FALSE)))</f>
        <v/>
      </c>
      <c r="F1076" s="115"/>
      <c r="G1076" s="116" t="str">
        <f t="shared" ref="G1076:G1139" si="88">IF(F1076="","",CHOOSE(WEEKDAY(F1076),"Sunday","Monday","Tuesday","Wednesday","Thursday","Friday","Saturday"))</f>
        <v/>
      </c>
      <c r="H1076" s="117" t="str">
        <f t="shared" si="84"/>
        <v/>
      </c>
      <c r="I1076" s="118" t="str">
        <f t="shared" si="87"/>
        <v/>
      </c>
      <c r="J1076" s="119" t="str">
        <f>IF('Falls Diary'!F1076="","",IF(AND('Falls Diary'!F1076&gt;=Graphs!$C$13,'Falls Diary'!F1076&lt;=Graphs!$C$14),"yes","no"))</f>
        <v/>
      </c>
      <c r="K1076" s="119" t="str">
        <f>IF('Falls Diary'!F1076="","",(IF(Graphs!$C$15="all","yes",(IF(Graphs!$C$15=Table6[[#This Row],[Resident''s name]],"yes","no")))))</f>
        <v/>
      </c>
      <c r="L1076" s="119" t="str">
        <f t="shared" si="85"/>
        <v/>
      </c>
      <c r="M1076" s="120"/>
      <c r="N1076" s="121" t="str">
        <f t="shared" si="86"/>
        <v/>
      </c>
      <c r="O1076" s="113"/>
      <c r="P1076" s="128"/>
      <c r="Q1076" s="125"/>
      <c r="R1076" s="83"/>
      <c r="S1076" s="125"/>
      <c r="T1076" s="83"/>
      <c r="U1076" s="83"/>
      <c r="V1076" s="83"/>
      <c r="W1076" s="125"/>
      <c r="X1076" s="63"/>
      <c r="Y1076" s="125"/>
      <c r="Z1076" s="125"/>
      <c r="AA1076" s="126"/>
    </row>
    <row r="1077" spans="1:27" x14ac:dyDescent="0.25">
      <c r="A1077" s="112"/>
      <c r="B1077" s="83"/>
      <c r="C1077" s="83"/>
      <c r="D1077" s="191" t="s">
        <v>150</v>
      </c>
      <c r="E1077" s="114" t="str">
        <f>IF(D1077="","",(VLOOKUP(D1077,'ENTER your residents names, etc'!$B$7:$C$256,2,FALSE)))</f>
        <v/>
      </c>
      <c r="F1077" s="115"/>
      <c r="G1077" s="116" t="str">
        <f t="shared" si="88"/>
        <v/>
      </c>
      <c r="H1077" s="117" t="str">
        <f t="shared" si="84"/>
        <v/>
      </c>
      <c r="I1077" s="118" t="str">
        <f t="shared" si="87"/>
        <v/>
      </c>
      <c r="J1077" s="119" t="str">
        <f>IF('Falls Diary'!F1077="","",IF(AND('Falls Diary'!F1077&gt;=Graphs!$C$13,'Falls Diary'!F1077&lt;=Graphs!$C$14),"yes","no"))</f>
        <v/>
      </c>
      <c r="K1077" s="119" t="str">
        <f>IF('Falls Diary'!F1077="","",(IF(Graphs!$C$15="all","yes",(IF(Graphs!$C$15=Table6[[#This Row],[Resident''s name]],"yes","no")))))</f>
        <v/>
      </c>
      <c r="L1077" s="119" t="str">
        <f t="shared" si="85"/>
        <v/>
      </c>
      <c r="M1077" s="120"/>
      <c r="N1077" s="121" t="str">
        <f t="shared" si="86"/>
        <v/>
      </c>
      <c r="O1077" s="113"/>
      <c r="P1077" s="128"/>
      <c r="Q1077" s="125"/>
      <c r="R1077" s="83"/>
      <c r="S1077" s="125"/>
      <c r="T1077" s="83"/>
      <c r="U1077" s="83"/>
      <c r="V1077" s="83"/>
      <c r="W1077" s="125"/>
      <c r="X1077" s="63"/>
      <c r="Y1077" s="125"/>
      <c r="Z1077" s="125"/>
      <c r="AA1077" s="126"/>
    </row>
    <row r="1078" spans="1:27" x14ac:dyDescent="0.25">
      <c r="A1078" s="112"/>
      <c r="B1078" s="83"/>
      <c r="C1078" s="83"/>
      <c r="D1078" s="191" t="s">
        <v>150</v>
      </c>
      <c r="E1078" s="114" t="str">
        <f>IF(D1078="","",(VLOOKUP(D1078,'ENTER your residents names, etc'!$B$7:$C$256,2,FALSE)))</f>
        <v/>
      </c>
      <c r="F1078" s="115"/>
      <c r="G1078" s="116" t="str">
        <f t="shared" si="88"/>
        <v/>
      </c>
      <c r="H1078" s="117" t="str">
        <f t="shared" si="84"/>
        <v/>
      </c>
      <c r="I1078" s="118" t="str">
        <f t="shared" si="87"/>
        <v/>
      </c>
      <c r="J1078" s="119" t="str">
        <f>IF('Falls Diary'!F1078="","",IF(AND('Falls Diary'!F1078&gt;=Graphs!$C$13,'Falls Diary'!F1078&lt;=Graphs!$C$14),"yes","no"))</f>
        <v/>
      </c>
      <c r="K1078" s="119" t="str">
        <f>IF('Falls Diary'!F1078="","",(IF(Graphs!$C$15="all","yes",(IF(Graphs!$C$15=Table6[[#This Row],[Resident''s name]],"yes","no")))))</f>
        <v/>
      </c>
      <c r="L1078" s="119" t="str">
        <f t="shared" si="85"/>
        <v/>
      </c>
      <c r="M1078" s="120"/>
      <c r="N1078" s="121" t="str">
        <f t="shared" si="86"/>
        <v/>
      </c>
      <c r="O1078" s="113"/>
      <c r="P1078" s="128"/>
      <c r="Q1078" s="125"/>
      <c r="R1078" s="83"/>
      <c r="S1078" s="125"/>
      <c r="T1078" s="83"/>
      <c r="U1078" s="83"/>
      <c r="V1078" s="83"/>
      <c r="W1078" s="125"/>
      <c r="X1078" s="63"/>
      <c r="Y1078" s="125"/>
      <c r="Z1078" s="125"/>
      <c r="AA1078" s="126"/>
    </row>
    <row r="1079" spans="1:27" x14ac:dyDescent="0.25">
      <c r="A1079" s="112"/>
      <c r="B1079" s="83"/>
      <c r="C1079" s="83"/>
      <c r="D1079" s="191" t="s">
        <v>150</v>
      </c>
      <c r="E1079" s="114" t="str">
        <f>IF(D1079="","",(VLOOKUP(D1079,'ENTER your residents names, etc'!$B$7:$C$256,2,FALSE)))</f>
        <v/>
      </c>
      <c r="F1079" s="115"/>
      <c r="G1079" s="116" t="str">
        <f t="shared" si="88"/>
        <v/>
      </c>
      <c r="H1079" s="117" t="str">
        <f t="shared" si="84"/>
        <v/>
      </c>
      <c r="I1079" s="118" t="str">
        <f t="shared" si="87"/>
        <v/>
      </c>
      <c r="J1079" s="119" t="str">
        <f>IF('Falls Diary'!F1079="","",IF(AND('Falls Diary'!F1079&gt;=Graphs!$C$13,'Falls Diary'!F1079&lt;=Graphs!$C$14),"yes","no"))</f>
        <v/>
      </c>
      <c r="K1079" s="119" t="str">
        <f>IF('Falls Diary'!F1079="","",(IF(Graphs!$C$15="all","yes",(IF(Graphs!$C$15=Table6[[#This Row],[Resident''s name]],"yes","no")))))</f>
        <v/>
      </c>
      <c r="L1079" s="119" t="str">
        <f t="shared" si="85"/>
        <v/>
      </c>
      <c r="M1079" s="120"/>
      <c r="N1079" s="121" t="str">
        <f t="shared" si="86"/>
        <v/>
      </c>
      <c r="O1079" s="113"/>
      <c r="P1079" s="128"/>
      <c r="Q1079" s="125"/>
      <c r="R1079" s="83"/>
      <c r="S1079" s="125"/>
      <c r="T1079" s="83"/>
      <c r="U1079" s="83"/>
      <c r="V1079" s="83"/>
      <c r="W1079" s="125"/>
      <c r="X1079" s="63"/>
      <c r="Y1079" s="125"/>
      <c r="Z1079" s="125"/>
      <c r="AA1079" s="126"/>
    </row>
    <row r="1080" spans="1:27" x14ac:dyDescent="0.25">
      <c r="A1080" s="112"/>
      <c r="B1080" s="83"/>
      <c r="C1080" s="83"/>
      <c r="D1080" s="191" t="s">
        <v>150</v>
      </c>
      <c r="E1080" s="114" t="str">
        <f>IF(D1080="","",(VLOOKUP(D1080,'ENTER your residents names, etc'!$B$7:$C$256,2,FALSE)))</f>
        <v/>
      </c>
      <c r="F1080" s="115"/>
      <c r="G1080" s="116" t="str">
        <f t="shared" si="88"/>
        <v/>
      </c>
      <c r="H1080" s="117" t="str">
        <f t="shared" si="84"/>
        <v/>
      </c>
      <c r="I1080" s="118" t="str">
        <f t="shared" si="87"/>
        <v/>
      </c>
      <c r="J1080" s="119" t="str">
        <f>IF('Falls Diary'!F1080="","",IF(AND('Falls Diary'!F1080&gt;=Graphs!$C$13,'Falls Diary'!F1080&lt;=Graphs!$C$14),"yes","no"))</f>
        <v/>
      </c>
      <c r="K1080" s="119" t="str">
        <f>IF('Falls Diary'!F1080="","",(IF(Graphs!$C$15="all","yes",(IF(Graphs!$C$15=Table6[[#This Row],[Resident''s name]],"yes","no")))))</f>
        <v/>
      </c>
      <c r="L1080" s="119" t="str">
        <f t="shared" si="85"/>
        <v/>
      </c>
      <c r="M1080" s="120"/>
      <c r="N1080" s="121" t="str">
        <f t="shared" si="86"/>
        <v/>
      </c>
      <c r="O1080" s="113"/>
      <c r="P1080" s="128"/>
      <c r="Q1080" s="125"/>
      <c r="R1080" s="83"/>
      <c r="S1080" s="125"/>
      <c r="T1080" s="83"/>
      <c r="U1080" s="83"/>
      <c r="V1080" s="83"/>
      <c r="W1080" s="125"/>
      <c r="X1080" s="63"/>
      <c r="Y1080" s="125"/>
      <c r="Z1080" s="125"/>
      <c r="AA1080" s="126"/>
    </row>
    <row r="1081" spans="1:27" x14ac:dyDescent="0.25">
      <c r="A1081" s="112"/>
      <c r="B1081" s="83"/>
      <c r="C1081" s="83"/>
      <c r="D1081" s="191" t="s">
        <v>150</v>
      </c>
      <c r="E1081" s="114" t="str">
        <f>IF(D1081="","",(VLOOKUP(D1081,'ENTER your residents names, etc'!$B$7:$C$256,2,FALSE)))</f>
        <v/>
      </c>
      <c r="F1081" s="115"/>
      <c r="G1081" s="116" t="str">
        <f t="shared" si="88"/>
        <v/>
      </c>
      <c r="H1081" s="117" t="str">
        <f t="shared" si="84"/>
        <v/>
      </c>
      <c r="I1081" s="118" t="str">
        <f t="shared" si="87"/>
        <v/>
      </c>
      <c r="J1081" s="119" t="str">
        <f>IF('Falls Diary'!F1081="","",IF(AND('Falls Diary'!F1081&gt;=Graphs!$C$13,'Falls Diary'!F1081&lt;=Graphs!$C$14),"yes","no"))</f>
        <v/>
      </c>
      <c r="K1081" s="119" t="str">
        <f>IF('Falls Diary'!F1081="","",(IF(Graphs!$C$15="all","yes",(IF(Graphs!$C$15=Table6[[#This Row],[Resident''s name]],"yes","no")))))</f>
        <v/>
      </c>
      <c r="L1081" s="119" t="str">
        <f t="shared" si="85"/>
        <v/>
      </c>
      <c r="M1081" s="120"/>
      <c r="N1081" s="121" t="str">
        <f t="shared" si="86"/>
        <v/>
      </c>
      <c r="O1081" s="113"/>
      <c r="P1081" s="128"/>
      <c r="Q1081" s="125"/>
      <c r="R1081" s="83"/>
      <c r="S1081" s="125"/>
      <c r="T1081" s="83"/>
      <c r="U1081" s="83"/>
      <c r="V1081" s="83"/>
      <c r="W1081" s="125"/>
      <c r="X1081" s="63"/>
      <c r="Y1081" s="125"/>
      <c r="Z1081" s="125"/>
      <c r="AA1081" s="126"/>
    </row>
    <row r="1082" spans="1:27" x14ac:dyDescent="0.25">
      <c r="A1082" s="112"/>
      <c r="B1082" s="83"/>
      <c r="C1082" s="83"/>
      <c r="D1082" s="191" t="s">
        <v>150</v>
      </c>
      <c r="E1082" s="114" t="str">
        <f>IF(D1082="","",(VLOOKUP(D1082,'ENTER your residents names, etc'!$B$7:$C$256,2,FALSE)))</f>
        <v/>
      </c>
      <c r="F1082" s="115"/>
      <c r="G1082" s="116" t="str">
        <f t="shared" si="88"/>
        <v/>
      </c>
      <c r="H1082" s="117" t="str">
        <f t="shared" si="84"/>
        <v/>
      </c>
      <c r="I1082" s="118" t="str">
        <f t="shared" si="87"/>
        <v/>
      </c>
      <c r="J1082" s="119" t="str">
        <f>IF('Falls Diary'!F1082="","",IF(AND('Falls Diary'!F1082&gt;=Graphs!$C$13,'Falls Diary'!F1082&lt;=Graphs!$C$14),"yes","no"))</f>
        <v/>
      </c>
      <c r="K1082" s="119" t="str">
        <f>IF('Falls Diary'!F1082="","",(IF(Graphs!$C$15="all","yes",(IF(Graphs!$C$15=Table6[[#This Row],[Resident''s name]],"yes","no")))))</f>
        <v/>
      </c>
      <c r="L1082" s="119" t="str">
        <f t="shared" si="85"/>
        <v/>
      </c>
      <c r="M1082" s="120"/>
      <c r="N1082" s="121" t="str">
        <f t="shared" si="86"/>
        <v/>
      </c>
      <c r="O1082" s="113"/>
      <c r="P1082" s="128"/>
      <c r="Q1082" s="125"/>
      <c r="R1082" s="83"/>
      <c r="S1082" s="125"/>
      <c r="T1082" s="83"/>
      <c r="U1082" s="83"/>
      <c r="V1082" s="83"/>
      <c r="W1082" s="125"/>
      <c r="X1082" s="63"/>
      <c r="Y1082" s="125"/>
      <c r="Z1082" s="125"/>
      <c r="AA1082" s="126"/>
    </row>
    <row r="1083" spans="1:27" x14ac:dyDescent="0.25">
      <c r="A1083" s="112"/>
      <c r="B1083" s="83"/>
      <c r="C1083" s="83"/>
      <c r="D1083" s="191" t="s">
        <v>150</v>
      </c>
      <c r="E1083" s="114" t="str">
        <f>IF(D1083="","",(VLOOKUP(D1083,'ENTER your residents names, etc'!$B$7:$C$256,2,FALSE)))</f>
        <v/>
      </c>
      <c r="F1083" s="115"/>
      <c r="G1083" s="116" t="str">
        <f t="shared" si="88"/>
        <v/>
      </c>
      <c r="H1083" s="117" t="str">
        <f t="shared" si="84"/>
        <v/>
      </c>
      <c r="I1083" s="118" t="str">
        <f t="shared" si="87"/>
        <v/>
      </c>
      <c r="J1083" s="119" t="str">
        <f>IF('Falls Diary'!F1083="","",IF(AND('Falls Diary'!F1083&gt;=Graphs!$C$13,'Falls Diary'!F1083&lt;=Graphs!$C$14),"yes","no"))</f>
        <v/>
      </c>
      <c r="K1083" s="119" t="str">
        <f>IF('Falls Diary'!F1083="","",(IF(Graphs!$C$15="all","yes",(IF(Graphs!$C$15=Table6[[#This Row],[Resident''s name]],"yes","no")))))</f>
        <v/>
      </c>
      <c r="L1083" s="119" t="str">
        <f t="shared" si="85"/>
        <v/>
      </c>
      <c r="M1083" s="120"/>
      <c r="N1083" s="121" t="str">
        <f t="shared" si="86"/>
        <v/>
      </c>
      <c r="O1083" s="113"/>
      <c r="P1083" s="128"/>
      <c r="Q1083" s="125"/>
      <c r="R1083" s="83"/>
      <c r="S1083" s="125"/>
      <c r="T1083" s="83"/>
      <c r="U1083" s="83"/>
      <c r="V1083" s="83"/>
      <c r="W1083" s="125"/>
      <c r="X1083" s="63"/>
      <c r="Y1083" s="125"/>
      <c r="Z1083" s="125"/>
      <c r="AA1083" s="126"/>
    </row>
    <row r="1084" spans="1:27" x14ac:dyDescent="0.25">
      <c r="A1084" s="112"/>
      <c r="B1084" s="83"/>
      <c r="C1084" s="83"/>
      <c r="D1084" s="191" t="s">
        <v>150</v>
      </c>
      <c r="E1084" s="114" t="str">
        <f>IF(D1084="","",(VLOOKUP(D1084,'ENTER your residents names, etc'!$B$7:$C$256,2,FALSE)))</f>
        <v/>
      </c>
      <c r="F1084" s="115"/>
      <c r="G1084" s="116" t="str">
        <f t="shared" si="88"/>
        <v/>
      </c>
      <c r="H1084" s="117" t="str">
        <f t="shared" si="84"/>
        <v/>
      </c>
      <c r="I1084" s="118" t="str">
        <f t="shared" si="87"/>
        <v/>
      </c>
      <c r="J1084" s="119" t="str">
        <f>IF('Falls Diary'!F1084="","",IF(AND('Falls Diary'!F1084&gt;=Graphs!$C$13,'Falls Diary'!F1084&lt;=Graphs!$C$14),"yes","no"))</f>
        <v/>
      </c>
      <c r="K1084" s="119" t="str">
        <f>IF('Falls Diary'!F1084="","",(IF(Graphs!$C$15="all","yes",(IF(Graphs!$C$15=Table6[[#This Row],[Resident''s name]],"yes","no")))))</f>
        <v/>
      </c>
      <c r="L1084" s="119" t="str">
        <f t="shared" si="85"/>
        <v/>
      </c>
      <c r="M1084" s="120"/>
      <c r="N1084" s="121" t="str">
        <f t="shared" si="86"/>
        <v/>
      </c>
      <c r="O1084" s="113"/>
      <c r="P1084" s="128"/>
      <c r="Q1084" s="125"/>
      <c r="R1084" s="83"/>
      <c r="S1084" s="125"/>
      <c r="T1084" s="83"/>
      <c r="U1084" s="83"/>
      <c r="V1084" s="83"/>
      <c r="W1084" s="125"/>
      <c r="X1084" s="63"/>
      <c r="Y1084" s="125"/>
      <c r="Z1084" s="125"/>
      <c r="AA1084" s="126"/>
    </row>
    <row r="1085" spans="1:27" x14ac:dyDescent="0.25">
      <c r="A1085" s="112"/>
      <c r="B1085" s="83"/>
      <c r="C1085" s="83"/>
      <c r="D1085" s="191" t="s">
        <v>150</v>
      </c>
      <c r="E1085" s="114" t="str">
        <f>IF(D1085="","",(VLOOKUP(D1085,'ENTER your residents names, etc'!$B$7:$C$256,2,FALSE)))</f>
        <v/>
      </c>
      <c r="F1085" s="115"/>
      <c r="G1085" s="116" t="str">
        <f t="shared" si="88"/>
        <v/>
      </c>
      <c r="H1085" s="117" t="str">
        <f t="shared" si="84"/>
        <v/>
      </c>
      <c r="I1085" s="118" t="str">
        <f t="shared" si="87"/>
        <v/>
      </c>
      <c r="J1085" s="119" t="str">
        <f>IF('Falls Diary'!F1085="","",IF(AND('Falls Diary'!F1085&gt;=Graphs!$C$13,'Falls Diary'!F1085&lt;=Graphs!$C$14),"yes","no"))</f>
        <v/>
      </c>
      <c r="K1085" s="119" t="str">
        <f>IF('Falls Diary'!F1085="","",(IF(Graphs!$C$15="all","yes",(IF(Graphs!$C$15=Table6[[#This Row],[Resident''s name]],"yes","no")))))</f>
        <v/>
      </c>
      <c r="L1085" s="119" t="str">
        <f t="shared" si="85"/>
        <v/>
      </c>
      <c r="M1085" s="120"/>
      <c r="N1085" s="121" t="str">
        <f t="shared" si="86"/>
        <v/>
      </c>
      <c r="O1085" s="113"/>
      <c r="P1085" s="128"/>
      <c r="Q1085" s="125"/>
      <c r="R1085" s="83"/>
      <c r="S1085" s="125"/>
      <c r="T1085" s="83"/>
      <c r="U1085" s="83"/>
      <c r="V1085" s="83"/>
      <c r="W1085" s="125"/>
      <c r="X1085" s="63"/>
      <c r="Y1085" s="125"/>
      <c r="Z1085" s="125"/>
      <c r="AA1085" s="126"/>
    </row>
    <row r="1086" spans="1:27" x14ac:dyDescent="0.25">
      <c r="A1086" s="112"/>
      <c r="B1086" s="83"/>
      <c r="C1086" s="83"/>
      <c r="D1086" s="191" t="s">
        <v>150</v>
      </c>
      <c r="E1086" s="114" t="str">
        <f>IF(D1086="","",(VLOOKUP(D1086,'ENTER your residents names, etc'!$B$7:$C$256,2,FALSE)))</f>
        <v/>
      </c>
      <c r="F1086" s="115"/>
      <c r="G1086" s="116" t="str">
        <f t="shared" si="88"/>
        <v/>
      </c>
      <c r="H1086" s="117" t="str">
        <f t="shared" si="84"/>
        <v/>
      </c>
      <c r="I1086" s="118" t="str">
        <f t="shared" si="87"/>
        <v/>
      </c>
      <c r="J1086" s="119" t="str">
        <f>IF('Falls Diary'!F1086="","",IF(AND('Falls Diary'!F1086&gt;=Graphs!$C$13,'Falls Diary'!F1086&lt;=Graphs!$C$14),"yes","no"))</f>
        <v/>
      </c>
      <c r="K1086" s="119" t="str">
        <f>IF('Falls Diary'!F1086="","",(IF(Graphs!$C$15="all","yes",(IF(Graphs!$C$15=Table6[[#This Row],[Resident''s name]],"yes","no")))))</f>
        <v/>
      </c>
      <c r="L1086" s="119" t="str">
        <f t="shared" si="85"/>
        <v/>
      </c>
      <c r="M1086" s="120"/>
      <c r="N1086" s="121" t="str">
        <f t="shared" si="86"/>
        <v/>
      </c>
      <c r="O1086" s="113"/>
      <c r="P1086" s="128"/>
      <c r="Q1086" s="125"/>
      <c r="R1086" s="83"/>
      <c r="S1086" s="125"/>
      <c r="T1086" s="83"/>
      <c r="U1086" s="83"/>
      <c r="V1086" s="83"/>
      <c r="W1086" s="125"/>
      <c r="X1086" s="63"/>
      <c r="Y1086" s="125"/>
      <c r="Z1086" s="125"/>
      <c r="AA1086" s="126"/>
    </row>
    <row r="1087" spans="1:27" x14ac:dyDescent="0.25">
      <c r="A1087" s="112"/>
      <c r="B1087" s="83"/>
      <c r="C1087" s="83"/>
      <c r="D1087" s="191" t="s">
        <v>150</v>
      </c>
      <c r="E1087" s="114" t="str">
        <f>IF(D1087="","",(VLOOKUP(D1087,'ENTER your residents names, etc'!$B$7:$C$256,2,FALSE)))</f>
        <v/>
      </c>
      <c r="F1087" s="115"/>
      <c r="G1087" s="116" t="str">
        <f t="shared" si="88"/>
        <v/>
      </c>
      <c r="H1087" s="117" t="str">
        <f t="shared" si="84"/>
        <v/>
      </c>
      <c r="I1087" s="118" t="str">
        <f t="shared" si="87"/>
        <v/>
      </c>
      <c r="J1087" s="119" t="str">
        <f>IF('Falls Diary'!F1087="","",IF(AND('Falls Diary'!F1087&gt;=Graphs!$C$13,'Falls Diary'!F1087&lt;=Graphs!$C$14),"yes","no"))</f>
        <v/>
      </c>
      <c r="K1087" s="119" t="str">
        <f>IF('Falls Diary'!F1087="","",(IF(Graphs!$C$15="all","yes",(IF(Graphs!$C$15=Table6[[#This Row],[Resident''s name]],"yes","no")))))</f>
        <v/>
      </c>
      <c r="L1087" s="119" t="str">
        <f t="shared" si="85"/>
        <v/>
      </c>
      <c r="M1087" s="120"/>
      <c r="N1087" s="121" t="str">
        <f t="shared" si="86"/>
        <v/>
      </c>
      <c r="O1087" s="113"/>
      <c r="P1087" s="128"/>
      <c r="Q1087" s="125"/>
      <c r="R1087" s="83"/>
      <c r="S1087" s="125"/>
      <c r="T1087" s="83"/>
      <c r="U1087" s="83"/>
      <c r="V1087" s="83"/>
      <c r="W1087" s="125"/>
      <c r="X1087" s="63"/>
      <c r="Y1087" s="125"/>
      <c r="Z1087" s="125"/>
      <c r="AA1087" s="126"/>
    </row>
    <row r="1088" spans="1:27" x14ac:dyDescent="0.25">
      <c r="A1088" s="112"/>
      <c r="B1088" s="83"/>
      <c r="C1088" s="83"/>
      <c r="D1088" s="191" t="s">
        <v>150</v>
      </c>
      <c r="E1088" s="114" t="str">
        <f>IF(D1088="","",(VLOOKUP(D1088,'ENTER your residents names, etc'!$B$7:$C$256,2,FALSE)))</f>
        <v/>
      </c>
      <c r="F1088" s="115"/>
      <c r="G1088" s="116" t="str">
        <f t="shared" si="88"/>
        <v/>
      </c>
      <c r="H1088" s="117" t="str">
        <f t="shared" si="84"/>
        <v/>
      </c>
      <c r="I1088" s="118" t="str">
        <f t="shared" si="87"/>
        <v/>
      </c>
      <c r="J1088" s="119" t="str">
        <f>IF('Falls Diary'!F1088="","",IF(AND('Falls Diary'!F1088&gt;=Graphs!$C$13,'Falls Diary'!F1088&lt;=Graphs!$C$14),"yes","no"))</f>
        <v/>
      </c>
      <c r="K1088" s="119" t="str">
        <f>IF('Falls Diary'!F1088="","",(IF(Graphs!$C$15="all","yes",(IF(Graphs!$C$15=Table6[[#This Row],[Resident''s name]],"yes","no")))))</f>
        <v/>
      </c>
      <c r="L1088" s="119" t="str">
        <f t="shared" si="85"/>
        <v/>
      </c>
      <c r="M1088" s="120"/>
      <c r="N1088" s="121" t="str">
        <f t="shared" si="86"/>
        <v/>
      </c>
      <c r="O1088" s="113"/>
      <c r="P1088" s="128"/>
      <c r="Q1088" s="125"/>
      <c r="R1088" s="83"/>
      <c r="S1088" s="125"/>
      <c r="T1088" s="83"/>
      <c r="U1088" s="83"/>
      <c r="V1088" s="83"/>
      <c r="W1088" s="125"/>
      <c r="X1088" s="63"/>
      <c r="Y1088" s="125"/>
      <c r="Z1088" s="125"/>
      <c r="AA1088" s="126"/>
    </row>
    <row r="1089" spans="1:27" x14ac:dyDescent="0.25">
      <c r="A1089" s="112"/>
      <c r="B1089" s="83"/>
      <c r="C1089" s="83"/>
      <c r="D1089" s="191" t="s">
        <v>150</v>
      </c>
      <c r="E1089" s="114" t="str">
        <f>IF(D1089="","",(VLOOKUP(D1089,'ENTER your residents names, etc'!$B$7:$C$256,2,FALSE)))</f>
        <v/>
      </c>
      <c r="F1089" s="115"/>
      <c r="G1089" s="116" t="str">
        <f t="shared" si="88"/>
        <v/>
      </c>
      <c r="H1089" s="117" t="str">
        <f t="shared" si="84"/>
        <v/>
      </c>
      <c r="I1089" s="118" t="str">
        <f t="shared" si="87"/>
        <v/>
      </c>
      <c r="J1089" s="119" t="str">
        <f>IF('Falls Diary'!F1089="","",IF(AND('Falls Diary'!F1089&gt;=Graphs!$C$13,'Falls Diary'!F1089&lt;=Graphs!$C$14),"yes","no"))</f>
        <v/>
      </c>
      <c r="K1089" s="119" t="str">
        <f>IF('Falls Diary'!F1089="","",(IF(Graphs!$C$15="all","yes",(IF(Graphs!$C$15=Table6[[#This Row],[Resident''s name]],"yes","no")))))</f>
        <v/>
      </c>
      <c r="L1089" s="119" t="str">
        <f t="shared" si="85"/>
        <v/>
      </c>
      <c r="M1089" s="120"/>
      <c r="N1089" s="121" t="str">
        <f t="shared" si="86"/>
        <v/>
      </c>
      <c r="O1089" s="113"/>
      <c r="P1089" s="128"/>
      <c r="Q1089" s="125"/>
      <c r="R1089" s="83"/>
      <c r="S1089" s="125"/>
      <c r="T1089" s="83"/>
      <c r="U1089" s="83"/>
      <c r="V1089" s="83"/>
      <c r="W1089" s="125"/>
      <c r="X1089" s="63"/>
      <c r="Y1089" s="125"/>
      <c r="Z1089" s="125"/>
      <c r="AA1089" s="126"/>
    </row>
    <row r="1090" spans="1:27" x14ac:dyDescent="0.25">
      <c r="A1090" s="112"/>
      <c r="B1090" s="83"/>
      <c r="C1090" s="83"/>
      <c r="D1090" s="191" t="s">
        <v>150</v>
      </c>
      <c r="E1090" s="114" t="str">
        <f>IF(D1090="","",(VLOOKUP(D1090,'ENTER your residents names, etc'!$B$7:$C$256,2,FALSE)))</f>
        <v/>
      </c>
      <c r="F1090" s="115"/>
      <c r="G1090" s="116" t="str">
        <f t="shared" si="88"/>
        <v/>
      </c>
      <c r="H1090" s="117" t="str">
        <f t="shared" ref="H1090:H1153" si="89">IF(F1090="","",F1090-WEEKDAY(F1090,3))</f>
        <v/>
      </c>
      <c r="I1090" s="118" t="str">
        <f t="shared" si="87"/>
        <v/>
      </c>
      <c r="J1090" s="119" t="str">
        <f>IF('Falls Diary'!F1090="","",IF(AND('Falls Diary'!F1090&gt;=Graphs!$C$13,'Falls Diary'!F1090&lt;=Graphs!$C$14),"yes","no"))</f>
        <v/>
      </c>
      <c r="K1090" s="119" t="str">
        <f>IF('Falls Diary'!F1090="","",(IF(Graphs!$C$15="all","yes",(IF(Graphs!$C$15=Table6[[#This Row],[Resident''s name]],"yes","no")))))</f>
        <v/>
      </c>
      <c r="L1090" s="119" t="str">
        <f t="shared" ref="L1090:L1153" si="90">IF(J1090="","",IF(AND(J1090="yes",K1090="yes"), "yes", "no"))</f>
        <v/>
      </c>
      <c r="M1090" s="120"/>
      <c r="N1090" s="121" t="str">
        <f t="shared" ref="N1090:N1153" si="91">IF(M1090="","",IF(AND($AF$22&lt;=M1090,M1090&lt;$AG$22),$AH$22,IF(AND($AF$24&lt;=M1090,M1090&lt;$AG$24),$AH$24,IF(AND($AF$26&lt;=M1090,M1090&lt;$AG$26),$AH$26,IF(AND($AF$28&lt;=M1090,M1090&lt;$AG$28),$AH$28,IF(AND($AF$30&lt;=M1090,M1090&lt;$AG$30),$AH$30,0))))))</f>
        <v/>
      </c>
      <c r="O1090" s="113"/>
      <c r="P1090" s="128"/>
      <c r="Q1090" s="125"/>
      <c r="R1090" s="83"/>
      <c r="S1090" s="125"/>
      <c r="T1090" s="83"/>
      <c r="U1090" s="83"/>
      <c r="V1090" s="83"/>
      <c r="W1090" s="125"/>
      <c r="X1090" s="63"/>
      <c r="Y1090" s="125"/>
      <c r="Z1090" s="125"/>
      <c r="AA1090" s="126"/>
    </row>
    <row r="1091" spans="1:27" x14ac:dyDescent="0.25">
      <c r="A1091" s="112"/>
      <c r="B1091" s="83"/>
      <c r="C1091" s="83"/>
      <c r="D1091" s="191" t="s">
        <v>150</v>
      </c>
      <c r="E1091" s="114" t="str">
        <f>IF(D1091="","",(VLOOKUP(D1091,'ENTER your residents names, etc'!$B$7:$C$256,2,FALSE)))</f>
        <v/>
      </c>
      <c r="F1091" s="115"/>
      <c r="G1091" s="116" t="str">
        <f t="shared" si="88"/>
        <v/>
      </c>
      <c r="H1091" s="117" t="str">
        <f t="shared" si="89"/>
        <v/>
      </c>
      <c r="I1091" s="118" t="str">
        <f t="shared" ref="I1091:I1154" si="92">IF(F1091="","",DATE(YEAR(F1091),MONTH(F1091),1))</f>
        <v/>
      </c>
      <c r="J1091" s="119" t="str">
        <f>IF('Falls Diary'!F1091="","",IF(AND('Falls Diary'!F1091&gt;=Graphs!$C$13,'Falls Diary'!F1091&lt;=Graphs!$C$14),"yes","no"))</f>
        <v/>
      </c>
      <c r="K1091" s="119" t="str">
        <f>IF('Falls Diary'!F1091="","",(IF(Graphs!$C$15="all","yes",(IF(Graphs!$C$15=Table6[[#This Row],[Resident''s name]],"yes","no")))))</f>
        <v/>
      </c>
      <c r="L1091" s="119" t="str">
        <f t="shared" si="90"/>
        <v/>
      </c>
      <c r="M1091" s="120"/>
      <c r="N1091" s="121" t="str">
        <f t="shared" si="91"/>
        <v/>
      </c>
      <c r="O1091" s="113"/>
      <c r="P1091" s="128"/>
      <c r="Q1091" s="125"/>
      <c r="R1091" s="83"/>
      <c r="S1091" s="125"/>
      <c r="T1091" s="83"/>
      <c r="U1091" s="83"/>
      <c r="V1091" s="83"/>
      <c r="W1091" s="125"/>
      <c r="X1091" s="63"/>
      <c r="Y1091" s="125"/>
      <c r="Z1091" s="125"/>
      <c r="AA1091" s="126"/>
    </row>
    <row r="1092" spans="1:27" x14ac:dyDescent="0.25">
      <c r="A1092" s="112"/>
      <c r="B1092" s="83"/>
      <c r="C1092" s="83"/>
      <c r="D1092" s="191" t="s">
        <v>150</v>
      </c>
      <c r="E1092" s="114" t="str">
        <f>IF(D1092="","",(VLOOKUP(D1092,'ENTER your residents names, etc'!$B$7:$C$256,2,FALSE)))</f>
        <v/>
      </c>
      <c r="F1092" s="115"/>
      <c r="G1092" s="116" t="str">
        <f t="shared" si="88"/>
        <v/>
      </c>
      <c r="H1092" s="117" t="str">
        <f t="shared" si="89"/>
        <v/>
      </c>
      <c r="I1092" s="118" t="str">
        <f t="shared" si="92"/>
        <v/>
      </c>
      <c r="J1092" s="119" t="str">
        <f>IF('Falls Diary'!F1092="","",IF(AND('Falls Diary'!F1092&gt;=Graphs!$C$13,'Falls Diary'!F1092&lt;=Graphs!$C$14),"yes","no"))</f>
        <v/>
      </c>
      <c r="K1092" s="119" t="str">
        <f>IF('Falls Diary'!F1092="","",(IF(Graphs!$C$15="all","yes",(IF(Graphs!$C$15=Table6[[#This Row],[Resident''s name]],"yes","no")))))</f>
        <v/>
      </c>
      <c r="L1092" s="119" t="str">
        <f t="shared" si="90"/>
        <v/>
      </c>
      <c r="M1092" s="120"/>
      <c r="N1092" s="121" t="str">
        <f t="shared" si="91"/>
        <v/>
      </c>
      <c r="O1092" s="113"/>
      <c r="P1092" s="128"/>
      <c r="Q1092" s="125"/>
      <c r="R1092" s="83"/>
      <c r="S1092" s="125"/>
      <c r="T1092" s="83"/>
      <c r="U1092" s="83"/>
      <c r="V1092" s="83"/>
      <c r="W1092" s="125"/>
      <c r="X1092" s="63"/>
      <c r="Y1092" s="125"/>
      <c r="Z1092" s="125"/>
      <c r="AA1092" s="126"/>
    </row>
    <row r="1093" spans="1:27" x14ac:dyDescent="0.25">
      <c r="A1093" s="112"/>
      <c r="B1093" s="83"/>
      <c r="C1093" s="83"/>
      <c r="D1093" s="191" t="s">
        <v>150</v>
      </c>
      <c r="E1093" s="114" t="str">
        <f>IF(D1093="","",(VLOOKUP(D1093,'ENTER your residents names, etc'!$B$7:$C$256,2,FALSE)))</f>
        <v/>
      </c>
      <c r="F1093" s="115"/>
      <c r="G1093" s="116" t="str">
        <f t="shared" si="88"/>
        <v/>
      </c>
      <c r="H1093" s="117" t="str">
        <f t="shared" si="89"/>
        <v/>
      </c>
      <c r="I1093" s="118" t="str">
        <f t="shared" si="92"/>
        <v/>
      </c>
      <c r="J1093" s="119" t="str">
        <f>IF('Falls Diary'!F1093="","",IF(AND('Falls Diary'!F1093&gt;=Graphs!$C$13,'Falls Diary'!F1093&lt;=Graphs!$C$14),"yes","no"))</f>
        <v/>
      </c>
      <c r="K1093" s="119" t="str">
        <f>IF('Falls Diary'!F1093="","",(IF(Graphs!$C$15="all","yes",(IF(Graphs!$C$15=Table6[[#This Row],[Resident''s name]],"yes","no")))))</f>
        <v/>
      </c>
      <c r="L1093" s="119" t="str">
        <f t="shared" si="90"/>
        <v/>
      </c>
      <c r="M1093" s="120"/>
      <c r="N1093" s="121" t="str">
        <f t="shared" si="91"/>
        <v/>
      </c>
      <c r="O1093" s="113"/>
      <c r="P1093" s="128"/>
      <c r="Q1093" s="125"/>
      <c r="R1093" s="83"/>
      <c r="S1093" s="125"/>
      <c r="T1093" s="83"/>
      <c r="U1093" s="83"/>
      <c r="V1093" s="83"/>
      <c r="W1093" s="125"/>
      <c r="X1093" s="63"/>
      <c r="Y1093" s="125"/>
      <c r="Z1093" s="125"/>
      <c r="AA1093" s="126"/>
    </row>
    <row r="1094" spans="1:27" x14ac:dyDescent="0.25">
      <c r="A1094" s="112"/>
      <c r="B1094" s="83"/>
      <c r="C1094" s="83"/>
      <c r="D1094" s="191" t="s">
        <v>150</v>
      </c>
      <c r="E1094" s="114" t="str">
        <f>IF(D1094="","",(VLOOKUP(D1094,'ENTER your residents names, etc'!$B$7:$C$256,2,FALSE)))</f>
        <v/>
      </c>
      <c r="F1094" s="115"/>
      <c r="G1094" s="116" t="str">
        <f t="shared" si="88"/>
        <v/>
      </c>
      <c r="H1094" s="117" t="str">
        <f t="shared" si="89"/>
        <v/>
      </c>
      <c r="I1094" s="118" t="str">
        <f t="shared" si="92"/>
        <v/>
      </c>
      <c r="J1094" s="119" t="str">
        <f>IF('Falls Diary'!F1094="","",IF(AND('Falls Diary'!F1094&gt;=Graphs!$C$13,'Falls Diary'!F1094&lt;=Graphs!$C$14),"yes","no"))</f>
        <v/>
      </c>
      <c r="K1094" s="119" t="str">
        <f>IF('Falls Diary'!F1094="","",(IF(Graphs!$C$15="all","yes",(IF(Graphs!$C$15=Table6[[#This Row],[Resident''s name]],"yes","no")))))</f>
        <v/>
      </c>
      <c r="L1094" s="119" t="str">
        <f t="shared" si="90"/>
        <v/>
      </c>
      <c r="M1094" s="120"/>
      <c r="N1094" s="121" t="str">
        <f t="shared" si="91"/>
        <v/>
      </c>
      <c r="O1094" s="113"/>
      <c r="P1094" s="128"/>
      <c r="Q1094" s="125"/>
      <c r="R1094" s="83"/>
      <c r="S1094" s="125"/>
      <c r="T1094" s="83"/>
      <c r="U1094" s="83"/>
      <c r="V1094" s="83"/>
      <c r="W1094" s="125"/>
      <c r="X1094" s="63"/>
      <c r="Y1094" s="125"/>
      <c r="Z1094" s="125"/>
      <c r="AA1094" s="126"/>
    </row>
    <row r="1095" spans="1:27" x14ac:dyDescent="0.25">
      <c r="A1095" s="112"/>
      <c r="B1095" s="83"/>
      <c r="C1095" s="83"/>
      <c r="D1095" s="191" t="s">
        <v>150</v>
      </c>
      <c r="E1095" s="114" t="str">
        <f>IF(D1095="","",(VLOOKUP(D1095,'ENTER your residents names, etc'!$B$7:$C$256,2,FALSE)))</f>
        <v/>
      </c>
      <c r="F1095" s="115"/>
      <c r="G1095" s="116" t="str">
        <f t="shared" si="88"/>
        <v/>
      </c>
      <c r="H1095" s="117" t="str">
        <f t="shared" si="89"/>
        <v/>
      </c>
      <c r="I1095" s="118" t="str">
        <f t="shared" si="92"/>
        <v/>
      </c>
      <c r="J1095" s="119" t="str">
        <f>IF('Falls Diary'!F1095="","",IF(AND('Falls Diary'!F1095&gt;=Graphs!$C$13,'Falls Diary'!F1095&lt;=Graphs!$C$14),"yes","no"))</f>
        <v/>
      </c>
      <c r="K1095" s="119" t="str">
        <f>IF('Falls Diary'!F1095="","",(IF(Graphs!$C$15="all","yes",(IF(Graphs!$C$15=Table6[[#This Row],[Resident''s name]],"yes","no")))))</f>
        <v/>
      </c>
      <c r="L1095" s="119" t="str">
        <f t="shared" si="90"/>
        <v/>
      </c>
      <c r="M1095" s="120"/>
      <c r="N1095" s="121" t="str">
        <f t="shared" si="91"/>
        <v/>
      </c>
      <c r="O1095" s="113"/>
      <c r="P1095" s="128"/>
      <c r="Q1095" s="125"/>
      <c r="R1095" s="83"/>
      <c r="S1095" s="125"/>
      <c r="T1095" s="83"/>
      <c r="U1095" s="83"/>
      <c r="V1095" s="83"/>
      <c r="W1095" s="125"/>
      <c r="X1095" s="63"/>
      <c r="Y1095" s="125"/>
      <c r="Z1095" s="125"/>
      <c r="AA1095" s="126"/>
    </row>
    <row r="1096" spans="1:27" x14ac:dyDescent="0.25">
      <c r="A1096" s="112"/>
      <c r="B1096" s="83"/>
      <c r="C1096" s="83"/>
      <c r="D1096" s="191" t="s">
        <v>150</v>
      </c>
      <c r="E1096" s="114" t="str">
        <f>IF(D1096="","",(VLOOKUP(D1096,'ENTER your residents names, etc'!$B$7:$C$256,2,FALSE)))</f>
        <v/>
      </c>
      <c r="F1096" s="115"/>
      <c r="G1096" s="116" t="str">
        <f t="shared" si="88"/>
        <v/>
      </c>
      <c r="H1096" s="117" t="str">
        <f t="shared" si="89"/>
        <v/>
      </c>
      <c r="I1096" s="118" t="str">
        <f t="shared" si="92"/>
        <v/>
      </c>
      <c r="J1096" s="119" t="str">
        <f>IF('Falls Diary'!F1096="","",IF(AND('Falls Diary'!F1096&gt;=Graphs!$C$13,'Falls Diary'!F1096&lt;=Graphs!$C$14),"yes","no"))</f>
        <v/>
      </c>
      <c r="K1096" s="119" t="str">
        <f>IF('Falls Diary'!F1096="","",(IF(Graphs!$C$15="all","yes",(IF(Graphs!$C$15=Table6[[#This Row],[Resident''s name]],"yes","no")))))</f>
        <v/>
      </c>
      <c r="L1096" s="119" t="str">
        <f t="shared" si="90"/>
        <v/>
      </c>
      <c r="M1096" s="120"/>
      <c r="N1096" s="121" t="str">
        <f t="shared" si="91"/>
        <v/>
      </c>
      <c r="O1096" s="113"/>
      <c r="P1096" s="128"/>
      <c r="Q1096" s="125"/>
      <c r="R1096" s="83"/>
      <c r="S1096" s="125"/>
      <c r="T1096" s="83"/>
      <c r="U1096" s="83"/>
      <c r="V1096" s="83"/>
      <c r="W1096" s="125"/>
      <c r="X1096" s="63"/>
      <c r="Y1096" s="125"/>
      <c r="Z1096" s="125"/>
      <c r="AA1096" s="126"/>
    </row>
    <row r="1097" spans="1:27" x14ac:dyDescent="0.25">
      <c r="A1097" s="112"/>
      <c r="B1097" s="83"/>
      <c r="C1097" s="83"/>
      <c r="D1097" s="191" t="s">
        <v>150</v>
      </c>
      <c r="E1097" s="114" t="str">
        <f>IF(D1097="","",(VLOOKUP(D1097,'ENTER your residents names, etc'!$B$7:$C$256,2,FALSE)))</f>
        <v/>
      </c>
      <c r="F1097" s="115"/>
      <c r="G1097" s="116" t="str">
        <f t="shared" si="88"/>
        <v/>
      </c>
      <c r="H1097" s="117" t="str">
        <f t="shared" si="89"/>
        <v/>
      </c>
      <c r="I1097" s="118" t="str">
        <f t="shared" si="92"/>
        <v/>
      </c>
      <c r="J1097" s="119" t="str">
        <f>IF('Falls Diary'!F1097="","",IF(AND('Falls Diary'!F1097&gt;=Graphs!$C$13,'Falls Diary'!F1097&lt;=Graphs!$C$14),"yes","no"))</f>
        <v/>
      </c>
      <c r="K1097" s="119" t="str">
        <f>IF('Falls Diary'!F1097="","",(IF(Graphs!$C$15="all","yes",(IF(Graphs!$C$15=Table6[[#This Row],[Resident''s name]],"yes","no")))))</f>
        <v/>
      </c>
      <c r="L1097" s="119" t="str">
        <f t="shared" si="90"/>
        <v/>
      </c>
      <c r="M1097" s="120"/>
      <c r="N1097" s="121" t="str">
        <f t="shared" si="91"/>
        <v/>
      </c>
      <c r="O1097" s="113"/>
      <c r="P1097" s="128"/>
      <c r="Q1097" s="125"/>
      <c r="R1097" s="83"/>
      <c r="S1097" s="125"/>
      <c r="T1097" s="83"/>
      <c r="U1097" s="83"/>
      <c r="V1097" s="83"/>
      <c r="W1097" s="125"/>
      <c r="X1097" s="63"/>
      <c r="Y1097" s="125"/>
      <c r="Z1097" s="125"/>
      <c r="AA1097" s="126"/>
    </row>
    <row r="1098" spans="1:27" x14ac:dyDescent="0.25">
      <c r="A1098" s="112"/>
      <c r="B1098" s="83"/>
      <c r="C1098" s="83"/>
      <c r="D1098" s="191" t="s">
        <v>150</v>
      </c>
      <c r="E1098" s="114" t="str">
        <f>IF(D1098="","",(VLOOKUP(D1098,'ENTER your residents names, etc'!$B$7:$C$256,2,FALSE)))</f>
        <v/>
      </c>
      <c r="F1098" s="115"/>
      <c r="G1098" s="116" t="str">
        <f t="shared" si="88"/>
        <v/>
      </c>
      <c r="H1098" s="117" t="str">
        <f t="shared" si="89"/>
        <v/>
      </c>
      <c r="I1098" s="118" t="str">
        <f t="shared" si="92"/>
        <v/>
      </c>
      <c r="J1098" s="119" t="str">
        <f>IF('Falls Diary'!F1098="","",IF(AND('Falls Diary'!F1098&gt;=Graphs!$C$13,'Falls Diary'!F1098&lt;=Graphs!$C$14),"yes","no"))</f>
        <v/>
      </c>
      <c r="K1098" s="119" t="str">
        <f>IF('Falls Diary'!F1098="","",(IF(Graphs!$C$15="all","yes",(IF(Graphs!$C$15=Table6[[#This Row],[Resident''s name]],"yes","no")))))</f>
        <v/>
      </c>
      <c r="L1098" s="119" t="str">
        <f t="shared" si="90"/>
        <v/>
      </c>
      <c r="M1098" s="120"/>
      <c r="N1098" s="121" t="str">
        <f t="shared" si="91"/>
        <v/>
      </c>
      <c r="O1098" s="113"/>
      <c r="P1098" s="128"/>
      <c r="Q1098" s="125"/>
      <c r="R1098" s="83"/>
      <c r="S1098" s="125"/>
      <c r="T1098" s="83"/>
      <c r="U1098" s="83"/>
      <c r="V1098" s="83"/>
      <c r="W1098" s="125"/>
      <c r="X1098" s="63"/>
      <c r="Y1098" s="125"/>
      <c r="Z1098" s="125"/>
      <c r="AA1098" s="126"/>
    </row>
    <row r="1099" spans="1:27" x14ac:dyDescent="0.25">
      <c r="A1099" s="112"/>
      <c r="B1099" s="83"/>
      <c r="C1099" s="83"/>
      <c r="D1099" s="191" t="s">
        <v>150</v>
      </c>
      <c r="E1099" s="114" t="str">
        <f>IF(D1099="","",(VLOOKUP(D1099,'ENTER your residents names, etc'!$B$7:$C$256,2,FALSE)))</f>
        <v/>
      </c>
      <c r="F1099" s="115"/>
      <c r="G1099" s="116" t="str">
        <f t="shared" si="88"/>
        <v/>
      </c>
      <c r="H1099" s="117" t="str">
        <f t="shared" si="89"/>
        <v/>
      </c>
      <c r="I1099" s="118" t="str">
        <f t="shared" si="92"/>
        <v/>
      </c>
      <c r="J1099" s="119" t="str">
        <f>IF('Falls Diary'!F1099="","",IF(AND('Falls Diary'!F1099&gt;=Graphs!$C$13,'Falls Diary'!F1099&lt;=Graphs!$C$14),"yes","no"))</f>
        <v/>
      </c>
      <c r="K1099" s="119" t="str">
        <f>IF('Falls Diary'!F1099="","",(IF(Graphs!$C$15="all","yes",(IF(Graphs!$C$15=Table6[[#This Row],[Resident''s name]],"yes","no")))))</f>
        <v/>
      </c>
      <c r="L1099" s="119" t="str">
        <f t="shared" si="90"/>
        <v/>
      </c>
      <c r="M1099" s="120"/>
      <c r="N1099" s="121" t="str">
        <f t="shared" si="91"/>
        <v/>
      </c>
      <c r="O1099" s="113"/>
      <c r="P1099" s="128"/>
      <c r="Q1099" s="125"/>
      <c r="R1099" s="83"/>
      <c r="S1099" s="125"/>
      <c r="T1099" s="83"/>
      <c r="U1099" s="83"/>
      <c r="V1099" s="83"/>
      <c r="W1099" s="125"/>
      <c r="X1099" s="63"/>
      <c r="Y1099" s="125"/>
      <c r="Z1099" s="125"/>
      <c r="AA1099" s="126"/>
    </row>
    <row r="1100" spans="1:27" x14ac:dyDescent="0.25">
      <c r="A1100" s="112"/>
      <c r="B1100" s="83"/>
      <c r="C1100" s="83"/>
      <c r="D1100" s="191" t="s">
        <v>150</v>
      </c>
      <c r="E1100" s="114" t="str">
        <f>IF(D1100="","",(VLOOKUP(D1100,'ENTER your residents names, etc'!$B$7:$C$256,2,FALSE)))</f>
        <v/>
      </c>
      <c r="F1100" s="115"/>
      <c r="G1100" s="116" t="str">
        <f t="shared" si="88"/>
        <v/>
      </c>
      <c r="H1100" s="117" t="str">
        <f t="shared" si="89"/>
        <v/>
      </c>
      <c r="I1100" s="118" t="str">
        <f t="shared" si="92"/>
        <v/>
      </c>
      <c r="J1100" s="119" t="str">
        <f>IF('Falls Diary'!F1100="","",IF(AND('Falls Diary'!F1100&gt;=Graphs!$C$13,'Falls Diary'!F1100&lt;=Graphs!$C$14),"yes","no"))</f>
        <v/>
      </c>
      <c r="K1100" s="119" t="str">
        <f>IF('Falls Diary'!F1100="","",(IF(Graphs!$C$15="all","yes",(IF(Graphs!$C$15=Table6[[#This Row],[Resident''s name]],"yes","no")))))</f>
        <v/>
      </c>
      <c r="L1100" s="119" t="str">
        <f t="shared" si="90"/>
        <v/>
      </c>
      <c r="M1100" s="120"/>
      <c r="N1100" s="121" t="str">
        <f t="shared" si="91"/>
        <v/>
      </c>
      <c r="O1100" s="113"/>
      <c r="P1100" s="128"/>
      <c r="Q1100" s="125"/>
      <c r="R1100" s="83"/>
      <c r="S1100" s="125"/>
      <c r="T1100" s="83"/>
      <c r="U1100" s="83"/>
      <c r="V1100" s="83"/>
      <c r="W1100" s="125"/>
      <c r="X1100" s="63"/>
      <c r="Y1100" s="125"/>
      <c r="Z1100" s="125"/>
      <c r="AA1100" s="126"/>
    </row>
    <row r="1101" spans="1:27" x14ac:dyDescent="0.25">
      <c r="A1101" s="112"/>
      <c r="B1101" s="83"/>
      <c r="C1101" s="83"/>
      <c r="D1101" s="191" t="s">
        <v>150</v>
      </c>
      <c r="E1101" s="114" t="str">
        <f>IF(D1101="","",(VLOOKUP(D1101,'ENTER your residents names, etc'!$B$7:$C$256,2,FALSE)))</f>
        <v/>
      </c>
      <c r="F1101" s="115"/>
      <c r="G1101" s="116" t="str">
        <f t="shared" si="88"/>
        <v/>
      </c>
      <c r="H1101" s="117" t="str">
        <f t="shared" si="89"/>
        <v/>
      </c>
      <c r="I1101" s="118" t="str">
        <f t="shared" si="92"/>
        <v/>
      </c>
      <c r="J1101" s="119" t="str">
        <f>IF('Falls Diary'!F1101="","",IF(AND('Falls Diary'!F1101&gt;=Graphs!$C$13,'Falls Diary'!F1101&lt;=Graphs!$C$14),"yes","no"))</f>
        <v/>
      </c>
      <c r="K1101" s="119" t="str">
        <f>IF('Falls Diary'!F1101="","",(IF(Graphs!$C$15="all","yes",(IF(Graphs!$C$15=Table6[[#This Row],[Resident''s name]],"yes","no")))))</f>
        <v/>
      </c>
      <c r="L1101" s="119" t="str">
        <f t="shared" si="90"/>
        <v/>
      </c>
      <c r="M1101" s="120"/>
      <c r="N1101" s="121" t="str">
        <f t="shared" si="91"/>
        <v/>
      </c>
      <c r="O1101" s="113"/>
      <c r="P1101" s="128"/>
      <c r="Q1101" s="125"/>
      <c r="R1101" s="83"/>
      <c r="S1101" s="125"/>
      <c r="T1101" s="83"/>
      <c r="U1101" s="83"/>
      <c r="V1101" s="83"/>
      <c r="W1101" s="125"/>
      <c r="X1101" s="63"/>
      <c r="Y1101" s="125"/>
      <c r="Z1101" s="125"/>
      <c r="AA1101" s="126"/>
    </row>
    <row r="1102" spans="1:27" x14ac:dyDescent="0.25">
      <c r="A1102" s="112"/>
      <c r="B1102" s="83"/>
      <c r="C1102" s="83"/>
      <c r="D1102" s="191" t="s">
        <v>150</v>
      </c>
      <c r="E1102" s="114" t="str">
        <f>IF(D1102="","",(VLOOKUP(D1102,'ENTER your residents names, etc'!$B$7:$C$256,2,FALSE)))</f>
        <v/>
      </c>
      <c r="F1102" s="115"/>
      <c r="G1102" s="116" t="str">
        <f t="shared" si="88"/>
        <v/>
      </c>
      <c r="H1102" s="117" t="str">
        <f t="shared" si="89"/>
        <v/>
      </c>
      <c r="I1102" s="118" t="str">
        <f t="shared" si="92"/>
        <v/>
      </c>
      <c r="J1102" s="119" t="str">
        <f>IF('Falls Diary'!F1102="","",IF(AND('Falls Diary'!F1102&gt;=Graphs!$C$13,'Falls Diary'!F1102&lt;=Graphs!$C$14),"yes","no"))</f>
        <v/>
      </c>
      <c r="K1102" s="119" t="str">
        <f>IF('Falls Diary'!F1102="","",(IF(Graphs!$C$15="all","yes",(IF(Graphs!$C$15=Table6[[#This Row],[Resident''s name]],"yes","no")))))</f>
        <v/>
      </c>
      <c r="L1102" s="119" t="str">
        <f t="shared" si="90"/>
        <v/>
      </c>
      <c r="M1102" s="120"/>
      <c r="N1102" s="121" t="str">
        <f t="shared" si="91"/>
        <v/>
      </c>
      <c r="O1102" s="113"/>
      <c r="P1102" s="128"/>
      <c r="Q1102" s="125"/>
      <c r="R1102" s="83"/>
      <c r="S1102" s="125"/>
      <c r="T1102" s="83"/>
      <c r="U1102" s="83"/>
      <c r="V1102" s="83"/>
      <c r="W1102" s="125"/>
      <c r="X1102" s="63"/>
      <c r="Y1102" s="125"/>
      <c r="Z1102" s="125"/>
      <c r="AA1102" s="126"/>
    </row>
    <row r="1103" spans="1:27" x14ac:dyDescent="0.25">
      <c r="A1103" s="112"/>
      <c r="B1103" s="83"/>
      <c r="C1103" s="83"/>
      <c r="D1103" s="191" t="s">
        <v>150</v>
      </c>
      <c r="E1103" s="114" t="str">
        <f>IF(D1103="","",(VLOOKUP(D1103,'ENTER your residents names, etc'!$B$7:$C$256,2,FALSE)))</f>
        <v/>
      </c>
      <c r="F1103" s="115"/>
      <c r="G1103" s="116" t="str">
        <f t="shared" si="88"/>
        <v/>
      </c>
      <c r="H1103" s="117" t="str">
        <f t="shared" si="89"/>
        <v/>
      </c>
      <c r="I1103" s="118" t="str">
        <f t="shared" si="92"/>
        <v/>
      </c>
      <c r="J1103" s="119" t="str">
        <f>IF('Falls Diary'!F1103="","",IF(AND('Falls Diary'!F1103&gt;=Graphs!$C$13,'Falls Diary'!F1103&lt;=Graphs!$C$14),"yes","no"))</f>
        <v/>
      </c>
      <c r="K1103" s="119" t="str">
        <f>IF('Falls Diary'!F1103="","",(IF(Graphs!$C$15="all","yes",(IF(Graphs!$C$15=Table6[[#This Row],[Resident''s name]],"yes","no")))))</f>
        <v/>
      </c>
      <c r="L1103" s="119" t="str">
        <f t="shared" si="90"/>
        <v/>
      </c>
      <c r="M1103" s="120"/>
      <c r="N1103" s="121" t="str">
        <f t="shared" si="91"/>
        <v/>
      </c>
      <c r="O1103" s="113"/>
      <c r="P1103" s="128"/>
      <c r="Q1103" s="125"/>
      <c r="R1103" s="83"/>
      <c r="S1103" s="125"/>
      <c r="T1103" s="83"/>
      <c r="U1103" s="83"/>
      <c r="V1103" s="83"/>
      <c r="W1103" s="125"/>
      <c r="X1103" s="63"/>
      <c r="Y1103" s="125"/>
      <c r="Z1103" s="125"/>
      <c r="AA1103" s="126"/>
    </row>
    <row r="1104" spans="1:27" x14ac:dyDescent="0.25">
      <c r="A1104" s="112"/>
      <c r="B1104" s="83"/>
      <c r="C1104" s="83"/>
      <c r="D1104" s="191" t="s">
        <v>150</v>
      </c>
      <c r="E1104" s="114" t="str">
        <f>IF(D1104="","",(VLOOKUP(D1104,'ENTER your residents names, etc'!$B$7:$C$256,2,FALSE)))</f>
        <v/>
      </c>
      <c r="F1104" s="115"/>
      <c r="G1104" s="116" t="str">
        <f t="shared" si="88"/>
        <v/>
      </c>
      <c r="H1104" s="117" t="str">
        <f t="shared" si="89"/>
        <v/>
      </c>
      <c r="I1104" s="118" t="str">
        <f t="shared" si="92"/>
        <v/>
      </c>
      <c r="J1104" s="119" t="str">
        <f>IF('Falls Diary'!F1104="","",IF(AND('Falls Diary'!F1104&gt;=Graphs!$C$13,'Falls Diary'!F1104&lt;=Graphs!$C$14),"yes","no"))</f>
        <v/>
      </c>
      <c r="K1104" s="119" t="str">
        <f>IF('Falls Diary'!F1104="","",(IF(Graphs!$C$15="all","yes",(IF(Graphs!$C$15=Table6[[#This Row],[Resident''s name]],"yes","no")))))</f>
        <v/>
      </c>
      <c r="L1104" s="119" t="str">
        <f t="shared" si="90"/>
        <v/>
      </c>
      <c r="M1104" s="120"/>
      <c r="N1104" s="121" t="str">
        <f t="shared" si="91"/>
        <v/>
      </c>
      <c r="O1104" s="113"/>
      <c r="P1104" s="128"/>
      <c r="Q1104" s="125"/>
      <c r="R1104" s="83"/>
      <c r="S1104" s="125"/>
      <c r="T1104" s="83"/>
      <c r="U1104" s="83"/>
      <c r="V1104" s="83"/>
      <c r="W1104" s="125"/>
      <c r="X1104" s="63"/>
      <c r="Y1104" s="125"/>
      <c r="Z1104" s="125"/>
      <c r="AA1104" s="126"/>
    </row>
    <row r="1105" spans="1:27" x14ac:dyDescent="0.25">
      <c r="A1105" s="112"/>
      <c r="B1105" s="83"/>
      <c r="C1105" s="83"/>
      <c r="D1105" s="191" t="s">
        <v>150</v>
      </c>
      <c r="E1105" s="114" t="str">
        <f>IF(D1105="","",(VLOOKUP(D1105,'ENTER your residents names, etc'!$B$7:$C$256,2,FALSE)))</f>
        <v/>
      </c>
      <c r="F1105" s="115"/>
      <c r="G1105" s="116" t="str">
        <f t="shared" si="88"/>
        <v/>
      </c>
      <c r="H1105" s="117" t="str">
        <f t="shared" si="89"/>
        <v/>
      </c>
      <c r="I1105" s="118" t="str">
        <f t="shared" si="92"/>
        <v/>
      </c>
      <c r="J1105" s="119" t="str">
        <f>IF('Falls Diary'!F1105="","",IF(AND('Falls Diary'!F1105&gt;=Graphs!$C$13,'Falls Diary'!F1105&lt;=Graphs!$C$14),"yes","no"))</f>
        <v/>
      </c>
      <c r="K1105" s="119" t="str">
        <f>IF('Falls Diary'!F1105="","",(IF(Graphs!$C$15="all","yes",(IF(Graphs!$C$15=Table6[[#This Row],[Resident''s name]],"yes","no")))))</f>
        <v/>
      </c>
      <c r="L1105" s="119" t="str">
        <f t="shared" si="90"/>
        <v/>
      </c>
      <c r="M1105" s="120"/>
      <c r="N1105" s="121" t="str">
        <f t="shared" si="91"/>
        <v/>
      </c>
      <c r="O1105" s="113"/>
      <c r="P1105" s="128"/>
      <c r="Q1105" s="125"/>
      <c r="R1105" s="83"/>
      <c r="S1105" s="125"/>
      <c r="T1105" s="83"/>
      <c r="U1105" s="83"/>
      <c r="V1105" s="83"/>
      <c r="W1105" s="125"/>
      <c r="X1105" s="63"/>
      <c r="Y1105" s="125"/>
      <c r="Z1105" s="125"/>
      <c r="AA1105" s="126"/>
    </row>
    <row r="1106" spans="1:27" x14ac:dyDescent="0.25">
      <c r="A1106" s="112"/>
      <c r="B1106" s="83"/>
      <c r="C1106" s="83"/>
      <c r="D1106" s="191" t="s">
        <v>150</v>
      </c>
      <c r="E1106" s="114" t="str">
        <f>IF(D1106="","",(VLOOKUP(D1106,'ENTER your residents names, etc'!$B$7:$C$256,2,FALSE)))</f>
        <v/>
      </c>
      <c r="F1106" s="115"/>
      <c r="G1106" s="116" t="str">
        <f t="shared" si="88"/>
        <v/>
      </c>
      <c r="H1106" s="117" t="str">
        <f t="shared" si="89"/>
        <v/>
      </c>
      <c r="I1106" s="118" t="str">
        <f t="shared" si="92"/>
        <v/>
      </c>
      <c r="J1106" s="119" t="str">
        <f>IF('Falls Diary'!F1106="","",IF(AND('Falls Diary'!F1106&gt;=Graphs!$C$13,'Falls Diary'!F1106&lt;=Graphs!$C$14),"yes","no"))</f>
        <v/>
      </c>
      <c r="K1106" s="119" t="str">
        <f>IF('Falls Diary'!F1106="","",(IF(Graphs!$C$15="all","yes",(IF(Graphs!$C$15=Table6[[#This Row],[Resident''s name]],"yes","no")))))</f>
        <v/>
      </c>
      <c r="L1106" s="119" t="str">
        <f t="shared" si="90"/>
        <v/>
      </c>
      <c r="M1106" s="120"/>
      <c r="N1106" s="121" t="str">
        <f t="shared" si="91"/>
        <v/>
      </c>
      <c r="O1106" s="113"/>
      <c r="P1106" s="128"/>
      <c r="Q1106" s="125"/>
      <c r="R1106" s="83"/>
      <c r="S1106" s="125"/>
      <c r="T1106" s="83"/>
      <c r="U1106" s="83"/>
      <c r="V1106" s="83"/>
      <c r="W1106" s="125"/>
      <c r="X1106" s="63"/>
      <c r="Y1106" s="125"/>
      <c r="Z1106" s="125"/>
      <c r="AA1106" s="126"/>
    </row>
    <row r="1107" spans="1:27" x14ac:dyDescent="0.25">
      <c r="A1107" s="112"/>
      <c r="B1107" s="83"/>
      <c r="C1107" s="83"/>
      <c r="D1107" s="191" t="s">
        <v>150</v>
      </c>
      <c r="E1107" s="114" t="str">
        <f>IF(D1107="","",(VLOOKUP(D1107,'ENTER your residents names, etc'!$B$7:$C$256,2,FALSE)))</f>
        <v/>
      </c>
      <c r="F1107" s="115"/>
      <c r="G1107" s="116" t="str">
        <f t="shared" si="88"/>
        <v/>
      </c>
      <c r="H1107" s="117" t="str">
        <f t="shared" si="89"/>
        <v/>
      </c>
      <c r="I1107" s="118" t="str">
        <f t="shared" si="92"/>
        <v/>
      </c>
      <c r="J1107" s="119" t="str">
        <f>IF('Falls Diary'!F1107="","",IF(AND('Falls Diary'!F1107&gt;=Graphs!$C$13,'Falls Diary'!F1107&lt;=Graphs!$C$14),"yes","no"))</f>
        <v/>
      </c>
      <c r="K1107" s="119" t="str">
        <f>IF('Falls Diary'!F1107="","",(IF(Graphs!$C$15="all","yes",(IF(Graphs!$C$15=Table6[[#This Row],[Resident''s name]],"yes","no")))))</f>
        <v/>
      </c>
      <c r="L1107" s="119" t="str">
        <f t="shared" si="90"/>
        <v/>
      </c>
      <c r="M1107" s="120"/>
      <c r="N1107" s="121" t="str">
        <f t="shared" si="91"/>
        <v/>
      </c>
      <c r="O1107" s="113"/>
      <c r="P1107" s="128"/>
      <c r="Q1107" s="125"/>
      <c r="R1107" s="83"/>
      <c r="S1107" s="125"/>
      <c r="T1107" s="83"/>
      <c r="U1107" s="83"/>
      <c r="V1107" s="83"/>
      <c r="W1107" s="125"/>
      <c r="X1107" s="63"/>
      <c r="Y1107" s="125"/>
      <c r="Z1107" s="125"/>
      <c r="AA1107" s="126"/>
    </row>
    <row r="1108" spans="1:27" x14ac:dyDescent="0.25">
      <c r="A1108" s="112"/>
      <c r="B1108" s="83"/>
      <c r="C1108" s="83"/>
      <c r="D1108" s="191" t="s">
        <v>150</v>
      </c>
      <c r="E1108" s="114" t="str">
        <f>IF(D1108="","",(VLOOKUP(D1108,'ENTER your residents names, etc'!$B$7:$C$256,2,FALSE)))</f>
        <v/>
      </c>
      <c r="F1108" s="115"/>
      <c r="G1108" s="116" t="str">
        <f t="shared" si="88"/>
        <v/>
      </c>
      <c r="H1108" s="117" t="str">
        <f t="shared" si="89"/>
        <v/>
      </c>
      <c r="I1108" s="118" t="str">
        <f t="shared" si="92"/>
        <v/>
      </c>
      <c r="J1108" s="119" t="str">
        <f>IF('Falls Diary'!F1108="","",IF(AND('Falls Diary'!F1108&gt;=Graphs!$C$13,'Falls Diary'!F1108&lt;=Graphs!$C$14),"yes","no"))</f>
        <v/>
      </c>
      <c r="K1108" s="119" t="str">
        <f>IF('Falls Diary'!F1108="","",(IF(Graphs!$C$15="all","yes",(IF(Graphs!$C$15=Table6[[#This Row],[Resident''s name]],"yes","no")))))</f>
        <v/>
      </c>
      <c r="L1108" s="119" t="str">
        <f t="shared" si="90"/>
        <v/>
      </c>
      <c r="M1108" s="120"/>
      <c r="N1108" s="121" t="str">
        <f t="shared" si="91"/>
        <v/>
      </c>
      <c r="O1108" s="113"/>
      <c r="P1108" s="128"/>
      <c r="Q1108" s="125"/>
      <c r="R1108" s="83"/>
      <c r="S1108" s="125"/>
      <c r="T1108" s="83"/>
      <c r="U1108" s="83"/>
      <c r="V1108" s="83"/>
      <c r="W1108" s="125"/>
      <c r="X1108" s="63"/>
      <c r="Y1108" s="125"/>
      <c r="Z1108" s="125"/>
      <c r="AA1108" s="126"/>
    </row>
    <row r="1109" spans="1:27" x14ac:dyDescent="0.25">
      <c r="A1109" s="112"/>
      <c r="B1109" s="83"/>
      <c r="C1109" s="83"/>
      <c r="D1109" s="191" t="s">
        <v>150</v>
      </c>
      <c r="E1109" s="114" t="str">
        <f>IF(D1109="","",(VLOOKUP(D1109,'ENTER your residents names, etc'!$B$7:$C$256,2,FALSE)))</f>
        <v/>
      </c>
      <c r="F1109" s="115"/>
      <c r="G1109" s="116" t="str">
        <f t="shared" si="88"/>
        <v/>
      </c>
      <c r="H1109" s="117" t="str">
        <f t="shared" si="89"/>
        <v/>
      </c>
      <c r="I1109" s="118" t="str">
        <f t="shared" si="92"/>
        <v/>
      </c>
      <c r="J1109" s="119" t="str">
        <f>IF('Falls Diary'!F1109="","",IF(AND('Falls Diary'!F1109&gt;=Graphs!$C$13,'Falls Diary'!F1109&lt;=Graphs!$C$14),"yes","no"))</f>
        <v/>
      </c>
      <c r="K1109" s="119" t="str">
        <f>IF('Falls Diary'!F1109="","",(IF(Graphs!$C$15="all","yes",(IF(Graphs!$C$15=Table6[[#This Row],[Resident''s name]],"yes","no")))))</f>
        <v/>
      </c>
      <c r="L1109" s="119" t="str">
        <f t="shared" si="90"/>
        <v/>
      </c>
      <c r="M1109" s="120"/>
      <c r="N1109" s="121" t="str">
        <f t="shared" si="91"/>
        <v/>
      </c>
      <c r="O1109" s="113"/>
      <c r="P1109" s="128"/>
      <c r="Q1109" s="125"/>
      <c r="R1109" s="83"/>
      <c r="S1109" s="125"/>
      <c r="T1109" s="83"/>
      <c r="U1109" s="83"/>
      <c r="V1109" s="83"/>
      <c r="W1109" s="125"/>
      <c r="X1109" s="63"/>
      <c r="Y1109" s="125"/>
      <c r="Z1109" s="125"/>
      <c r="AA1109" s="126"/>
    </row>
    <row r="1110" spans="1:27" x14ac:dyDescent="0.25">
      <c r="A1110" s="112"/>
      <c r="B1110" s="83"/>
      <c r="C1110" s="83"/>
      <c r="D1110" s="191" t="s">
        <v>150</v>
      </c>
      <c r="E1110" s="114" t="str">
        <f>IF(D1110="","",(VLOOKUP(D1110,'ENTER your residents names, etc'!$B$7:$C$256,2,FALSE)))</f>
        <v/>
      </c>
      <c r="F1110" s="115"/>
      <c r="G1110" s="116" t="str">
        <f t="shared" si="88"/>
        <v/>
      </c>
      <c r="H1110" s="117" t="str">
        <f t="shared" si="89"/>
        <v/>
      </c>
      <c r="I1110" s="118" t="str">
        <f t="shared" si="92"/>
        <v/>
      </c>
      <c r="J1110" s="119" t="str">
        <f>IF('Falls Diary'!F1110="","",IF(AND('Falls Diary'!F1110&gt;=Graphs!$C$13,'Falls Diary'!F1110&lt;=Graphs!$C$14),"yes","no"))</f>
        <v/>
      </c>
      <c r="K1110" s="119" t="str">
        <f>IF('Falls Diary'!F1110="","",(IF(Graphs!$C$15="all","yes",(IF(Graphs!$C$15=Table6[[#This Row],[Resident''s name]],"yes","no")))))</f>
        <v/>
      </c>
      <c r="L1110" s="119" t="str">
        <f t="shared" si="90"/>
        <v/>
      </c>
      <c r="M1110" s="120"/>
      <c r="N1110" s="121" t="str">
        <f t="shared" si="91"/>
        <v/>
      </c>
      <c r="O1110" s="113"/>
      <c r="P1110" s="128"/>
      <c r="Q1110" s="125"/>
      <c r="R1110" s="83"/>
      <c r="S1110" s="125"/>
      <c r="T1110" s="83"/>
      <c r="U1110" s="83"/>
      <c r="V1110" s="83"/>
      <c r="W1110" s="125"/>
      <c r="X1110" s="63"/>
      <c r="Y1110" s="125"/>
      <c r="Z1110" s="125"/>
      <c r="AA1110" s="126"/>
    </row>
    <row r="1111" spans="1:27" x14ac:dyDescent="0.25">
      <c r="A1111" s="112"/>
      <c r="B1111" s="83"/>
      <c r="C1111" s="83"/>
      <c r="D1111" s="191" t="s">
        <v>150</v>
      </c>
      <c r="E1111" s="114" t="str">
        <f>IF(D1111="","",(VLOOKUP(D1111,'ENTER your residents names, etc'!$B$7:$C$256,2,FALSE)))</f>
        <v/>
      </c>
      <c r="F1111" s="115"/>
      <c r="G1111" s="116" t="str">
        <f t="shared" si="88"/>
        <v/>
      </c>
      <c r="H1111" s="117" t="str">
        <f t="shared" si="89"/>
        <v/>
      </c>
      <c r="I1111" s="118" t="str">
        <f t="shared" si="92"/>
        <v/>
      </c>
      <c r="J1111" s="119" t="str">
        <f>IF('Falls Diary'!F1111="","",IF(AND('Falls Diary'!F1111&gt;=Graphs!$C$13,'Falls Diary'!F1111&lt;=Graphs!$C$14),"yes","no"))</f>
        <v/>
      </c>
      <c r="K1111" s="119" t="str">
        <f>IF('Falls Diary'!F1111="","",(IF(Graphs!$C$15="all","yes",(IF(Graphs!$C$15=Table6[[#This Row],[Resident''s name]],"yes","no")))))</f>
        <v/>
      </c>
      <c r="L1111" s="119" t="str">
        <f t="shared" si="90"/>
        <v/>
      </c>
      <c r="M1111" s="120"/>
      <c r="N1111" s="121" t="str">
        <f t="shared" si="91"/>
        <v/>
      </c>
      <c r="O1111" s="113"/>
      <c r="P1111" s="128"/>
      <c r="Q1111" s="125"/>
      <c r="R1111" s="83"/>
      <c r="S1111" s="125"/>
      <c r="T1111" s="83"/>
      <c r="U1111" s="83"/>
      <c r="V1111" s="83"/>
      <c r="W1111" s="125"/>
      <c r="X1111" s="63"/>
      <c r="Y1111" s="125"/>
      <c r="Z1111" s="125"/>
      <c r="AA1111" s="126"/>
    </row>
    <row r="1112" spans="1:27" x14ac:dyDescent="0.25">
      <c r="A1112" s="112"/>
      <c r="B1112" s="83"/>
      <c r="C1112" s="83"/>
      <c r="D1112" s="191" t="s">
        <v>150</v>
      </c>
      <c r="E1112" s="114" t="str">
        <f>IF(D1112="","",(VLOOKUP(D1112,'ENTER your residents names, etc'!$B$7:$C$256,2,FALSE)))</f>
        <v/>
      </c>
      <c r="F1112" s="115"/>
      <c r="G1112" s="116" t="str">
        <f t="shared" si="88"/>
        <v/>
      </c>
      <c r="H1112" s="117" t="str">
        <f t="shared" si="89"/>
        <v/>
      </c>
      <c r="I1112" s="118" t="str">
        <f t="shared" si="92"/>
        <v/>
      </c>
      <c r="J1112" s="119" t="str">
        <f>IF('Falls Diary'!F1112="","",IF(AND('Falls Diary'!F1112&gt;=Graphs!$C$13,'Falls Diary'!F1112&lt;=Graphs!$C$14),"yes","no"))</f>
        <v/>
      </c>
      <c r="K1112" s="119" t="str">
        <f>IF('Falls Diary'!F1112="","",(IF(Graphs!$C$15="all","yes",(IF(Graphs!$C$15=Table6[[#This Row],[Resident''s name]],"yes","no")))))</f>
        <v/>
      </c>
      <c r="L1112" s="119" t="str">
        <f t="shared" si="90"/>
        <v/>
      </c>
      <c r="M1112" s="120"/>
      <c r="N1112" s="121" t="str">
        <f t="shared" si="91"/>
        <v/>
      </c>
      <c r="O1112" s="113"/>
      <c r="P1112" s="128"/>
      <c r="Q1112" s="125"/>
      <c r="R1112" s="83"/>
      <c r="S1112" s="125"/>
      <c r="T1112" s="83"/>
      <c r="U1112" s="83"/>
      <c r="V1112" s="83"/>
      <c r="W1112" s="125"/>
      <c r="X1112" s="63"/>
      <c r="Y1112" s="125"/>
      <c r="Z1112" s="125"/>
      <c r="AA1112" s="126"/>
    </row>
    <row r="1113" spans="1:27" x14ac:dyDescent="0.25">
      <c r="A1113" s="112"/>
      <c r="B1113" s="83"/>
      <c r="C1113" s="83"/>
      <c r="D1113" s="191" t="s">
        <v>150</v>
      </c>
      <c r="E1113" s="114" t="str">
        <f>IF(D1113="","",(VLOOKUP(D1113,'ENTER your residents names, etc'!$B$7:$C$256,2,FALSE)))</f>
        <v/>
      </c>
      <c r="F1113" s="115"/>
      <c r="G1113" s="116" t="str">
        <f t="shared" si="88"/>
        <v/>
      </c>
      <c r="H1113" s="117" t="str">
        <f t="shared" si="89"/>
        <v/>
      </c>
      <c r="I1113" s="118" t="str">
        <f t="shared" si="92"/>
        <v/>
      </c>
      <c r="J1113" s="119" t="str">
        <f>IF('Falls Diary'!F1113="","",IF(AND('Falls Diary'!F1113&gt;=Graphs!$C$13,'Falls Diary'!F1113&lt;=Graphs!$C$14),"yes","no"))</f>
        <v/>
      </c>
      <c r="K1113" s="119" t="str">
        <f>IF('Falls Diary'!F1113="","",(IF(Graphs!$C$15="all","yes",(IF(Graphs!$C$15=Table6[[#This Row],[Resident''s name]],"yes","no")))))</f>
        <v/>
      </c>
      <c r="L1113" s="119" t="str">
        <f t="shared" si="90"/>
        <v/>
      </c>
      <c r="M1113" s="120"/>
      <c r="N1113" s="121" t="str">
        <f t="shared" si="91"/>
        <v/>
      </c>
      <c r="O1113" s="113"/>
      <c r="P1113" s="128"/>
      <c r="Q1113" s="125"/>
      <c r="R1113" s="83"/>
      <c r="S1113" s="125"/>
      <c r="T1113" s="83"/>
      <c r="U1113" s="83"/>
      <c r="V1113" s="83"/>
      <c r="W1113" s="125"/>
      <c r="X1113" s="63"/>
      <c r="Y1113" s="125"/>
      <c r="Z1113" s="125"/>
      <c r="AA1113" s="126"/>
    </row>
    <row r="1114" spans="1:27" x14ac:dyDescent="0.25">
      <c r="A1114" s="112"/>
      <c r="B1114" s="83"/>
      <c r="C1114" s="83"/>
      <c r="D1114" s="191" t="s">
        <v>150</v>
      </c>
      <c r="E1114" s="114" t="str">
        <f>IF(D1114="","",(VLOOKUP(D1114,'ENTER your residents names, etc'!$B$7:$C$256,2,FALSE)))</f>
        <v/>
      </c>
      <c r="F1114" s="115"/>
      <c r="G1114" s="116" t="str">
        <f t="shared" si="88"/>
        <v/>
      </c>
      <c r="H1114" s="117" t="str">
        <f t="shared" si="89"/>
        <v/>
      </c>
      <c r="I1114" s="118" t="str">
        <f t="shared" si="92"/>
        <v/>
      </c>
      <c r="J1114" s="119" t="str">
        <f>IF('Falls Diary'!F1114="","",IF(AND('Falls Diary'!F1114&gt;=Graphs!$C$13,'Falls Diary'!F1114&lt;=Graphs!$C$14),"yes","no"))</f>
        <v/>
      </c>
      <c r="K1114" s="119" t="str">
        <f>IF('Falls Diary'!F1114="","",(IF(Graphs!$C$15="all","yes",(IF(Graphs!$C$15=Table6[[#This Row],[Resident''s name]],"yes","no")))))</f>
        <v/>
      </c>
      <c r="L1114" s="119" t="str">
        <f t="shared" si="90"/>
        <v/>
      </c>
      <c r="M1114" s="120"/>
      <c r="N1114" s="121" t="str">
        <f t="shared" si="91"/>
        <v/>
      </c>
      <c r="O1114" s="113"/>
      <c r="P1114" s="128"/>
      <c r="Q1114" s="125"/>
      <c r="R1114" s="83"/>
      <c r="S1114" s="125"/>
      <c r="T1114" s="83"/>
      <c r="U1114" s="83"/>
      <c r="V1114" s="83"/>
      <c r="W1114" s="125"/>
      <c r="X1114" s="63"/>
      <c r="Y1114" s="125"/>
      <c r="Z1114" s="125"/>
      <c r="AA1114" s="126"/>
    </row>
    <row r="1115" spans="1:27" x14ac:dyDescent="0.25">
      <c r="A1115" s="112"/>
      <c r="B1115" s="83"/>
      <c r="C1115" s="83"/>
      <c r="D1115" s="191" t="s">
        <v>150</v>
      </c>
      <c r="E1115" s="114" t="str">
        <f>IF(D1115="","",(VLOOKUP(D1115,'ENTER your residents names, etc'!$B$7:$C$256,2,FALSE)))</f>
        <v/>
      </c>
      <c r="F1115" s="115"/>
      <c r="G1115" s="116" t="str">
        <f t="shared" si="88"/>
        <v/>
      </c>
      <c r="H1115" s="117" t="str">
        <f t="shared" si="89"/>
        <v/>
      </c>
      <c r="I1115" s="118" t="str">
        <f t="shared" si="92"/>
        <v/>
      </c>
      <c r="J1115" s="119" t="str">
        <f>IF('Falls Diary'!F1115="","",IF(AND('Falls Diary'!F1115&gt;=Graphs!$C$13,'Falls Diary'!F1115&lt;=Graphs!$C$14),"yes","no"))</f>
        <v/>
      </c>
      <c r="K1115" s="119" t="str">
        <f>IF('Falls Diary'!F1115="","",(IF(Graphs!$C$15="all","yes",(IF(Graphs!$C$15=Table6[[#This Row],[Resident''s name]],"yes","no")))))</f>
        <v/>
      </c>
      <c r="L1115" s="119" t="str">
        <f t="shared" si="90"/>
        <v/>
      </c>
      <c r="M1115" s="120"/>
      <c r="N1115" s="121" t="str">
        <f t="shared" si="91"/>
        <v/>
      </c>
      <c r="O1115" s="113"/>
      <c r="P1115" s="128"/>
      <c r="Q1115" s="125"/>
      <c r="R1115" s="83"/>
      <c r="S1115" s="125"/>
      <c r="T1115" s="83"/>
      <c r="U1115" s="83"/>
      <c r="V1115" s="83"/>
      <c r="W1115" s="125"/>
      <c r="X1115" s="63"/>
      <c r="Y1115" s="125"/>
      <c r="Z1115" s="125"/>
      <c r="AA1115" s="126"/>
    </row>
    <row r="1116" spans="1:27" x14ac:dyDescent="0.25">
      <c r="A1116" s="112"/>
      <c r="B1116" s="83"/>
      <c r="C1116" s="83"/>
      <c r="D1116" s="191" t="s">
        <v>150</v>
      </c>
      <c r="E1116" s="114" t="str">
        <f>IF(D1116="","",(VLOOKUP(D1116,'ENTER your residents names, etc'!$B$7:$C$256,2,FALSE)))</f>
        <v/>
      </c>
      <c r="F1116" s="115"/>
      <c r="G1116" s="116" t="str">
        <f t="shared" si="88"/>
        <v/>
      </c>
      <c r="H1116" s="117" t="str">
        <f t="shared" si="89"/>
        <v/>
      </c>
      <c r="I1116" s="118" t="str">
        <f t="shared" si="92"/>
        <v/>
      </c>
      <c r="J1116" s="119" t="str">
        <f>IF('Falls Diary'!F1116="","",IF(AND('Falls Diary'!F1116&gt;=Graphs!$C$13,'Falls Diary'!F1116&lt;=Graphs!$C$14),"yes","no"))</f>
        <v/>
      </c>
      <c r="K1116" s="119" t="str">
        <f>IF('Falls Diary'!F1116="","",(IF(Graphs!$C$15="all","yes",(IF(Graphs!$C$15=Table6[[#This Row],[Resident''s name]],"yes","no")))))</f>
        <v/>
      </c>
      <c r="L1116" s="119" t="str">
        <f t="shared" si="90"/>
        <v/>
      </c>
      <c r="M1116" s="120"/>
      <c r="N1116" s="121" t="str">
        <f t="shared" si="91"/>
        <v/>
      </c>
      <c r="O1116" s="113"/>
      <c r="P1116" s="128"/>
      <c r="Q1116" s="125"/>
      <c r="R1116" s="83"/>
      <c r="S1116" s="125"/>
      <c r="T1116" s="83"/>
      <c r="U1116" s="83"/>
      <c r="V1116" s="83"/>
      <c r="W1116" s="125"/>
      <c r="X1116" s="63"/>
      <c r="Y1116" s="125"/>
      <c r="Z1116" s="125"/>
      <c r="AA1116" s="126"/>
    </row>
    <row r="1117" spans="1:27" x14ac:dyDescent="0.25">
      <c r="A1117" s="112"/>
      <c r="B1117" s="83"/>
      <c r="C1117" s="83"/>
      <c r="D1117" s="191" t="s">
        <v>150</v>
      </c>
      <c r="E1117" s="114" t="str">
        <f>IF(D1117="","",(VLOOKUP(D1117,'ENTER your residents names, etc'!$B$7:$C$256,2,FALSE)))</f>
        <v/>
      </c>
      <c r="F1117" s="115"/>
      <c r="G1117" s="116" t="str">
        <f t="shared" si="88"/>
        <v/>
      </c>
      <c r="H1117" s="117" t="str">
        <f t="shared" si="89"/>
        <v/>
      </c>
      <c r="I1117" s="118" t="str">
        <f t="shared" si="92"/>
        <v/>
      </c>
      <c r="J1117" s="119" t="str">
        <f>IF('Falls Diary'!F1117="","",IF(AND('Falls Diary'!F1117&gt;=Graphs!$C$13,'Falls Diary'!F1117&lt;=Graphs!$C$14),"yes","no"))</f>
        <v/>
      </c>
      <c r="K1117" s="119" t="str">
        <f>IF('Falls Diary'!F1117="","",(IF(Graphs!$C$15="all","yes",(IF(Graphs!$C$15=Table6[[#This Row],[Resident''s name]],"yes","no")))))</f>
        <v/>
      </c>
      <c r="L1117" s="119" t="str">
        <f t="shared" si="90"/>
        <v/>
      </c>
      <c r="M1117" s="120"/>
      <c r="N1117" s="121" t="str">
        <f t="shared" si="91"/>
        <v/>
      </c>
      <c r="O1117" s="113"/>
      <c r="P1117" s="128"/>
      <c r="Q1117" s="125"/>
      <c r="R1117" s="83"/>
      <c r="S1117" s="125"/>
      <c r="T1117" s="83"/>
      <c r="U1117" s="83"/>
      <c r="V1117" s="83"/>
      <c r="W1117" s="125"/>
      <c r="X1117" s="63"/>
      <c r="Y1117" s="125"/>
      <c r="Z1117" s="125"/>
      <c r="AA1117" s="126"/>
    </row>
    <row r="1118" spans="1:27" x14ac:dyDescent="0.25">
      <c r="A1118" s="112"/>
      <c r="B1118" s="83"/>
      <c r="C1118" s="83"/>
      <c r="D1118" s="191" t="s">
        <v>150</v>
      </c>
      <c r="E1118" s="114" t="str">
        <f>IF(D1118="","",(VLOOKUP(D1118,'ENTER your residents names, etc'!$B$7:$C$256,2,FALSE)))</f>
        <v/>
      </c>
      <c r="F1118" s="115"/>
      <c r="G1118" s="116" t="str">
        <f t="shared" si="88"/>
        <v/>
      </c>
      <c r="H1118" s="117" t="str">
        <f t="shared" si="89"/>
        <v/>
      </c>
      <c r="I1118" s="118" t="str">
        <f t="shared" si="92"/>
        <v/>
      </c>
      <c r="J1118" s="119" t="str">
        <f>IF('Falls Diary'!F1118="","",IF(AND('Falls Diary'!F1118&gt;=Graphs!$C$13,'Falls Diary'!F1118&lt;=Graphs!$C$14),"yes","no"))</f>
        <v/>
      </c>
      <c r="K1118" s="119" t="str">
        <f>IF('Falls Diary'!F1118="","",(IF(Graphs!$C$15="all","yes",(IF(Graphs!$C$15=Table6[[#This Row],[Resident''s name]],"yes","no")))))</f>
        <v/>
      </c>
      <c r="L1118" s="119" t="str">
        <f t="shared" si="90"/>
        <v/>
      </c>
      <c r="M1118" s="120"/>
      <c r="N1118" s="121" t="str">
        <f t="shared" si="91"/>
        <v/>
      </c>
      <c r="O1118" s="113"/>
      <c r="P1118" s="128"/>
      <c r="Q1118" s="125"/>
      <c r="R1118" s="83"/>
      <c r="S1118" s="125"/>
      <c r="T1118" s="83"/>
      <c r="U1118" s="83"/>
      <c r="V1118" s="83"/>
      <c r="W1118" s="125"/>
      <c r="X1118" s="63"/>
      <c r="Y1118" s="125"/>
      <c r="Z1118" s="125"/>
      <c r="AA1118" s="126"/>
    </row>
    <row r="1119" spans="1:27" x14ac:dyDescent="0.25">
      <c r="A1119" s="112"/>
      <c r="B1119" s="83"/>
      <c r="C1119" s="83"/>
      <c r="D1119" s="191" t="s">
        <v>150</v>
      </c>
      <c r="E1119" s="114" t="str">
        <f>IF(D1119="","",(VLOOKUP(D1119,'ENTER your residents names, etc'!$B$7:$C$256,2,FALSE)))</f>
        <v/>
      </c>
      <c r="F1119" s="115"/>
      <c r="G1119" s="116" t="str">
        <f t="shared" si="88"/>
        <v/>
      </c>
      <c r="H1119" s="117" t="str">
        <f t="shared" si="89"/>
        <v/>
      </c>
      <c r="I1119" s="118" t="str">
        <f t="shared" si="92"/>
        <v/>
      </c>
      <c r="J1119" s="119" t="str">
        <f>IF('Falls Diary'!F1119="","",IF(AND('Falls Diary'!F1119&gt;=Graphs!$C$13,'Falls Diary'!F1119&lt;=Graphs!$C$14),"yes","no"))</f>
        <v/>
      </c>
      <c r="K1119" s="119" t="str">
        <f>IF('Falls Diary'!F1119="","",(IF(Graphs!$C$15="all","yes",(IF(Graphs!$C$15=Table6[[#This Row],[Resident''s name]],"yes","no")))))</f>
        <v/>
      </c>
      <c r="L1119" s="119" t="str">
        <f t="shared" si="90"/>
        <v/>
      </c>
      <c r="M1119" s="120"/>
      <c r="N1119" s="121" t="str">
        <f t="shared" si="91"/>
        <v/>
      </c>
      <c r="O1119" s="113"/>
      <c r="P1119" s="128"/>
      <c r="Q1119" s="125"/>
      <c r="R1119" s="83"/>
      <c r="S1119" s="125"/>
      <c r="T1119" s="83"/>
      <c r="U1119" s="83"/>
      <c r="V1119" s="83"/>
      <c r="W1119" s="125"/>
      <c r="X1119" s="63"/>
      <c r="Y1119" s="125"/>
      <c r="Z1119" s="125"/>
      <c r="AA1119" s="126"/>
    </row>
    <row r="1120" spans="1:27" x14ac:dyDescent="0.25">
      <c r="A1120" s="112"/>
      <c r="B1120" s="83"/>
      <c r="C1120" s="83"/>
      <c r="D1120" s="191" t="s">
        <v>150</v>
      </c>
      <c r="E1120" s="114" t="str">
        <f>IF(D1120="","",(VLOOKUP(D1120,'ENTER your residents names, etc'!$B$7:$C$256,2,FALSE)))</f>
        <v/>
      </c>
      <c r="F1120" s="115"/>
      <c r="G1120" s="116" t="str">
        <f t="shared" si="88"/>
        <v/>
      </c>
      <c r="H1120" s="117" t="str">
        <f t="shared" si="89"/>
        <v/>
      </c>
      <c r="I1120" s="118" t="str">
        <f t="shared" si="92"/>
        <v/>
      </c>
      <c r="J1120" s="119" t="str">
        <f>IF('Falls Diary'!F1120="","",IF(AND('Falls Diary'!F1120&gt;=Graphs!$C$13,'Falls Diary'!F1120&lt;=Graphs!$C$14),"yes","no"))</f>
        <v/>
      </c>
      <c r="K1120" s="119" t="str">
        <f>IF('Falls Diary'!F1120="","",(IF(Graphs!$C$15="all","yes",(IF(Graphs!$C$15=Table6[[#This Row],[Resident''s name]],"yes","no")))))</f>
        <v/>
      </c>
      <c r="L1120" s="119" t="str">
        <f t="shared" si="90"/>
        <v/>
      </c>
      <c r="M1120" s="120"/>
      <c r="N1120" s="121" t="str">
        <f t="shared" si="91"/>
        <v/>
      </c>
      <c r="O1120" s="113"/>
      <c r="P1120" s="128"/>
      <c r="Q1120" s="125"/>
      <c r="R1120" s="83"/>
      <c r="S1120" s="125"/>
      <c r="T1120" s="83"/>
      <c r="U1120" s="83"/>
      <c r="V1120" s="83"/>
      <c r="W1120" s="125"/>
      <c r="X1120" s="63"/>
      <c r="Y1120" s="125"/>
      <c r="Z1120" s="125"/>
      <c r="AA1120" s="126"/>
    </row>
    <row r="1121" spans="1:27" x14ac:dyDescent="0.25">
      <c r="A1121" s="112"/>
      <c r="B1121" s="83"/>
      <c r="C1121" s="83"/>
      <c r="D1121" s="191" t="s">
        <v>150</v>
      </c>
      <c r="E1121" s="114" t="str">
        <f>IF(D1121="","",(VLOOKUP(D1121,'ENTER your residents names, etc'!$B$7:$C$256,2,FALSE)))</f>
        <v/>
      </c>
      <c r="F1121" s="115"/>
      <c r="G1121" s="116" t="str">
        <f t="shared" si="88"/>
        <v/>
      </c>
      <c r="H1121" s="117" t="str">
        <f t="shared" si="89"/>
        <v/>
      </c>
      <c r="I1121" s="118" t="str">
        <f t="shared" si="92"/>
        <v/>
      </c>
      <c r="J1121" s="119" t="str">
        <f>IF('Falls Diary'!F1121="","",IF(AND('Falls Diary'!F1121&gt;=Graphs!$C$13,'Falls Diary'!F1121&lt;=Graphs!$C$14),"yes","no"))</f>
        <v/>
      </c>
      <c r="K1121" s="119" t="str">
        <f>IF('Falls Diary'!F1121="","",(IF(Graphs!$C$15="all","yes",(IF(Graphs!$C$15=Table6[[#This Row],[Resident''s name]],"yes","no")))))</f>
        <v/>
      </c>
      <c r="L1121" s="119" t="str">
        <f t="shared" si="90"/>
        <v/>
      </c>
      <c r="M1121" s="120"/>
      <c r="N1121" s="121" t="str">
        <f t="shared" si="91"/>
        <v/>
      </c>
      <c r="O1121" s="113"/>
      <c r="P1121" s="128"/>
      <c r="Q1121" s="125"/>
      <c r="R1121" s="83"/>
      <c r="S1121" s="125"/>
      <c r="T1121" s="83"/>
      <c r="U1121" s="83"/>
      <c r="V1121" s="83"/>
      <c r="W1121" s="125"/>
      <c r="X1121" s="63"/>
      <c r="Y1121" s="125"/>
      <c r="Z1121" s="125"/>
      <c r="AA1121" s="126"/>
    </row>
    <row r="1122" spans="1:27" x14ac:dyDescent="0.25">
      <c r="A1122" s="112"/>
      <c r="B1122" s="83"/>
      <c r="C1122" s="83"/>
      <c r="D1122" s="191" t="s">
        <v>150</v>
      </c>
      <c r="E1122" s="114" t="str">
        <f>IF(D1122="","",(VLOOKUP(D1122,'ENTER your residents names, etc'!$B$7:$C$256,2,FALSE)))</f>
        <v/>
      </c>
      <c r="F1122" s="115"/>
      <c r="G1122" s="116" t="str">
        <f t="shared" si="88"/>
        <v/>
      </c>
      <c r="H1122" s="117" t="str">
        <f t="shared" si="89"/>
        <v/>
      </c>
      <c r="I1122" s="118" t="str">
        <f t="shared" si="92"/>
        <v/>
      </c>
      <c r="J1122" s="119" t="str">
        <f>IF('Falls Diary'!F1122="","",IF(AND('Falls Diary'!F1122&gt;=Graphs!$C$13,'Falls Diary'!F1122&lt;=Graphs!$C$14),"yes","no"))</f>
        <v/>
      </c>
      <c r="K1122" s="119" t="str">
        <f>IF('Falls Diary'!F1122="","",(IF(Graphs!$C$15="all","yes",(IF(Graphs!$C$15=Table6[[#This Row],[Resident''s name]],"yes","no")))))</f>
        <v/>
      </c>
      <c r="L1122" s="119" t="str">
        <f t="shared" si="90"/>
        <v/>
      </c>
      <c r="M1122" s="120"/>
      <c r="N1122" s="121" t="str">
        <f t="shared" si="91"/>
        <v/>
      </c>
      <c r="O1122" s="113"/>
      <c r="P1122" s="128"/>
      <c r="Q1122" s="125"/>
      <c r="R1122" s="83"/>
      <c r="S1122" s="125"/>
      <c r="T1122" s="83"/>
      <c r="U1122" s="83"/>
      <c r="V1122" s="83"/>
      <c r="W1122" s="125"/>
      <c r="X1122" s="63"/>
      <c r="Y1122" s="125"/>
      <c r="Z1122" s="125"/>
      <c r="AA1122" s="126"/>
    </row>
    <row r="1123" spans="1:27" x14ac:dyDescent="0.25">
      <c r="A1123" s="112"/>
      <c r="B1123" s="83"/>
      <c r="C1123" s="83"/>
      <c r="D1123" s="191" t="s">
        <v>150</v>
      </c>
      <c r="E1123" s="114" t="str">
        <f>IF(D1123="","",(VLOOKUP(D1123,'ENTER your residents names, etc'!$B$7:$C$256,2,FALSE)))</f>
        <v/>
      </c>
      <c r="F1123" s="115"/>
      <c r="G1123" s="116" t="str">
        <f t="shared" si="88"/>
        <v/>
      </c>
      <c r="H1123" s="117" t="str">
        <f t="shared" si="89"/>
        <v/>
      </c>
      <c r="I1123" s="118" t="str">
        <f t="shared" si="92"/>
        <v/>
      </c>
      <c r="J1123" s="119" t="str">
        <f>IF('Falls Diary'!F1123="","",IF(AND('Falls Diary'!F1123&gt;=Graphs!$C$13,'Falls Diary'!F1123&lt;=Graphs!$C$14),"yes","no"))</f>
        <v/>
      </c>
      <c r="K1123" s="119" t="str">
        <f>IF('Falls Diary'!F1123="","",(IF(Graphs!$C$15="all","yes",(IF(Graphs!$C$15=Table6[[#This Row],[Resident''s name]],"yes","no")))))</f>
        <v/>
      </c>
      <c r="L1123" s="119" t="str">
        <f t="shared" si="90"/>
        <v/>
      </c>
      <c r="M1123" s="120"/>
      <c r="N1123" s="121" t="str">
        <f t="shared" si="91"/>
        <v/>
      </c>
      <c r="O1123" s="113"/>
      <c r="P1123" s="128"/>
      <c r="Q1123" s="125"/>
      <c r="R1123" s="83"/>
      <c r="S1123" s="125"/>
      <c r="T1123" s="83"/>
      <c r="U1123" s="83"/>
      <c r="V1123" s="83"/>
      <c r="W1123" s="125"/>
      <c r="X1123" s="63"/>
      <c r="Y1123" s="125"/>
      <c r="Z1123" s="125"/>
      <c r="AA1123" s="126"/>
    </row>
    <row r="1124" spans="1:27" x14ac:dyDescent="0.25">
      <c r="A1124" s="112"/>
      <c r="B1124" s="83"/>
      <c r="C1124" s="83"/>
      <c r="D1124" s="191" t="s">
        <v>150</v>
      </c>
      <c r="E1124" s="114" t="str">
        <f>IF(D1124="","",(VLOOKUP(D1124,'ENTER your residents names, etc'!$B$7:$C$256,2,FALSE)))</f>
        <v/>
      </c>
      <c r="F1124" s="115"/>
      <c r="G1124" s="116" t="str">
        <f t="shared" si="88"/>
        <v/>
      </c>
      <c r="H1124" s="117" t="str">
        <f t="shared" si="89"/>
        <v/>
      </c>
      <c r="I1124" s="118" t="str">
        <f t="shared" si="92"/>
        <v/>
      </c>
      <c r="J1124" s="119" t="str">
        <f>IF('Falls Diary'!F1124="","",IF(AND('Falls Diary'!F1124&gt;=Graphs!$C$13,'Falls Diary'!F1124&lt;=Graphs!$C$14),"yes","no"))</f>
        <v/>
      </c>
      <c r="K1124" s="119" t="str">
        <f>IF('Falls Diary'!F1124="","",(IF(Graphs!$C$15="all","yes",(IF(Graphs!$C$15=Table6[[#This Row],[Resident''s name]],"yes","no")))))</f>
        <v/>
      </c>
      <c r="L1124" s="119" t="str">
        <f t="shared" si="90"/>
        <v/>
      </c>
      <c r="M1124" s="120"/>
      <c r="N1124" s="121" t="str">
        <f t="shared" si="91"/>
        <v/>
      </c>
      <c r="O1124" s="113"/>
      <c r="P1124" s="128"/>
      <c r="Q1124" s="125"/>
      <c r="R1124" s="83"/>
      <c r="S1124" s="125"/>
      <c r="T1124" s="83"/>
      <c r="U1124" s="83"/>
      <c r="V1124" s="83"/>
      <c r="W1124" s="125"/>
      <c r="X1124" s="63"/>
      <c r="Y1124" s="125"/>
      <c r="Z1124" s="125"/>
      <c r="AA1124" s="126"/>
    </row>
    <row r="1125" spans="1:27" x14ac:dyDescent="0.25">
      <c r="A1125" s="112"/>
      <c r="B1125" s="83"/>
      <c r="C1125" s="83"/>
      <c r="D1125" s="191" t="s">
        <v>150</v>
      </c>
      <c r="E1125" s="114" t="str">
        <f>IF(D1125="","",(VLOOKUP(D1125,'ENTER your residents names, etc'!$B$7:$C$256,2,FALSE)))</f>
        <v/>
      </c>
      <c r="F1125" s="115"/>
      <c r="G1125" s="116" t="str">
        <f t="shared" si="88"/>
        <v/>
      </c>
      <c r="H1125" s="117" t="str">
        <f t="shared" si="89"/>
        <v/>
      </c>
      <c r="I1125" s="118" t="str">
        <f t="shared" si="92"/>
        <v/>
      </c>
      <c r="J1125" s="119" t="str">
        <f>IF('Falls Diary'!F1125="","",IF(AND('Falls Diary'!F1125&gt;=Graphs!$C$13,'Falls Diary'!F1125&lt;=Graphs!$C$14),"yes","no"))</f>
        <v/>
      </c>
      <c r="K1125" s="119" t="str">
        <f>IF('Falls Diary'!F1125="","",(IF(Graphs!$C$15="all","yes",(IF(Graphs!$C$15=Table6[[#This Row],[Resident''s name]],"yes","no")))))</f>
        <v/>
      </c>
      <c r="L1125" s="119" t="str">
        <f t="shared" si="90"/>
        <v/>
      </c>
      <c r="M1125" s="120"/>
      <c r="N1125" s="121" t="str">
        <f t="shared" si="91"/>
        <v/>
      </c>
      <c r="O1125" s="113"/>
      <c r="P1125" s="128"/>
      <c r="Q1125" s="125"/>
      <c r="R1125" s="83"/>
      <c r="S1125" s="125"/>
      <c r="T1125" s="83"/>
      <c r="U1125" s="83"/>
      <c r="V1125" s="83"/>
      <c r="W1125" s="125"/>
      <c r="X1125" s="63"/>
      <c r="Y1125" s="125"/>
      <c r="Z1125" s="125"/>
      <c r="AA1125" s="126"/>
    </row>
    <row r="1126" spans="1:27" x14ac:dyDescent="0.25">
      <c r="A1126" s="112"/>
      <c r="B1126" s="83"/>
      <c r="C1126" s="83"/>
      <c r="D1126" s="191" t="s">
        <v>150</v>
      </c>
      <c r="E1126" s="114" t="str">
        <f>IF(D1126="","",(VLOOKUP(D1126,'ENTER your residents names, etc'!$B$7:$C$256,2,FALSE)))</f>
        <v/>
      </c>
      <c r="F1126" s="115"/>
      <c r="G1126" s="116" t="str">
        <f t="shared" si="88"/>
        <v/>
      </c>
      <c r="H1126" s="117" t="str">
        <f t="shared" si="89"/>
        <v/>
      </c>
      <c r="I1126" s="118" t="str">
        <f t="shared" si="92"/>
        <v/>
      </c>
      <c r="J1126" s="119" t="str">
        <f>IF('Falls Diary'!F1126="","",IF(AND('Falls Diary'!F1126&gt;=Graphs!$C$13,'Falls Diary'!F1126&lt;=Graphs!$C$14),"yes","no"))</f>
        <v/>
      </c>
      <c r="K1126" s="119" t="str">
        <f>IF('Falls Diary'!F1126="","",(IF(Graphs!$C$15="all","yes",(IF(Graphs!$C$15=Table6[[#This Row],[Resident''s name]],"yes","no")))))</f>
        <v/>
      </c>
      <c r="L1126" s="119" t="str">
        <f t="shared" si="90"/>
        <v/>
      </c>
      <c r="M1126" s="120"/>
      <c r="N1126" s="121" t="str">
        <f t="shared" si="91"/>
        <v/>
      </c>
      <c r="O1126" s="113"/>
      <c r="P1126" s="128"/>
      <c r="Q1126" s="125"/>
      <c r="R1126" s="83"/>
      <c r="S1126" s="125"/>
      <c r="T1126" s="83"/>
      <c r="U1126" s="83"/>
      <c r="V1126" s="83"/>
      <c r="W1126" s="125"/>
      <c r="X1126" s="63"/>
      <c r="Y1126" s="125"/>
      <c r="Z1126" s="125"/>
      <c r="AA1126" s="126"/>
    </row>
    <row r="1127" spans="1:27" x14ac:dyDescent="0.25">
      <c r="A1127" s="112"/>
      <c r="B1127" s="83"/>
      <c r="C1127" s="83"/>
      <c r="D1127" s="191" t="s">
        <v>150</v>
      </c>
      <c r="E1127" s="114" t="str">
        <f>IF(D1127="","",(VLOOKUP(D1127,'ENTER your residents names, etc'!$B$7:$C$256,2,FALSE)))</f>
        <v/>
      </c>
      <c r="F1127" s="115"/>
      <c r="G1127" s="116" t="str">
        <f t="shared" si="88"/>
        <v/>
      </c>
      <c r="H1127" s="117" t="str">
        <f t="shared" si="89"/>
        <v/>
      </c>
      <c r="I1127" s="118" t="str">
        <f t="shared" si="92"/>
        <v/>
      </c>
      <c r="J1127" s="119" t="str">
        <f>IF('Falls Diary'!F1127="","",IF(AND('Falls Diary'!F1127&gt;=Graphs!$C$13,'Falls Diary'!F1127&lt;=Graphs!$C$14),"yes","no"))</f>
        <v/>
      </c>
      <c r="K1127" s="119" t="str">
        <f>IF('Falls Diary'!F1127="","",(IF(Graphs!$C$15="all","yes",(IF(Graphs!$C$15=Table6[[#This Row],[Resident''s name]],"yes","no")))))</f>
        <v/>
      </c>
      <c r="L1127" s="119" t="str">
        <f t="shared" si="90"/>
        <v/>
      </c>
      <c r="M1127" s="120"/>
      <c r="N1127" s="121" t="str">
        <f t="shared" si="91"/>
        <v/>
      </c>
      <c r="O1127" s="113"/>
      <c r="P1127" s="128"/>
      <c r="Q1127" s="125"/>
      <c r="R1127" s="83"/>
      <c r="S1127" s="125"/>
      <c r="T1127" s="83"/>
      <c r="U1127" s="83"/>
      <c r="V1127" s="83"/>
      <c r="W1127" s="125"/>
      <c r="X1127" s="63"/>
      <c r="Y1127" s="125"/>
      <c r="Z1127" s="125"/>
      <c r="AA1127" s="126"/>
    </row>
    <row r="1128" spans="1:27" x14ac:dyDescent="0.25">
      <c r="A1128" s="112"/>
      <c r="B1128" s="83"/>
      <c r="C1128" s="83"/>
      <c r="D1128" s="191" t="s">
        <v>150</v>
      </c>
      <c r="E1128" s="114" t="str">
        <f>IF(D1128="","",(VLOOKUP(D1128,'ENTER your residents names, etc'!$B$7:$C$256,2,FALSE)))</f>
        <v/>
      </c>
      <c r="F1128" s="115"/>
      <c r="G1128" s="116" t="str">
        <f t="shared" si="88"/>
        <v/>
      </c>
      <c r="H1128" s="117" t="str">
        <f t="shared" si="89"/>
        <v/>
      </c>
      <c r="I1128" s="118" t="str">
        <f t="shared" si="92"/>
        <v/>
      </c>
      <c r="J1128" s="119" t="str">
        <f>IF('Falls Diary'!F1128="","",IF(AND('Falls Diary'!F1128&gt;=Graphs!$C$13,'Falls Diary'!F1128&lt;=Graphs!$C$14),"yes","no"))</f>
        <v/>
      </c>
      <c r="K1128" s="119" t="str">
        <f>IF('Falls Diary'!F1128="","",(IF(Graphs!$C$15="all","yes",(IF(Graphs!$C$15=Table6[[#This Row],[Resident''s name]],"yes","no")))))</f>
        <v/>
      </c>
      <c r="L1128" s="119" t="str">
        <f t="shared" si="90"/>
        <v/>
      </c>
      <c r="M1128" s="120"/>
      <c r="N1128" s="121" t="str">
        <f t="shared" si="91"/>
        <v/>
      </c>
      <c r="O1128" s="113"/>
      <c r="P1128" s="128"/>
      <c r="Q1128" s="125"/>
      <c r="R1128" s="83"/>
      <c r="S1128" s="125"/>
      <c r="T1128" s="83"/>
      <c r="U1128" s="83"/>
      <c r="V1128" s="83"/>
      <c r="W1128" s="125"/>
      <c r="X1128" s="63"/>
      <c r="Y1128" s="125"/>
      <c r="Z1128" s="125"/>
      <c r="AA1128" s="126"/>
    </row>
    <row r="1129" spans="1:27" x14ac:dyDescent="0.25">
      <c r="A1129" s="112"/>
      <c r="B1129" s="83"/>
      <c r="C1129" s="83"/>
      <c r="D1129" s="191" t="s">
        <v>150</v>
      </c>
      <c r="E1129" s="114" t="str">
        <f>IF(D1129="","",(VLOOKUP(D1129,'ENTER your residents names, etc'!$B$7:$C$256,2,FALSE)))</f>
        <v/>
      </c>
      <c r="F1129" s="115"/>
      <c r="G1129" s="116" t="str">
        <f t="shared" si="88"/>
        <v/>
      </c>
      <c r="H1129" s="117" t="str">
        <f t="shared" si="89"/>
        <v/>
      </c>
      <c r="I1129" s="118" t="str">
        <f t="shared" si="92"/>
        <v/>
      </c>
      <c r="J1129" s="119" t="str">
        <f>IF('Falls Diary'!F1129="","",IF(AND('Falls Diary'!F1129&gt;=Graphs!$C$13,'Falls Diary'!F1129&lt;=Graphs!$C$14),"yes","no"))</f>
        <v/>
      </c>
      <c r="K1129" s="119" t="str">
        <f>IF('Falls Diary'!F1129="","",(IF(Graphs!$C$15="all","yes",(IF(Graphs!$C$15=Table6[[#This Row],[Resident''s name]],"yes","no")))))</f>
        <v/>
      </c>
      <c r="L1129" s="119" t="str">
        <f t="shared" si="90"/>
        <v/>
      </c>
      <c r="M1129" s="120"/>
      <c r="N1129" s="121" t="str">
        <f t="shared" si="91"/>
        <v/>
      </c>
      <c r="O1129" s="113"/>
      <c r="P1129" s="128"/>
      <c r="Q1129" s="125"/>
      <c r="R1129" s="83"/>
      <c r="S1129" s="125"/>
      <c r="T1129" s="83"/>
      <c r="U1129" s="83"/>
      <c r="V1129" s="83"/>
      <c r="W1129" s="125"/>
      <c r="X1129" s="63"/>
      <c r="Y1129" s="125"/>
      <c r="Z1129" s="125"/>
      <c r="AA1129" s="126"/>
    </row>
    <row r="1130" spans="1:27" x14ac:dyDescent="0.25">
      <c r="A1130" s="112"/>
      <c r="B1130" s="83"/>
      <c r="C1130" s="83"/>
      <c r="D1130" s="191" t="s">
        <v>150</v>
      </c>
      <c r="E1130" s="114" t="str">
        <f>IF(D1130="","",(VLOOKUP(D1130,'ENTER your residents names, etc'!$B$7:$C$256,2,FALSE)))</f>
        <v/>
      </c>
      <c r="F1130" s="115"/>
      <c r="G1130" s="116" t="str">
        <f t="shared" si="88"/>
        <v/>
      </c>
      <c r="H1130" s="117" t="str">
        <f t="shared" si="89"/>
        <v/>
      </c>
      <c r="I1130" s="118" t="str">
        <f t="shared" si="92"/>
        <v/>
      </c>
      <c r="J1130" s="119" t="str">
        <f>IF('Falls Diary'!F1130="","",IF(AND('Falls Diary'!F1130&gt;=Graphs!$C$13,'Falls Diary'!F1130&lt;=Graphs!$C$14),"yes","no"))</f>
        <v/>
      </c>
      <c r="K1130" s="119" t="str">
        <f>IF('Falls Diary'!F1130="","",(IF(Graphs!$C$15="all","yes",(IF(Graphs!$C$15=Table6[[#This Row],[Resident''s name]],"yes","no")))))</f>
        <v/>
      </c>
      <c r="L1130" s="119" t="str">
        <f t="shared" si="90"/>
        <v/>
      </c>
      <c r="M1130" s="120"/>
      <c r="N1130" s="121" t="str">
        <f t="shared" si="91"/>
        <v/>
      </c>
      <c r="O1130" s="113"/>
      <c r="P1130" s="128"/>
      <c r="Q1130" s="125"/>
      <c r="R1130" s="83"/>
      <c r="S1130" s="125"/>
      <c r="T1130" s="83"/>
      <c r="U1130" s="83"/>
      <c r="V1130" s="83"/>
      <c r="W1130" s="125"/>
      <c r="X1130" s="63"/>
      <c r="Y1130" s="125"/>
      <c r="Z1130" s="125"/>
      <c r="AA1130" s="126"/>
    </row>
    <row r="1131" spans="1:27" x14ac:dyDescent="0.25">
      <c r="A1131" s="112"/>
      <c r="B1131" s="83"/>
      <c r="C1131" s="83"/>
      <c r="D1131" s="191" t="s">
        <v>150</v>
      </c>
      <c r="E1131" s="114" t="str">
        <f>IF(D1131="","",(VLOOKUP(D1131,'ENTER your residents names, etc'!$B$7:$C$256,2,FALSE)))</f>
        <v/>
      </c>
      <c r="F1131" s="115"/>
      <c r="G1131" s="116" t="str">
        <f t="shared" si="88"/>
        <v/>
      </c>
      <c r="H1131" s="117" t="str">
        <f t="shared" si="89"/>
        <v/>
      </c>
      <c r="I1131" s="118" t="str">
        <f t="shared" si="92"/>
        <v/>
      </c>
      <c r="J1131" s="119" t="str">
        <f>IF('Falls Diary'!F1131="","",IF(AND('Falls Diary'!F1131&gt;=Graphs!$C$13,'Falls Diary'!F1131&lt;=Graphs!$C$14),"yes","no"))</f>
        <v/>
      </c>
      <c r="K1131" s="119" t="str">
        <f>IF('Falls Diary'!F1131="","",(IF(Graphs!$C$15="all","yes",(IF(Graphs!$C$15=Table6[[#This Row],[Resident''s name]],"yes","no")))))</f>
        <v/>
      </c>
      <c r="L1131" s="119" t="str">
        <f t="shared" si="90"/>
        <v/>
      </c>
      <c r="M1131" s="120"/>
      <c r="N1131" s="121" t="str">
        <f t="shared" si="91"/>
        <v/>
      </c>
      <c r="O1131" s="113"/>
      <c r="P1131" s="128"/>
      <c r="Q1131" s="125"/>
      <c r="R1131" s="83"/>
      <c r="S1131" s="125"/>
      <c r="T1131" s="83"/>
      <c r="U1131" s="83"/>
      <c r="V1131" s="83"/>
      <c r="W1131" s="125"/>
      <c r="X1131" s="63"/>
      <c r="Y1131" s="125"/>
      <c r="Z1131" s="125"/>
      <c r="AA1131" s="126"/>
    </row>
    <row r="1132" spans="1:27" x14ac:dyDescent="0.25">
      <c r="A1132" s="112"/>
      <c r="B1132" s="83"/>
      <c r="C1132" s="83"/>
      <c r="D1132" s="191" t="s">
        <v>150</v>
      </c>
      <c r="E1132" s="114" t="str">
        <f>IF(D1132="","",(VLOOKUP(D1132,'ENTER your residents names, etc'!$B$7:$C$256,2,FALSE)))</f>
        <v/>
      </c>
      <c r="F1132" s="115"/>
      <c r="G1132" s="116" t="str">
        <f t="shared" si="88"/>
        <v/>
      </c>
      <c r="H1132" s="117" t="str">
        <f t="shared" si="89"/>
        <v/>
      </c>
      <c r="I1132" s="118" t="str">
        <f t="shared" si="92"/>
        <v/>
      </c>
      <c r="J1132" s="119" t="str">
        <f>IF('Falls Diary'!F1132="","",IF(AND('Falls Diary'!F1132&gt;=Graphs!$C$13,'Falls Diary'!F1132&lt;=Graphs!$C$14),"yes","no"))</f>
        <v/>
      </c>
      <c r="K1132" s="119" t="str">
        <f>IF('Falls Diary'!F1132="","",(IF(Graphs!$C$15="all","yes",(IF(Graphs!$C$15=Table6[[#This Row],[Resident''s name]],"yes","no")))))</f>
        <v/>
      </c>
      <c r="L1132" s="119" t="str">
        <f t="shared" si="90"/>
        <v/>
      </c>
      <c r="M1132" s="120"/>
      <c r="N1132" s="121" t="str">
        <f t="shared" si="91"/>
        <v/>
      </c>
      <c r="O1132" s="113"/>
      <c r="P1132" s="128"/>
      <c r="Q1132" s="125"/>
      <c r="R1132" s="83"/>
      <c r="S1132" s="125"/>
      <c r="T1132" s="83"/>
      <c r="U1132" s="83"/>
      <c r="V1132" s="83"/>
      <c r="W1132" s="125"/>
      <c r="X1132" s="63"/>
      <c r="Y1132" s="125"/>
      <c r="Z1132" s="125"/>
      <c r="AA1132" s="126"/>
    </row>
    <row r="1133" spans="1:27" x14ac:dyDescent="0.25">
      <c r="A1133" s="112"/>
      <c r="B1133" s="83"/>
      <c r="C1133" s="83"/>
      <c r="D1133" s="191" t="s">
        <v>150</v>
      </c>
      <c r="E1133" s="114" t="str">
        <f>IF(D1133="","",(VLOOKUP(D1133,'ENTER your residents names, etc'!$B$7:$C$256,2,FALSE)))</f>
        <v/>
      </c>
      <c r="F1133" s="115"/>
      <c r="G1133" s="116" t="str">
        <f t="shared" si="88"/>
        <v/>
      </c>
      <c r="H1133" s="117" t="str">
        <f t="shared" si="89"/>
        <v/>
      </c>
      <c r="I1133" s="118" t="str">
        <f t="shared" si="92"/>
        <v/>
      </c>
      <c r="J1133" s="119" t="str">
        <f>IF('Falls Diary'!F1133="","",IF(AND('Falls Diary'!F1133&gt;=Graphs!$C$13,'Falls Diary'!F1133&lt;=Graphs!$C$14),"yes","no"))</f>
        <v/>
      </c>
      <c r="K1133" s="119" t="str">
        <f>IF('Falls Diary'!F1133="","",(IF(Graphs!$C$15="all","yes",(IF(Graphs!$C$15=Table6[[#This Row],[Resident''s name]],"yes","no")))))</f>
        <v/>
      </c>
      <c r="L1133" s="119" t="str">
        <f t="shared" si="90"/>
        <v/>
      </c>
      <c r="M1133" s="120"/>
      <c r="N1133" s="121" t="str">
        <f t="shared" si="91"/>
        <v/>
      </c>
      <c r="O1133" s="113"/>
      <c r="P1133" s="128"/>
      <c r="Q1133" s="125"/>
      <c r="R1133" s="83"/>
      <c r="S1133" s="125"/>
      <c r="T1133" s="83"/>
      <c r="U1133" s="83"/>
      <c r="V1133" s="83"/>
      <c r="W1133" s="125"/>
      <c r="X1133" s="63"/>
      <c r="Y1133" s="125"/>
      <c r="Z1133" s="125"/>
      <c r="AA1133" s="126"/>
    </row>
    <row r="1134" spans="1:27" x14ac:dyDescent="0.25">
      <c r="A1134" s="112"/>
      <c r="B1134" s="83"/>
      <c r="C1134" s="83"/>
      <c r="D1134" s="191" t="s">
        <v>150</v>
      </c>
      <c r="E1134" s="114" t="str">
        <f>IF(D1134="","",(VLOOKUP(D1134,'ENTER your residents names, etc'!$B$7:$C$256,2,FALSE)))</f>
        <v/>
      </c>
      <c r="F1134" s="115"/>
      <c r="G1134" s="116" t="str">
        <f t="shared" si="88"/>
        <v/>
      </c>
      <c r="H1134" s="117" t="str">
        <f t="shared" si="89"/>
        <v/>
      </c>
      <c r="I1134" s="118" t="str">
        <f t="shared" si="92"/>
        <v/>
      </c>
      <c r="J1134" s="119" t="str">
        <f>IF('Falls Diary'!F1134="","",IF(AND('Falls Diary'!F1134&gt;=Graphs!$C$13,'Falls Diary'!F1134&lt;=Graphs!$C$14),"yes","no"))</f>
        <v/>
      </c>
      <c r="K1134" s="119" t="str">
        <f>IF('Falls Diary'!F1134="","",(IF(Graphs!$C$15="all","yes",(IF(Graphs!$C$15=Table6[[#This Row],[Resident''s name]],"yes","no")))))</f>
        <v/>
      </c>
      <c r="L1134" s="119" t="str">
        <f t="shared" si="90"/>
        <v/>
      </c>
      <c r="M1134" s="120"/>
      <c r="N1134" s="121" t="str">
        <f t="shared" si="91"/>
        <v/>
      </c>
      <c r="O1134" s="113"/>
      <c r="P1134" s="128"/>
      <c r="Q1134" s="125"/>
      <c r="R1134" s="83"/>
      <c r="S1134" s="125"/>
      <c r="T1134" s="83"/>
      <c r="U1134" s="83"/>
      <c r="V1134" s="83"/>
      <c r="W1134" s="125"/>
      <c r="X1134" s="63"/>
      <c r="Y1134" s="125"/>
      <c r="Z1134" s="125"/>
      <c r="AA1134" s="126"/>
    </row>
    <row r="1135" spans="1:27" x14ac:dyDescent="0.25">
      <c r="A1135" s="112"/>
      <c r="B1135" s="83"/>
      <c r="C1135" s="83"/>
      <c r="D1135" s="191" t="s">
        <v>150</v>
      </c>
      <c r="E1135" s="114" t="str">
        <f>IF(D1135="","",(VLOOKUP(D1135,'ENTER your residents names, etc'!$B$7:$C$256,2,FALSE)))</f>
        <v/>
      </c>
      <c r="F1135" s="115"/>
      <c r="G1135" s="116" t="str">
        <f t="shared" si="88"/>
        <v/>
      </c>
      <c r="H1135" s="117" t="str">
        <f t="shared" si="89"/>
        <v/>
      </c>
      <c r="I1135" s="118" t="str">
        <f t="shared" si="92"/>
        <v/>
      </c>
      <c r="J1135" s="119" t="str">
        <f>IF('Falls Diary'!F1135="","",IF(AND('Falls Diary'!F1135&gt;=Graphs!$C$13,'Falls Diary'!F1135&lt;=Graphs!$C$14),"yes","no"))</f>
        <v/>
      </c>
      <c r="K1135" s="119" t="str">
        <f>IF('Falls Diary'!F1135="","",(IF(Graphs!$C$15="all","yes",(IF(Graphs!$C$15=Table6[[#This Row],[Resident''s name]],"yes","no")))))</f>
        <v/>
      </c>
      <c r="L1135" s="119" t="str">
        <f t="shared" si="90"/>
        <v/>
      </c>
      <c r="M1135" s="120"/>
      <c r="N1135" s="121" t="str">
        <f t="shared" si="91"/>
        <v/>
      </c>
      <c r="O1135" s="113"/>
      <c r="P1135" s="128"/>
      <c r="Q1135" s="125"/>
      <c r="R1135" s="83"/>
      <c r="S1135" s="125"/>
      <c r="T1135" s="83"/>
      <c r="U1135" s="83"/>
      <c r="V1135" s="83"/>
      <c r="W1135" s="125"/>
      <c r="X1135" s="63"/>
      <c r="Y1135" s="125"/>
      <c r="Z1135" s="125"/>
      <c r="AA1135" s="126"/>
    </row>
    <row r="1136" spans="1:27" x14ac:dyDescent="0.25">
      <c r="A1136" s="112"/>
      <c r="B1136" s="83"/>
      <c r="C1136" s="83"/>
      <c r="D1136" s="191" t="s">
        <v>150</v>
      </c>
      <c r="E1136" s="114" t="str">
        <f>IF(D1136="","",(VLOOKUP(D1136,'ENTER your residents names, etc'!$B$7:$C$256,2,FALSE)))</f>
        <v/>
      </c>
      <c r="F1136" s="115"/>
      <c r="G1136" s="116" t="str">
        <f t="shared" si="88"/>
        <v/>
      </c>
      <c r="H1136" s="117" t="str">
        <f t="shared" si="89"/>
        <v/>
      </c>
      <c r="I1136" s="118" t="str">
        <f t="shared" si="92"/>
        <v/>
      </c>
      <c r="J1136" s="119" t="str">
        <f>IF('Falls Diary'!F1136="","",IF(AND('Falls Diary'!F1136&gt;=Graphs!$C$13,'Falls Diary'!F1136&lt;=Graphs!$C$14),"yes","no"))</f>
        <v/>
      </c>
      <c r="K1136" s="119" t="str">
        <f>IF('Falls Diary'!F1136="","",(IF(Graphs!$C$15="all","yes",(IF(Graphs!$C$15=Table6[[#This Row],[Resident''s name]],"yes","no")))))</f>
        <v/>
      </c>
      <c r="L1136" s="119" t="str">
        <f t="shared" si="90"/>
        <v/>
      </c>
      <c r="M1136" s="120"/>
      <c r="N1136" s="121" t="str">
        <f t="shared" si="91"/>
        <v/>
      </c>
      <c r="O1136" s="113"/>
      <c r="P1136" s="128"/>
      <c r="Q1136" s="125"/>
      <c r="R1136" s="83"/>
      <c r="S1136" s="125"/>
      <c r="T1136" s="83"/>
      <c r="U1136" s="83"/>
      <c r="V1136" s="83"/>
      <c r="W1136" s="125"/>
      <c r="X1136" s="63"/>
      <c r="Y1136" s="125"/>
      <c r="Z1136" s="125"/>
      <c r="AA1136" s="126"/>
    </row>
    <row r="1137" spans="1:27" x14ac:dyDescent="0.25">
      <c r="A1137" s="112"/>
      <c r="B1137" s="83"/>
      <c r="C1137" s="83"/>
      <c r="D1137" s="191" t="s">
        <v>150</v>
      </c>
      <c r="E1137" s="114" t="str">
        <f>IF(D1137="","",(VLOOKUP(D1137,'ENTER your residents names, etc'!$B$7:$C$256,2,FALSE)))</f>
        <v/>
      </c>
      <c r="F1137" s="115"/>
      <c r="G1137" s="116" t="str">
        <f t="shared" si="88"/>
        <v/>
      </c>
      <c r="H1137" s="117" t="str">
        <f t="shared" si="89"/>
        <v/>
      </c>
      <c r="I1137" s="118" t="str">
        <f t="shared" si="92"/>
        <v/>
      </c>
      <c r="J1137" s="119" t="str">
        <f>IF('Falls Diary'!F1137="","",IF(AND('Falls Diary'!F1137&gt;=Graphs!$C$13,'Falls Diary'!F1137&lt;=Graphs!$C$14),"yes","no"))</f>
        <v/>
      </c>
      <c r="K1137" s="119" t="str">
        <f>IF('Falls Diary'!F1137="","",(IF(Graphs!$C$15="all","yes",(IF(Graphs!$C$15=Table6[[#This Row],[Resident''s name]],"yes","no")))))</f>
        <v/>
      </c>
      <c r="L1137" s="119" t="str">
        <f t="shared" si="90"/>
        <v/>
      </c>
      <c r="M1137" s="120"/>
      <c r="N1137" s="121" t="str">
        <f t="shared" si="91"/>
        <v/>
      </c>
      <c r="O1137" s="113"/>
      <c r="P1137" s="128"/>
      <c r="Q1137" s="125"/>
      <c r="R1137" s="83"/>
      <c r="S1137" s="125"/>
      <c r="T1137" s="83"/>
      <c r="U1137" s="83"/>
      <c r="V1137" s="83"/>
      <c r="W1137" s="125"/>
      <c r="X1137" s="63"/>
      <c r="Y1137" s="125"/>
      <c r="Z1137" s="125"/>
      <c r="AA1137" s="126"/>
    </row>
    <row r="1138" spans="1:27" x14ac:dyDescent="0.25">
      <c r="A1138" s="112"/>
      <c r="B1138" s="83"/>
      <c r="C1138" s="83"/>
      <c r="D1138" s="191" t="s">
        <v>150</v>
      </c>
      <c r="E1138" s="114" t="str">
        <f>IF(D1138="","",(VLOOKUP(D1138,'ENTER your residents names, etc'!$B$7:$C$256,2,FALSE)))</f>
        <v/>
      </c>
      <c r="F1138" s="115"/>
      <c r="G1138" s="116" t="str">
        <f t="shared" si="88"/>
        <v/>
      </c>
      <c r="H1138" s="117" t="str">
        <f t="shared" si="89"/>
        <v/>
      </c>
      <c r="I1138" s="118" t="str">
        <f t="shared" si="92"/>
        <v/>
      </c>
      <c r="J1138" s="119" t="str">
        <f>IF('Falls Diary'!F1138="","",IF(AND('Falls Diary'!F1138&gt;=Graphs!$C$13,'Falls Diary'!F1138&lt;=Graphs!$C$14),"yes","no"))</f>
        <v/>
      </c>
      <c r="K1138" s="119" t="str">
        <f>IF('Falls Diary'!F1138="","",(IF(Graphs!$C$15="all","yes",(IF(Graphs!$C$15=Table6[[#This Row],[Resident''s name]],"yes","no")))))</f>
        <v/>
      </c>
      <c r="L1138" s="119" t="str">
        <f t="shared" si="90"/>
        <v/>
      </c>
      <c r="M1138" s="120"/>
      <c r="N1138" s="121" t="str">
        <f t="shared" si="91"/>
        <v/>
      </c>
      <c r="O1138" s="113"/>
      <c r="P1138" s="128"/>
      <c r="Q1138" s="125"/>
      <c r="R1138" s="83"/>
      <c r="S1138" s="125"/>
      <c r="T1138" s="83"/>
      <c r="U1138" s="83"/>
      <c r="V1138" s="83"/>
      <c r="W1138" s="125"/>
      <c r="X1138" s="63"/>
      <c r="Y1138" s="125"/>
      <c r="Z1138" s="125"/>
      <c r="AA1138" s="126"/>
    </row>
    <row r="1139" spans="1:27" x14ac:dyDescent="0.25">
      <c r="A1139" s="112"/>
      <c r="B1139" s="83"/>
      <c r="C1139" s="83"/>
      <c r="D1139" s="191" t="s">
        <v>150</v>
      </c>
      <c r="E1139" s="114" t="str">
        <f>IF(D1139="","",(VLOOKUP(D1139,'ENTER your residents names, etc'!$B$7:$C$256,2,FALSE)))</f>
        <v/>
      </c>
      <c r="F1139" s="115"/>
      <c r="G1139" s="116" t="str">
        <f t="shared" si="88"/>
        <v/>
      </c>
      <c r="H1139" s="117" t="str">
        <f t="shared" si="89"/>
        <v/>
      </c>
      <c r="I1139" s="118" t="str">
        <f t="shared" si="92"/>
        <v/>
      </c>
      <c r="J1139" s="119" t="str">
        <f>IF('Falls Diary'!F1139="","",IF(AND('Falls Diary'!F1139&gt;=Graphs!$C$13,'Falls Diary'!F1139&lt;=Graphs!$C$14),"yes","no"))</f>
        <v/>
      </c>
      <c r="K1139" s="119" t="str">
        <f>IF('Falls Diary'!F1139="","",(IF(Graphs!$C$15="all","yes",(IF(Graphs!$C$15=Table6[[#This Row],[Resident''s name]],"yes","no")))))</f>
        <v/>
      </c>
      <c r="L1139" s="119" t="str">
        <f t="shared" si="90"/>
        <v/>
      </c>
      <c r="M1139" s="120"/>
      <c r="N1139" s="121" t="str">
        <f t="shared" si="91"/>
        <v/>
      </c>
      <c r="O1139" s="113"/>
      <c r="P1139" s="128"/>
      <c r="Q1139" s="125"/>
      <c r="R1139" s="83"/>
      <c r="S1139" s="125"/>
      <c r="T1139" s="83"/>
      <c r="U1139" s="83"/>
      <c r="V1139" s="83"/>
      <c r="W1139" s="125"/>
      <c r="X1139" s="63"/>
      <c r="Y1139" s="125"/>
      <c r="Z1139" s="125"/>
      <c r="AA1139" s="126"/>
    </row>
    <row r="1140" spans="1:27" x14ac:dyDescent="0.25">
      <c r="A1140" s="112"/>
      <c r="B1140" s="83"/>
      <c r="C1140" s="83"/>
      <c r="D1140" s="191" t="s">
        <v>150</v>
      </c>
      <c r="E1140" s="114" t="str">
        <f>IF(D1140="","",(VLOOKUP(D1140,'ENTER your residents names, etc'!$B$7:$C$256,2,FALSE)))</f>
        <v/>
      </c>
      <c r="F1140" s="115"/>
      <c r="G1140" s="116" t="str">
        <f t="shared" ref="G1140:G1193" si="93">IF(F1140="","",CHOOSE(WEEKDAY(F1140),"Sunday","Monday","Tuesday","Wednesday","Thursday","Friday","Saturday"))</f>
        <v/>
      </c>
      <c r="H1140" s="117" t="str">
        <f t="shared" si="89"/>
        <v/>
      </c>
      <c r="I1140" s="118" t="str">
        <f t="shared" si="92"/>
        <v/>
      </c>
      <c r="J1140" s="119" t="str">
        <f>IF('Falls Diary'!F1140="","",IF(AND('Falls Diary'!F1140&gt;=Graphs!$C$13,'Falls Diary'!F1140&lt;=Graphs!$C$14),"yes","no"))</f>
        <v/>
      </c>
      <c r="K1140" s="119" t="str">
        <f>IF('Falls Diary'!F1140="","",(IF(Graphs!$C$15="all","yes",(IF(Graphs!$C$15=Table6[[#This Row],[Resident''s name]],"yes","no")))))</f>
        <v/>
      </c>
      <c r="L1140" s="119" t="str">
        <f t="shared" si="90"/>
        <v/>
      </c>
      <c r="M1140" s="120"/>
      <c r="N1140" s="121" t="str">
        <f t="shared" si="91"/>
        <v/>
      </c>
      <c r="O1140" s="113"/>
      <c r="P1140" s="128"/>
      <c r="Q1140" s="125"/>
      <c r="R1140" s="83"/>
      <c r="S1140" s="125"/>
      <c r="T1140" s="83"/>
      <c r="U1140" s="83"/>
      <c r="V1140" s="83"/>
      <c r="W1140" s="125"/>
      <c r="X1140" s="63"/>
      <c r="Y1140" s="125"/>
      <c r="Z1140" s="125"/>
      <c r="AA1140" s="126"/>
    </row>
    <row r="1141" spans="1:27" x14ac:dyDescent="0.25">
      <c r="A1141" s="112"/>
      <c r="B1141" s="83"/>
      <c r="C1141" s="83"/>
      <c r="D1141" s="191" t="s">
        <v>150</v>
      </c>
      <c r="E1141" s="114" t="str">
        <f>IF(D1141="","",(VLOOKUP(D1141,'ENTER your residents names, etc'!$B$7:$C$256,2,FALSE)))</f>
        <v/>
      </c>
      <c r="F1141" s="115"/>
      <c r="G1141" s="116" t="str">
        <f t="shared" si="93"/>
        <v/>
      </c>
      <c r="H1141" s="117" t="str">
        <f t="shared" si="89"/>
        <v/>
      </c>
      <c r="I1141" s="118" t="str">
        <f t="shared" si="92"/>
        <v/>
      </c>
      <c r="J1141" s="119" t="str">
        <f>IF('Falls Diary'!F1141="","",IF(AND('Falls Diary'!F1141&gt;=Graphs!$C$13,'Falls Diary'!F1141&lt;=Graphs!$C$14),"yes","no"))</f>
        <v/>
      </c>
      <c r="K1141" s="119" t="str">
        <f>IF('Falls Diary'!F1141="","",(IF(Graphs!$C$15="all","yes",(IF(Graphs!$C$15=Table6[[#This Row],[Resident''s name]],"yes","no")))))</f>
        <v/>
      </c>
      <c r="L1141" s="119" t="str">
        <f t="shared" si="90"/>
        <v/>
      </c>
      <c r="M1141" s="120"/>
      <c r="N1141" s="121" t="str">
        <f t="shared" si="91"/>
        <v/>
      </c>
      <c r="O1141" s="113"/>
      <c r="P1141" s="128"/>
      <c r="Q1141" s="125"/>
      <c r="R1141" s="83"/>
      <c r="S1141" s="125"/>
      <c r="T1141" s="83"/>
      <c r="U1141" s="83"/>
      <c r="V1141" s="83"/>
      <c r="W1141" s="125"/>
      <c r="X1141" s="63"/>
      <c r="Y1141" s="125"/>
      <c r="Z1141" s="125"/>
      <c r="AA1141" s="126"/>
    </row>
    <row r="1142" spans="1:27" x14ac:dyDescent="0.25">
      <c r="A1142" s="112"/>
      <c r="B1142" s="83"/>
      <c r="C1142" s="83"/>
      <c r="D1142" s="191" t="s">
        <v>150</v>
      </c>
      <c r="E1142" s="114" t="str">
        <f>IF(D1142="","",(VLOOKUP(D1142,'ENTER your residents names, etc'!$B$7:$C$256,2,FALSE)))</f>
        <v/>
      </c>
      <c r="F1142" s="115"/>
      <c r="G1142" s="116" t="str">
        <f t="shared" si="93"/>
        <v/>
      </c>
      <c r="H1142" s="117" t="str">
        <f t="shared" si="89"/>
        <v/>
      </c>
      <c r="I1142" s="118" t="str">
        <f t="shared" si="92"/>
        <v/>
      </c>
      <c r="J1142" s="119" t="str">
        <f>IF('Falls Diary'!F1142="","",IF(AND('Falls Diary'!F1142&gt;=Graphs!$C$13,'Falls Diary'!F1142&lt;=Graphs!$C$14),"yes","no"))</f>
        <v/>
      </c>
      <c r="K1142" s="119" t="str">
        <f>IF('Falls Diary'!F1142="","",(IF(Graphs!$C$15="all","yes",(IF(Graphs!$C$15=Table6[[#This Row],[Resident''s name]],"yes","no")))))</f>
        <v/>
      </c>
      <c r="L1142" s="119" t="str">
        <f t="shared" si="90"/>
        <v/>
      </c>
      <c r="M1142" s="120"/>
      <c r="N1142" s="121" t="str">
        <f t="shared" si="91"/>
        <v/>
      </c>
      <c r="O1142" s="113"/>
      <c r="P1142" s="128"/>
      <c r="Q1142" s="125"/>
      <c r="R1142" s="83"/>
      <c r="S1142" s="125"/>
      <c r="T1142" s="83"/>
      <c r="U1142" s="83"/>
      <c r="V1142" s="83"/>
      <c r="W1142" s="125"/>
      <c r="X1142" s="63"/>
      <c r="Y1142" s="125"/>
      <c r="Z1142" s="125"/>
      <c r="AA1142" s="126"/>
    </row>
    <row r="1143" spans="1:27" x14ac:dyDescent="0.25">
      <c r="A1143" s="112"/>
      <c r="B1143" s="83"/>
      <c r="C1143" s="83"/>
      <c r="D1143" s="191" t="s">
        <v>150</v>
      </c>
      <c r="E1143" s="114" t="str">
        <f>IF(D1143="","",(VLOOKUP(D1143,'ENTER your residents names, etc'!$B$7:$C$256,2,FALSE)))</f>
        <v/>
      </c>
      <c r="F1143" s="115"/>
      <c r="G1143" s="116" t="str">
        <f t="shared" si="93"/>
        <v/>
      </c>
      <c r="H1143" s="117" t="str">
        <f t="shared" si="89"/>
        <v/>
      </c>
      <c r="I1143" s="118" t="str">
        <f t="shared" si="92"/>
        <v/>
      </c>
      <c r="J1143" s="119" t="str">
        <f>IF('Falls Diary'!F1143="","",IF(AND('Falls Diary'!F1143&gt;=Graphs!$C$13,'Falls Diary'!F1143&lt;=Graphs!$C$14),"yes","no"))</f>
        <v/>
      </c>
      <c r="K1143" s="119" t="str">
        <f>IF('Falls Diary'!F1143="","",(IF(Graphs!$C$15="all","yes",(IF(Graphs!$C$15=Table6[[#This Row],[Resident''s name]],"yes","no")))))</f>
        <v/>
      </c>
      <c r="L1143" s="119" t="str">
        <f t="shared" si="90"/>
        <v/>
      </c>
      <c r="M1143" s="120"/>
      <c r="N1143" s="121" t="str">
        <f t="shared" si="91"/>
        <v/>
      </c>
      <c r="O1143" s="113"/>
      <c r="P1143" s="128"/>
      <c r="Q1143" s="125"/>
      <c r="R1143" s="83"/>
      <c r="S1143" s="125"/>
      <c r="T1143" s="83"/>
      <c r="U1143" s="83"/>
      <c r="V1143" s="83"/>
      <c r="W1143" s="125"/>
      <c r="X1143" s="63"/>
      <c r="Y1143" s="125"/>
      <c r="Z1143" s="125"/>
      <c r="AA1143" s="126"/>
    </row>
    <row r="1144" spans="1:27" x14ac:dyDescent="0.25">
      <c r="A1144" s="112"/>
      <c r="B1144" s="83"/>
      <c r="C1144" s="83"/>
      <c r="D1144" s="191" t="s">
        <v>150</v>
      </c>
      <c r="E1144" s="114" t="str">
        <f>IF(D1144="","",(VLOOKUP(D1144,'ENTER your residents names, etc'!$B$7:$C$256,2,FALSE)))</f>
        <v/>
      </c>
      <c r="F1144" s="115"/>
      <c r="G1144" s="116" t="str">
        <f t="shared" si="93"/>
        <v/>
      </c>
      <c r="H1144" s="117" t="str">
        <f t="shared" si="89"/>
        <v/>
      </c>
      <c r="I1144" s="118" t="str">
        <f t="shared" si="92"/>
        <v/>
      </c>
      <c r="J1144" s="119" t="str">
        <f>IF('Falls Diary'!F1144="","",IF(AND('Falls Diary'!F1144&gt;=Graphs!$C$13,'Falls Diary'!F1144&lt;=Graphs!$C$14),"yes","no"))</f>
        <v/>
      </c>
      <c r="K1144" s="119" t="str">
        <f>IF('Falls Diary'!F1144="","",(IF(Graphs!$C$15="all","yes",(IF(Graphs!$C$15=Table6[[#This Row],[Resident''s name]],"yes","no")))))</f>
        <v/>
      </c>
      <c r="L1144" s="119" t="str">
        <f t="shared" si="90"/>
        <v/>
      </c>
      <c r="M1144" s="120"/>
      <c r="N1144" s="121" t="str">
        <f t="shared" si="91"/>
        <v/>
      </c>
      <c r="O1144" s="113"/>
      <c r="P1144" s="128"/>
      <c r="Q1144" s="125"/>
      <c r="R1144" s="83"/>
      <c r="S1144" s="125"/>
      <c r="T1144" s="83"/>
      <c r="U1144" s="83"/>
      <c r="V1144" s="83"/>
      <c r="W1144" s="125"/>
      <c r="X1144" s="63"/>
      <c r="Y1144" s="125"/>
      <c r="Z1144" s="125"/>
      <c r="AA1144" s="126"/>
    </row>
    <row r="1145" spans="1:27" x14ac:dyDescent="0.25">
      <c r="A1145" s="112"/>
      <c r="B1145" s="83"/>
      <c r="C1145" s="83"/>
      <c r="D1145" s="191" t="s">
        <v>150</v>
      </c>
      <c r="E1145" s="114" t="str">
        <f>IF(D1145="","",(VLOOKUP(D1145,'ENTER your residents names, etc'!$B$7:$C$256,2,FALSE)))</f>
        <v/>
      </c>
      <c r="F1145" s="115"/>
      <c r="G1145" s="116" t="str">
        <f t="shared" si="93"/>
        <v/>
      </c>
      <c r="H1145" s="117" t="str">
        <f t="shared" si="89"/>
        <v/>
      </c>
      <c r="I1145" s="118" t="str">
        <f t="shared" si="92"/>
        <v/>
      </c>
      <c r="J1145" s="119" t="str">
        <f>IF('Falls Diary'!F1145="","",IF(AND('Falls Diary'!F1145&gt;=Graphs!$C$13,'Falls Diary'!F1145&lt;=Graphs!$C$14),"yes","no"))</f>
        <v/>
      </c>
      <c r="K1145" s="119" t="str">
        <f>IF('Falls Diary'!F1145="","",(IF(Graphs!$C$15="all","yes",(IF(Graphs!$C$15=Table6[[#This Row],[Resident''s name]],"yes","no")))))</f>
        <v/>
      </c>
      <c r="L1145" s="119" t="str">
        <f t="shared" si="90"/>
        <v/>
      </c>
      <c r="M1145" s="120"/>
      <c r="N1145" s="121" t="str">
        <f t="shared" si="91"/>
        <v/>
      </c>
      <c r="O1145" s="113"/>
      <c r="P1145" s="128"/>
      <c r="Q1145" s="125"/>
      <c r="R1145" s="83"/>
      <c r="S1145" s="125"/>
      <c r="T1145" s="83"/>
      <c r="U1145" s="83"/>
      <c r="V1145" s="83"/>
      <c r="W1145" s="125"/>
      <c r="X1145" s="63"/>
      <c r="Y1145" s="125"/>
      <c r="Z1145" s="125"/>
      <c r="AA1145" s="126"/>
    </row>
    <row r="1146" spans="1:27" x14ac:dyDescent="0.25">
      <c r="A1146" s="112"/>
      <c r="B1146" s="83"/>
      <c r="C1146" s="83"/>
      <c r="D1146" s="191" t="s">
        <v>150</v>
      </c>
      <c r="E1146" s="114" t="str">
        <f>IF(D1146="","",(VLOOKUP(D1146,'ENTER your residents names, etc'!$B$7:$C$256,2,FALSE)))</f>
        <v/>
      </c>
      <c r="F1146" s="115"/>
      <c r="G1146" s="116" t="str">
        <f t="shared" si="93"/>
        <v/>
      </c>
      <c r="H1146" s="117" t="str">
        <f t="shared" si="89"/>
        <v/>
      </c>
      <c r="I1146" s="118" t="str">
        <f t="shared" si="92"/>
        <v/>
      </c>
      <c r="J1146" s="119" t="str">
        <f>IF('Falls Diary'!F1146="","",IF(AND('Falls Diary'!F1146&gt;=Graphs!$C$13,'Falls Diary'!F1146&lt;=Graphs!$C$14),"yes","no"))</f>
        <v/>
      </c>
      <c r="K1146" s="119" t="str">
        <f>IF('Falls Diary'!F1146="","",(IF(Graphs!$C$15="all","yes",(IF(Graphs!$C$15=Table6[[#This Row],[Resident''s name]],"yes","no")))))</f>
        <v/>
      </c>
      <c r="L1146" s="119" t="str">
        <f t="shared" si="90"/>
        <v/>
      </c>
      <c r="M1146" s="120"/>
      <c r="N1146" s="121" t="str">
        <f t="shared" si="91"/>
        <v/>
      </c>
      <c r="O1146" s="113"/>
      <c r="P1146" s="128"/>
      <c r="Q1146" s="125"/>
      <c r="R1146" s="83"/>
      <c r="S1146" s="125"/>
      <c r="T1146" s="83"/>
      <c r="U1146" s="83"/>
      <c r="V1146" s="83"/>
      <c r="W1146" s="125"/>
      <c r="X1146" s="63"/>
      <c r="Y1146" s="125"/>
      <c r="Z1146" s="125"/>
      <c r="AA1146" s="126"/>
    </row>
    <row r="1147" spans="1:27" x14ac:dyDescent="0.25">
      <c r="A1147" s="112"/>
      <c r="B1147" s="83"/>
      <c r="C1147" s="83"/>
      <c r="D1147" s="191" t="s">
        <v>150</v>
      </c>
      <c r="E1147" s="114" t="str">
        <f>IF(D1147="","",(VLOOKUP(D1147,'ENTER your residents names, etc'!$B$7:$C$256,2,FALSE)))</f>
        <v/>
      </c>
      <c r="F1147" s="115"/>
      <c r="G1147" s="116" t="str">
        <f t="shared" si="93"/>
        <v/>
      </c>
      <c r="H1147" s="117" t="str">
        <f t="shared" si="89"/>
        <v/>
      </c>
      <c r="I1147" s="118" t="str">
        <f t="shared" si="92"/>
        <v/>
      </c>
      <c r="J1147" s="119" t="str">
        <f>IF('Falls Diary'!F1147="","",IF(AND('Falls Diary'!F1147&gt;=Graphs!$C$13,'Falls Diary'!F1147&lt;=Graphs!$C$14),"yes","no"))</f>
        <v/>
      </c>
      <c r="K1147" s="119" t="str">
        <f>IF('Falls Diary'!F1147="","",(IF(Graphs!$C$15="all","yes",(IF(Graphs!$C$15=Table6[[#This Row],[Resident''s name]],"yes","no")))))</f>
        <v/>
      </c>
      <c r="L1147" s="119" t="str">
        <f t="shared" si="90"/>
        <v/>
      </c>
      <c r="M1147" s="120"/>
      <c r="N1147" s="121" t="str">
        <f t="shared" si="91"/>
        <v/>
      </c>
      <c r="O1147" s="113"/>
      <c r="P1147" s="128"/>
      <c r="Q1147" s="125"/>
      <c r="R1147" s="83"/>
      <c r="S1147" s="125"/>
      <c r="T1147" s="83"/>
      <c r="U1147" s="83"/>
      <c r="V1147" s="83"/>
      <c r="W1147" s="125"/>
      <c r="X1147" s="63"/>
      <c r="Y1147" s="125"/>
      <c r="Z1147" s="125"/>
      <c r="AA1147" s="126"/>
    </row>
    <row r="1148" spans="1:27" x14ac:dyDescent="0.25">
      <c r="A1148" s="112"/>
      <c r="B1148" s="83"/>
      <c r="C1148" s="83"/>
      <c r="D1148" s="191" t="s">
        <v>150</v>
      </c>
      <c r="E1148" s="114" t="str">
        <f>IF(D1148="","",(VLOOKUP(D1148,'ENTER your residents names, etc'!$B$7:$C$256,2,FALSE)))</f>
        <v/>
      </c>
      <c r="F1148" s="115"/>
      <c r="G1148" s="116" t="str">
        <f t="shared" si="93"/>
        <v/>
      </c>
      <c r="H1148" s="117" t="str">
        <f t="shared" si="89"/>
        <v/>
      </c>
      <c r="I1148" s="118" t="str">
        <f t="shared" si="92"/>
        <v/>
      </c>
      <c r="J1148" s="119" t="str">
        <f>IF('Falls Diary'!F1148="","",IF(AND('Falls Diary'!F1148&gt;=Graphs!$C$13,'Falls Diary'!F1148&lt;=Graphs!$C$14),"yes","no"))</f>
        <v/>
      </c>
      <c r="K1148" s="119" t="str">
        <f>IF('Falls Diary'!F1148="","",(IF(Graphs!$C$15="all","yes",(IF(Graphs!$C$15=Table6[[#This Row],[Resident''s name]],"yes","no")))))</f>
        <v/>
      </c>
      <c r="L1148" s="119" t="str">
        <f t="shared" si="90"/>
        <v/>
      </c>
      <c r="M1148" s="120"/>
      <c r="N1148" s="121" t="str">
        <f t="shared" si="91"/>
        <v/>
      </c>
      <c r="O1148" s="113"/>
      <c r="P1148" s="128"/>
      <c r="Q1148" s="125"/>
      <c r="R1148" s="83"/>
      <c r="S1148" s="125"/>
      <c r="T1148" s="83"/>
      <c r="U1148" s="83"/>
      <c r="V1148" s="83"/>
      <c r="W1148" s="125"/>
      <c r="X1148" s="63"/>
      <c r="Y1148" s="125"/>
      <c r="Z1148" s="125"/>
      <c r="AA1148" s="126"/>
    </row>
    <row r="1149" spans="1:27" x14ac:dyDescent="0.25">
      <c r="A1149" s="112"/>
      <c r="B1149" s="83"/>
      <c r="C1149" s="83"/>
      <c r="D1149" s="191" t="s">
        <v>150</v>
      </c>
      <c r="E1149" s="114" t="str">
        <f>IF(D1149="","",(VLOOKUP(D1149,'ENTER your residents names, etc'!$B$7:$C$256,2,FALSE)))</f>
        <v/>
      </c>
      <c r="F1149" s="115"/>
      <c r="G1149" s="116" t="str">
        <f t="shared" si="93"/>
        <v/>
      </c>
      <c r="H1149" s="117" t="str">
        <f t="shared" si="89"/>
        <v/>
      </c>
      <c r="I1149" s="118" t="str">
        <f t="shared" si="92"/>
        <v/>
      </c>
      <c r="J1149" s="119" t="str">
        <f>IF('Falls Diary'!F1149="","",IF(AND('Falls Diary'!F1149&gt;=Graphs!$C$13,'Falls Diary'!F1149&lt;=Graphs!$C$14),"yes","no"))</f>
        <v/>
      </c>
      <c r="K1149" s="119" t="str">
        <f>IF('Falls Diary'!F1149="","",(IF(Graphs!$C$15="all","yes",(IF(Graphs!$C$15=Table6[[#This Row],[Resident''s name]],"yes","no")))))</f>
        <v/>
      </c>
      <c r="L1149" s="119" t="str">
        <f t="shared" si="90"/>
        <v/>
      </c>
      <c r="M1149" s="120"/>
      <c r="N1149" s="121" t="str">
        <f t="shared" si="91"/>
        <v/>
      </c>
      <c r="O1149" s="113"/>
      <c r="P1149" s="128"/>
      <c r="Q1149" s="125"/>
      <c r="R1149" s="83"/>
      <c r="S1149" s="125"/>
      <c r="T1149" s="83"/>
      <c r="U1149" s="83"/>
      <c r="V1149" s="83"/>
      <c r="W1149" s="125"/>
      <c r="X1149" s="63"/>
      <c r="Y1149" s="125"/>
      <c r="Z1149" s="125"/>
      <c r="AA1149" s="126"/>
    </row>
    <row r="1150" spans="1:27" x14ac:dyDescent="0.25">
      <c r="A1150" s="112"/>
      <c r="B1150" s="83"/>
      <c r="C1150" s="83"/>
      <c r="D1150" s="191" t="s">
        <v>150</v>
      </c>
      <c r="E1150" s="114" t="str">
        <f>IF(D1150="","",(VLOOKUP(D1150,'ENTER your residents names, etc'!$B$7:$C$256,2,FALSE)))</f>
        <v/>
      </c>
      <c r="F1150" s="115"/>
      <c r="G1150" s="116" t="str">
        <f t="shared" si="93"/>
        <v/>
      </c>
      <c r="H1150" s="117" t="str">
        <f t="shared" si="89"/>
        <v/>
      </c>
      <c r="I1150" s="118" t="str">
        <f t="shared" si="92"/>
        <v/>
      </c>
      <c r="J1150" s="119" t="str">
        <f>IF('Falls Diary'!F1150="","",IF(AND('Falls Diary'!F1150&gt;=Graphs!$C$13,'Falls Diary'!F1150&lt;=Graphs!$C$14),"yes","no"))</f>
        <v/>
      </c>
      <c r="K1150" s="119" t="str">
        <f>IF('Falls Diary'!F1150="","",(IF(Graphs!$C$15="all","yes",(IF(Graphs!$C$15=Table6[[#This Row],[Resident''s name]],"yes","no")))))</f>
        <v/>
      </c>
      <c r="L1150" s="119" t="str">
        <f t="shared" si="90"/>
        <v/>
      </c>
      <c r="M1150" s="120"/>
      <c r="N1150" s="121" t="str">
        <f t="shared" si="91"/>
        <v/>
      </c>
      <c r="O1150" s="113"/>
      <c r="P1150" s="128"/>
      <c r="Q1150" s="125"/>
      <c r="R1150" s="83"/>
      <c r="S1150" s="125"/>
      <c r="T1150" s="83"/>
      <c r="U1150" s="83"/>
      <c r="V1150" s="83"/>
      <c r="W1150" s="125"/>
      <c r="X1150" s="63"/>
      <c r="Y1150" s="125"/>
      <c r="Z1150" s="125"/>
      <c r="AA1150" s="126"/>
    </row>
    <row r="1151" spans="1:27" x14ac:dyDescent="0.25">
      <c r="A1151" s="112"/>
      <c r="B1151" s="83"/>
      <c r="C1151" s="83"/>
      <c r="D1151" s="191" t="s">
        <v>150</v>
      </c>
      <c r="E1151" s="114" t="str">
        <f>IF(D1151="","",(VLOOKUP(D1151,'ENTER your residents names, etc'!$B$7:$C$256,2,FALSE)))</f>
        <v/>
      </c>
      <c r="F1151" s="115"/>
      <c r="G1151" s="116" t="str">
        <f t="shared" si="93"/>
        <v/>
      </c>
      <c r="H1151" s="117" t="str">
        <f t="shared" si="89"/>
        <v/>
      </c>
      <c r="I1151" s="118" t="str">
        <f t="shared" si="92"/>
        <v/>
      </c>
      <c r="J1151" s="119" t="str">
        <f>IF('Falls Diary'!F1151="","",IF(AND('Falls Diary'!F1151&gt;=Graphs!$C$13,'Falls Diary'!F1151&lt;=Graphs!$C$14),"yes","no"))</f>
        <v/>
      </c>
      <c r="K1151" s="119" t="str">
        <f>IF('Falls Diary'!F1151="","",(IF(Graphs!$C$15="all","yes",(IF(Graphs!$C$15=Table6[[#This Row],[Resident''s name]],"yes","no")))))</f>
        <v/>
      </c>
      <c r="L1151" s="119" t="str">
        <f t="shared" si="90"/>
        <v/>
      </c>
      <c r="M1151" s="120"/>
      <c r="N1151" s="121" t="str">
        <f t="shared" si="91"/>
        <v/>
      </c>
      <c r="O1151" s="113"/>
      <c r="P1151" s="128"/>
      <c r="Q1151" s="125"/>
      <c r="R1151" s="83"/>
      <c r="S1151" s="125"/>
      <c r="T1151" s="83"/>
      <c r="U1151" s="83"/>
      <c r="V1151" s="83"/>
      <c r="W1151" s="125"/>
      <c r="X1151" s="63"/>
      <c r="Y1151" s="125"/>
      <c r="Z1151" s="125"/>
      <c r="AA1151" s="126"/>
    </row>
    <row r="1152" spans="1:27" x14ac:dyDescent="0.25">
      <c r="A1152" s="112"/>
      <c r="B1152" s="83"/>
      <c r="C1152" s="83"/>
      <c r="D1152" s="191" t="s">
        <v>150</v>
      </c>
      <c r="E1152" s="114" t="str">
        <f>IF(D1152="","",(VLOOKUP(D1152,'ENTER your residents names, etc'!$B$7:$C$256,2,FALSE)))</f>
        <v/>
      </c>
      <c r="F1152" s="115"/>
      <c r="G1152" s="116" t="str">
        <f t="shared" si="93"/>
        <v/>
      </c>
      <c r="H1152" s="117" t="str">
        <f t="shared" si="89"/>
        <v/>
      </c>
      <c r="I1152" s="118" t="str">
        <f t="shared" si="92"/>
        <v/>
      </c>
      <c r="J1152" s="119" t="str">
        <f>IF('Falls Diary'!F1152="","",IF(AND('Falls Diary'!F1152&gt;=Graphs!$C$13,'Falls Diary'!F1152&lt;=Graphs!$C$14),"yes","no"))</f>
        <v/>
      </c>
      <c r="K1152" s="119" t="str">
        <f>IF('Falls Diary'!F1152="","",(IF(Graphs!$C$15="all","yes",(IF(Graphs!$C$15=Table6[[#This Row],[Resident''s name]],"yes","no")))))</f>
        <v/>
      </c>
      <c r="L1152" s="119" t="str">
        <f t="shared" si="90"/>
        <v/>
      </c>
      <c r="M1152" s="120"/>
      <c r="N1152" s="121" t="str">
        <f t="shared" si="91"/>
        <v/>
      </c>
      <c r="O1152" s="113"/>
      <c r="P1152" s="128"/>
      <c r="Q1152" s="125"/>
      <c r="R1152" s="83"/>
      <c r="S1152" s="125"/>
      <c r="T1152" s="83"/>
      <c r="U1152" s="83"/>
      <c r="V1152" s="83"/>
      <c r="W1152" s="125"/>
      <c r="X1152" s="63"/>
      <c r="Y1152" s="125"/>
      <c r="Z1152" s="125"/>
      <c r="AA1152" s="126"/>
    </row>
    <row r="1153" spans="1:27" x14ac:dyDescent="0.25">
      <c r="A1153" s="112"/>
      <c r="B1153" s="83"/>
      <c r="C1153" s="83"/>
      <c r="D1153" s="191" t="s">
        <v>150</v>
      </c>
      <c r="E1153" s="114" t="str">
        <f>IF(D1153="","",(VLOOKUP(D1153,'ENTER your residents names, etc'!$B$7:$C$256,2,FALSE)))</f>
        <v/>
      </c>
      <c r="F1153" s="115"/>
      <c r="G1153" s="116" t="str">
        <f t="shared" si="93"/>
        <v/>
      </c>
      <c r="H1153" s="117" t="str">
        <f t="shared" si="89"/>
        <v/>
      </c>
      <c r="I1153" s="118" t="str">
        <f t="shared" si="92"/>
        <v/>
      </c>
      <c r="J1153" s="119" t="str">
        <f>IF('Falls Diary'!F1153="","",IF(AND('Falls Diary'!F1153&gt;=Graphs!$C$13,'Falls Diary'!F1153&lt;=Graphs!$C$14),"yes","no"))</f>
        <v/>
      </c>
      <c r="K1153" s="119" t="str">
        <f>IF('Falls Diary'!F1153="","",(IF(Graphs!$C$15="all","yes",(IF(Graphs!$C$15=Table6[[#This Row],[Resident''s name]],"yes","no")))))</f>
        <v/>
      </c>
      <c r="L1153" s="119" t="str">
        <f t="shared" si="90"/>
        <v/>
      </c>
      <c r="M1153" s="120"/>
      <c r="N1153" s="121" t="str">
        <f t="shared" si="91"/>
        <v/>
      </c>
      <c r="O1153" s="113"/>
      <c r="P1153" s="128"/>
      <c r="Q1153" s="125"/>
      <c r="R1153" s="83"/>
      <c r="S1153" s="125"/>
      <c r="T1153" s="83"/>
      <c r="U1153" s="83"/>
      <c r="V1153" s="83"/>
      <c r="W1153" s="125"/>
      <c r="X1153" s="63"/>
      <c r="Y1153" s="125"/>
      <c r="Z1153" s="125"/>
      <c r="AA1153" s="126"/>
    </row>
    <row r="1154" spans="1:27" x14ac:dyDescent="0.25">
      <c r="A1154" s="112"/>
      <c r="B1154" s="83"/>
      <c r="C1154" s="83"/>
      <c r="D1154" s="191" t="s">
        <v>150</v>
      </c>
      <c r="E1154" s="114" t="str">
        <f>IF(D1154="","",(VLOOKUP(D1154,'ENTER your residents names, etc'!$B$7:$C$256,2,FALSE)))</f>
        <v/>
      </c>
      <c r="F1154" s="115"/>
      <c r="G1154" s="116" t="str">
        <f t="shared" si="93"/>
        <v/>
      </c>
      <c r="H1154" s="117" t="str">
        <f t="shared" ref="H1154:H1193" si="94">IF(F1154="","",F1154-WEEKDAY(F1154,3))</f>
        <v/>
      </c>
      <c r="I1154" s="118" t="str">
        <f t="shared" si="92"/>
        <v/>
      </c>
      <c r="J1154" s="119" t="str">
        <f>IF('Falls Diary'!F1154="","",IF(AND('Falls Diary'!F1154&gt;=Graphs!$C$13,'Falls Diary'!F1154&lt;=Graphs!$C$14),"yes","no"))</f>
        <v/>
      </c>
      <c r="K1154" s="119" t="str">
        <f>IF('Falls Diary'!F1154="","",(IF(Graphs!$C$15="all","yes",(IF(Graphs!$C$15=Table6[[#This Row],[Resident''s name]],"yes","no")))))</f>
        <v/>
      </c>
      <c r="L1154" s="119" t="str">
        <f t="shared" ref="L1154:L1193" si="95">IF(J1154="","",IF(AND(J1154="yes",K1154="yes"), "yes", "no"))</f>
        <v/>
      </c>
      <c r="M1154" s="120"/>
      <c r="N1154" s="121" t="str">
        <f t="shared" ref="N1154:N1193" si="96">IF(M1154="","",IF(AND($AF$22&lt;=M1154,M1154&lt;$AG$22),$AH$22,IF(AND($AF$24&lt;=M1154,M1154&lt;$AG$24),$AH$24,IF(AND($AF$26&lt;=M1154,M1154&lt;$AG$26),$AH$26,IF(AND($AF$28&lt;=M1154,M1154&lt;$AG$28),$AH$28,IF(AND($AF$30&lt;=M1154,M1154&lt;$AG$30),$AH$30,0))))))</f>
        <v/>
      </c>
      <c r="O1154" s="113"/>
      <c r="P1154" s="128"/>
      <c r="Q1154" s="125"/>
      <c r="R1154" s="83"/>
      <c r="S1154" s="125"/>
      <c r="T1154" s="83"/>
      <c r="U1154" s="83"/>
      <c r="V1154" s="83"/>
      <c r="W1154" s="125"/>
      <c r="X1154" s="63"/>
      <c r="Y1154" s="125"/>
      <c r="Z1154" s="125"/>
      <c r="AA1154" s="126"/>
    </row>
    <row r="1155" spans="1:27" x14ac:dyDescent="0.25">
      <c r="A1155" s="112"/>
      <c r="B1155" s="83"/>
      <c r="C1155" s="83"/>
      <c r="D1155" s="191" t="s">
        <v>150</v>
      </c>
      <c r="E1155" s="114" t="str">
        <f>IF(D1155="","",(VLOOKUP(D1155,'ENTER your residents names, etc'!$B$7:$C$256,2,FALSE)))</f>
        <v/>
      </c>
      <c r="F1155" s="115"/>
      <c r="G1155" s="116" t="str">
        <f t="shared" si="93"/>
        <v/>
      </c>
      <c r="H1155" s="117" t="str">
        <f t="shared" si="94"/>
        <v/>
      </c>
      <c r="I1155" s="118" t="str">
        <f t="shared" ref="I1155:I1193" si="97">IF(F1155="","",DATE(YEAR(F1155),MONTH(F1155),1))</f>
        <v/>
      </c>
      <c r="J1155" s="119" t="str">
        <f>IF('Falls Diary'!F1155="","",IF(AND('Falls Diary'!F1155&gt;=Graphs!$C$13,'Falls Diary'!F1155&lt;=Graphs!$C$14),"yes","no"))</f>
        <v/>
      </c>
      <c r="K1155" s="119" t="str">
        <f>IF('Falls Diary'!F1155="","",(IF(Graphs!$C$15="all","yes",(IF(Graphs!$C$15=Table6[[#This Row],[Resident''s name]],"yes","no")))))</f>
        <v/>
      </c>
      <c r="L1155" s="119" t="str">
        <f t="shared" si="95"/>
        <v/>
      </c>
      <c r="M1155" s="120"/>
      <c r="N1155" s="121" t="str">
        <f t="shared" si="96"/>
        <v/>
      </c>
      <c r="O1155" s="113"/>
      <c r="P1155" s="128"/>
      <c r="Q1155" s="125"/>
      <c r="R1155" s="83"/>
      <c r="S1155" s="125"/>
      <c r="T1155" s="83"/>
      <c r="U1155" s="83"/>
      <c r="V1155" s="83"/>
      <c r="W1155" s="125"/>
      <c r="X1155" s="63"/>
      <c r="Y1155" s="125"/>
      <c r="Z1155" s="125"/>
      <c r="AA1155" s="126"/>
    </row>
    <row r="1156" spans="1:27" x14ac:dyDescent="0.25">
      <c r="A1156" s="112"/>
      <c r="B1156" s="83"/>
      <c r="C1156" s="83"/>
      <c r="D1156" s="191" t="s">
        <v>150</v>
      </c>
      <c r="E1156" s="114" t="str">
        <f>IF(D1156="","",(VLOOKUP(D1156,'ENTER your residents names, etc'!$B$7:$C$256,2,FALSE)))</f>
        <v/>
      </c>
      <c r="F1156" s="115"/>
      <c r="G1156" s="116" t="str">
        <f t="shared" si="93"/>
        <v/>
      </c>
      <c r="H1156" s="117" t="str">
        <f t="shared" si="94"/>
        <v/>
      </c>
      <c r="I1156" s="118" t="str">
        <f t="shared" si="97"/>
        <v/>
      </c>
      <c r="J1156" s="119" t="str">
        <f>IF('Falls Diary'!F1156="","",IF(AND('Falls Diary'!F1156&gt;=Graphs!$C$13,'Falls Diary'!F1156&lt;=Graphs!$C$14),"yes","no"))</f>
        <v/>
      </c>
      <c r="K1156" s="119" t="str">
        <f>IF('Falls Diary'!F1156="","",(IF(Graphs!$C$15="all","yes",(IF(Graphs!$C$15=Table6[[#This Row],[Resident''s name]],"yes","no")))))</f>
        <v/>
      </c>
      <c r="L1156" s="119" t="str">
        <f t="shared" si="95"/>
        <v/>
      </c>
      <c r="M1156" s="120"/>
      <c r="N1156" s="121" t="str">
        <f t="shared" si="96"/>
        <v/>
      </c>
      <c r="O1156" s="113"/>
      <c r="P1156" s="128"/>
      <c r="Q1156" s="125"/>
      <c r="R1156" s="83"/>
      <c r="S1156" s="125"/>
      <c r="T1156" s="83"/>
      <c r="U1156" s="83"/>
      <c r="V1156" s="83"/>
      <c r="W1156" s="125"/>
      <c r="X1156" s="63"/>
      <c r="Y1156" s="125"/>
      <c r="Z1156" s="125"/>
      <c r="AA1156" s="126"/>
    </row>
    <row r="1157" spans="1:27" x14ac:dyDescent="0.25">
      <c r="A1157" s="112"/>
      <c r="B1157" s="83"/>
      <c r="C1157" s="83"/>
      <c r="D1157" s="191" t="s">
        <v>150</v>
      </c>
      <c r="E1157" s="114" t="str">
        <f>IF(D1157="","",(VLOOKUP(D1157,'ENTER your residents names, etc'!$B$7:$C$256,2,FALSE)))</f>
        <v/>
      </c>
      <c r="F1157" s="115"/>
      <c r="G1157" s="116" t="str">
        <f t="shared" si="93"/>
        <v/>
      </c>
      <c r="H1157" s="117" t="str">
        <f t="shared" si="94"/>
        <v/>
      </c>
      <c r="I1157" s="118" t="str">
        <f t="shared" si="97"/>
        <v/>
      </c>
      <c r="J1157" s="119" t="str">
        <f>IF('Falls Diary'!F1157="","",IF(AND('Falls Diary'!F1157&gt;=Graphs!$C$13,'Falls Diary'!F1157&lt;=Graphs!$C$14),"yes","no"))</f>
        <v/>
      </c>
      <c r="K1157" s="119" t="str">
        <f>IF('Falls Diary'!F1157="","",(IF(Graphs!$C$15="all","yes",(IF(Graphs!$C$15=Table6[[#This Row],[Resident''s name]],"yes","no")))))</f>
        <v/>
      </c>
      <c r="L1157" s="119" t="str">
        <f t="shared" si="95"/>
        <v/>
      </c>
      <c r="M1157" s="120"/>
      <c r="N1157" s="121" t="str">
        <f t="shared" si="96"/>
        <v/>
      </c>
      <c r="O1157" s="113"/>
      <c r="P1157" s="128"/>
      <c r="Q1157" s="125"/>
      <c r="R1157" s="83"/>
      <c r="S1157" s="125"/>
      <c r="T1157" s="83"/>
      <c r="U1157" s="83"/>
      <c r="V1157" s="83"/>
      <c r="W1157" s="125"/>
      <c r="X1157" s="63"/>
      <c r="Y1157" s="125"/>
      <c r="Z1157" s="125"/>
      <c r="AA1157" s="126"/>
    </row>
    <row r="1158" spans="1:27" x14ac:dyDescent="0.25">
      <c r="A1158" s="112"/>
      <c r="B1158" s="83"/>
      <c r="C1158" s="83"/>
      <c r="D1158" s="191" t="s">
        <v>150</v>
      </c>
      <c r="E1158" s="114" t="str">
        <f>IF(D1158="","",(VLOOKUP(D1158,'ENTER your residents names, etc'!$B$7:$C$256,2,FALSE)))</f>
        <v/>
      </c>
      <c r="F1158" s="115"/>
      <c r="G1158" s="116" t="str">
        <f t="shared" si="93"/>
        <v/>
      </c>
      <c r="H1158" s="117" t="str">
        <f t="shared" si="94"/>
        <v/>
      </c>
      <c r="I1158" s="118" t="str">
        <f t="shared" si="97"/>
        <v/>
      </c>
      <c r="J1158" s="119" t="str">
        <f>IF('Falls Diary'!F1158="","",IF(AND('Falls Diary'!F1158&gt;=Graphs!$C$13,'Falls Diary'!F1158&lt;=Graphs!$C$14),"yes","no"))</f>
        <v/>
      </c>
      <c r="K1158" s="119" t="str">
        <f>IF('Falls Diary'!F1158="","",(IF(Graphs!$C$15="all","yes",(IF(Graphs!$C$15=Table6[[#This Row],[Resident''s name]],"yes","no")))))</f>
        <v/>
      </c>
      <c r="L1158" s="119" t="str">
        <f t="shared" si="95"/>
        <v/>
      </c>
      <c r="M1158" s="120"/>
      <c r="N1158" s="121" t="str">
        <f t="shared" si="96"/>
        <v/>
      </c>
      <c r="O1158" s="113"/>
      <c r="P1158" s="128"/>
      <c r="Q1158" s="125"/>
      <c r="R1158" s="83"/>
      <c r="S1158" s="125"/>
      <c r="T1158" s="83"/>
      <c r="U1158" s="83"/>
      <c r="V1158" s="83"/>
      <c r="W1158" s="125"/>
      <c r="X1158" s="63"/>
      <c r="Y1158" s="125"/>
      <c r="Z1158" s="125"/>
      <c r="AA1158" s="126"/>
    </row>
    <row r="1159" spans="1:27" x14ac:dyDescent="0.25">
      <c r="A1159" s="112"/>
      <c r="B1159" s="83"/>
      <c r="C1159" s="83"/>
      <c r="D1159" s="191" t="s">
        <v>150</v>
      </c>
      <c r="E1159" s="114" t="str">
        <f>IF(D1159="","",(VLOOKUP(D1159,'ENTER your residents names, etc'!$B$7:$C$256,2,FALSE)))</f>
        <v/>
      </c>
      <c r="F1159" s="115"/>
      <c r="G1159" s="116" t="str">
        <f t="shared" si="93"/>
        <v/>
      </c>
      <c r="H1159" s="117" t="str">
        <f t="shared" si="94"/>
        <v/>
      </c>
      <c r="I1159" s="118" t="str">
        <f t="shared" si="97"/>
        <v/>
      </c>
      <c r="J1159" s="119" t="str">
        <f>IF('Falls Diary'!F1159="","",IF(AND('Falls Diary'!F1159&gt;=Graphs!$C$13,'Falls Diary'!F1159&lt;=Graphs!$C$14),"yes","no"))</f>
        <v/>
      </c>
      <c r="K1159" s="119" t="str">
        <f>IF('Falls Diary'!F1159="","",(IF(Graphs!$C$15="all","yes",(IF(Graphs!$C$15=Table6[[#This Row],[Resident''s name]],"yes","no")))))</f>
        <v/>
      </c>
      <c r="L1159" s="119" t="str">
        <f t="shared" si="95"/>
        <v/>
      </c>
      <c r="M1159" s="120"/>
      <c r="N1159" s="121" t="str">
        <f t="shared" si="96"/>
        <v/>
      </c>
      <c r="O1159" s="113"/>
      <c r="P1159" s="128"/>
      <c r="Q1159" s="125"/>
      <c r="R1159" s="83"/>
      <c r="S1159" s="125"/>
      <c r="T1159" s="83"/>
      <c r="U1159" s="83"/>
      <c r="V1159" s="83"/>
      <c r="W1159" s="125"/>
      <c r="X1159" s="63"/>
      <c r="Y1159" s="125"/>
      <c r="Z1159" s="125"/>
      <c r="AA1159" s="126"/>
    </row>
    <row r="1160" spans="1:27" x14ac:dyDescent="0.25">
      <c r="A1160" s="112"/>
      <c r="B1160" s="83"/>
      <c r="C1160" s="83"/>
      <c r="D1160" s="191" t="s">
        <v>150</v>
      </c>
      <c r="E1160" s="114" t="str">
        <f>IF(D1160="","",(VLOOKUP(D1160,'ENTER your residents names, etc'!$B$7:$C$256,2,FALSE)))</f>
        <v/>
      </c>
      <c r="F1160" s="115"/>
      <c r="G1160" s="116" t="str">
        <f t="shared" si="93"/>
        <v/>
      </c>
      <c r="H1160" s="117" t="str">
        <f t="shared" si="94"/>
        <v/>
      </c>
      <c r="I1160" s="118" t="str">
        <f t="shared" si="97"/>
        <v/>
      </c>
      <c r="J1160" s="119" t="str">
        <f>IF('Falls Diary'!F1160="","",IF(AND('Falls Diary'!F1160&gt;=Graphs!$C$13,'Falls Diary'!F1160&lt;=Graphs!$C$14),"yes","no"))</f>
        <v/>
      </c>
      <c r="K1160" s="119" t="str">
        <f>IF('Falls Diary'!F1160="","",(IF(Graphs!$C$15="all","yes",(IF(Graphs!$C$15=Table6[[#This Row],[Resident''s name]],"yes","no")))))</f>
        <v/>
      </c>
      <c r="L1160" s="119" t="str">
        <f t="shared" si="95"/>
        <v/>
      </c>
      <c r="M1160" s="120"/>
      <c r="N1160" s="121" t="str">
        <f t="shared" si="96"/>
        <v/>
      </c>
      <c r="O1160" s="113"/>
      <c r="P1160" s="128"/>
      <c r="Q1160" s="125"/>
      <c r="R1160" s="83"/>
      <c r="S1160" s="125"/>
      <c r="T1160" s="83"/>
      <c r="U1160" s="83"/>
      <c r="V1160" s="83"/>
      <c r="W1160" s="125"/>
      <c r="X1160" s="63"/>
      <c r="Y1160" s="125"/>
      <c r="Z1160" s="125"/>
      <c r="AA1160" s="126"/>
    </row>
    <row r="1161" spans="1:27" x14ac:dyDescent="0.25">
      <c r="A1161" s="112"/>
      <c r="B1161" s="83"/>
      <c r="C1161" s="83"/>
      <c r="D1161" s="191" t="s">
        <v>150</v>
      </c>
      <c r="E1161" s="114" t="str">
        <f>IF(D1161="","",(VLOOKUP(D1161,'ENTER your residents names, etc'!$B$7:$C$256,2,FALSE)))</f>
        <v/>
      </c>
      <c r="F1161" s="115"/>
      <c r="G1161" s="116" t="str">
        <f t="shared" si="93"/>
        <v/>
      </c>
      <c r="H1161" s="117" t="str">
        <f t="shared" si="94"/>
        <v/>
      </c>
      <c r="I1161" s="118" t="str">
        <f t="shared" si="97"/>
        <v/>
      </c>
      <c r="J1161" s="119" t="str">
        <f>IF('Falls Diary'!F1161="","",IF(AND('Falls Diary'!F1161&gt;=Graphs!$C$13,'Falls Diary'!F1161&lt;=Graphs!$C$14),"yes","no"))</f>
        <v/>
      </c>
      <c r="K1161" s="119" t="str">
        <f>IF('Falls Diary'!F1161="","",(IF(Graphs!$C$15="all","yes",(IF(Graphs!$C$15=Table6[[#This Row],[Resident''s name]],"yes","no")))))</f>
        <v/>
      </c>
      <c r="L1161" s="119" t="str">
        <f t="shared" si="95"/>
        <v/>
      </c>
      <c r="M1161" s="120"/>
      <c r="N1161" s="121" t="str">
        <f t="shared" si="96"/>
        <v/>
      </c>
      <c r="O1161" s="113"/>
      <c r="P1161" s="128"/>
      <c r="Q1161" s="125"/>
      <c r="R1161" s="83"/>
      <c r="S1161" s="125"/>
      <c r="T1161" s="83"/>
      <c r="U1161" s="83"/>
      <c r="V1161" s="83"/>
      <c r="W1161" s="125"/>
      <c r="X1161" s="63"/>
      <c r="Y1161" s="125"/>
      <c r="Z1161" s="125"/>
      <c r="AA1161" s="126"/>
    </row>
    <row r="1162" spans="1:27" x14ac:dyDescent="0.25">
      <c r="A1162" s="112"/>
      <c r="B1162" s="83"/>
      <c r="C1162" s="83"/>
      <c r="D1162" s="191" t="s">
        <v>150</v>
      </c>
      <c r="E1162" s="114" t="str">
        <f>IF(D1162="","",(VLOOKUP(D1162,'ENTER your residents names, etc'!$B$7:$C$256,2,FALSE)))</f>
        <v/>
      </c>
      <c r="F1162" s="115"/>
      <c r="G1162" s="116" t="str">
        <f t="shared" si="93"/>
        <v/>
      </c>
      <c r="H1162" s="117" t="str">
        <f t="shared" si="94"/>
        <v/>
      </c>
      <c r="I1162" s="118" t="str">
        <f t="shared" si="97"/>
        <v/>
      </c>
      <c r="J1162" s="119" t="str">
        <f>IF('Falls Diary'!F1162="","",IF(AND('Falls Diary'!F1162&gt;=Graphs!$C$13,'Falls Diary'!F1162&lt;=Graphs!$C$14),"yes","no"))</f>
        <v/>
      </c>
      <c r="K1162" s="119" t="str">
        <f>IF('Falls Diary'!F1162="","",(IF(Graphs!$C$15="all","yes",(IF(Graphs!$C$15=Table6[[#This Row],[Resident''s name]],"yes","no")))))</f>
        <v/>
      </c>
      <c r="L1162" s="119" t="str">
        <f t="shared" si="95"/>
        <v/>
      </c>
      <c r="M1162" s="120"/>
      <c r="N1162" s="121" t="str">
        <f t="shared" si="96"/>
        <v/>
      </c>
      <c r="O1162" s="113"/>
      <c r="P1162" s="128"/>
      <c r="Q1162" s="125"/>
      <c r="R1162" s="83"/>
      <c r="S1162" s="125"/>
      <c r="T1162" s="83"/>
      <c r="U1162" s="83"/>
      <c r="V1162" s="83"/>
      <c r="W1162" s="125"/>
      <c r="X1162" s="63"/>
      <c r="Y1162" s="125"/>
      <c r="Z1162" s="125"/>
      <c r="AA1162" s="126"/>
    </row>
    <row r="1163" spans="1:27" x14ac:dyDescent="0.25">
      <c r="A1163" s="112"/>
      <c r="B1163" s="83"/>
      <c r="C1163" s="83"/>
      <c r="D1163" s="191" t="s">
        <v>150</v>
      </c>
      <c r="E1163" s="114" t="str">
        <f>IF(D1163="","",(VLOOKUP(D1163,'ENTER your residents names, etc'!$B$7:$C$256,2,FALSE)))</f>
        <v/>
      </c>
      <c r="F1163" s="115"/>
      <c r="G1163" s="116" t="str">
        <f t="shared" si="93"/>
        <v/>
      </c>
      <c r="H1163" s="117" t="str">
        <f t="shared" si="94"/>
        <v/>
      </c>
      <c r="I1163" s="118" t="str">
        <f t="shared" si="97"/>
        <v/>
      </c>
      <c r="J1163" s="119" t="str">
        <f>IF('Falls Diary'!F1163="","",IF(AND('Falls Diary'!F1163&gt;=Graphs!$C$13,'Falls Diary'!F1163&lt;=Graphs!$C$14),"yes","no"))</f>
        <v/>
      </c>
      <c r="K1163" s="119" t="str">
        <f>IF('Falls Diary'!F1163="","",(IF(Graphs!$C$15="all","yes",(IF(Graphs!$C$15=Table6[[#This Row],[Resident''s name]],"yes","no")))))</f>
        <v/>
      </c>
      <c r="L1163" s="119" t="str">
        <f t="shared" si="95"/>
        <v/>
      </c>
      <c r="M1163" s="120"/>
      <c r="N1163" s="121" t="str">
        <f t="shared" si="96"/>
        <v/>
      </c>
      <c r="O1163" s="113"/>
      <c r="P1163" s="128"/>
      <c r="Q1163" s="125"/>
      <c r="R1163" s="83"/>
      <c r="S1163" s="125"/>
      <c r="T1163" s="83"/>
      <c r="U1163" s="83"/>
      <c r="V1163" s="83"/>
      <c r="W1163" s="125"/>
      <c r="X1163" s="63"/>
      <c r="Y1163" s="125"/>
      <c r="Z1163" s="125"/>
      <c r="AA1163" s="126"/>
    </row>
    <row r="1164" spans="1:27" x14ac:dyDescent="0.25">
      <c r="A1164" s="112"/>
      <c r="B1164" s="83"/>
      <c r="C1164" s="83"/>
      <c r="D1164" s="191" t="s">
        <v>150</v>
      </c>
      <c r="E1164" s="114" t="str">
        <f>IF(D1164="","",(VLOOKUP(D1164,'ENTER your residents names, etc'!$B$7:$C$256,2,FALSE)))</f>
        <v/>
      </c>
      <c r="F1164" s="115"/>
      <c r="G1164" s="116" t="str">
        <f t="shared" si="93"/>
        <v/>
      </c>
      <c r="H1164" s="117" t="str">
        <f t="shared" si="94"/>
        <v/>
      </c>
      <c r="I1164" s="118" t="str">
        <f t="shared" si="97"/>
        <v/>
      </c>
      <c r="J1164" s="119" t="str">
        <f>IF('Falls Diary'!F1164="","",IF(AND('Falls Diary'!F1164&gt;=Graphs!$C$13,'Falls Diary'!F1164&lt;=Graphs!$C$14),"yes","no"))</f>
        <v/>
      </c>
      <c r="K1164" s="119" t="str">
        <f>IF('Falls Diary'!F1164="","",(IF(Graphs!$C$15="all","yes",(IF(Graphs!$C$15=Table6[[#This Row],[Resident''s name]],"yes","no")))))</f>
        <v/>
      </c>
      <c r="L1164" s="119" t="str">
        <f t="shared" si="95"/>
        <v/>
      </c>
      <c r="M1164" s="120"/>
      <c r="N1164" s="121" t="str">
        <f t="shared" si="96"/>
        <v/>
      </c>
      <c r="O1164" s="113"/>
      <c r="P1164" s="128"/>
      <c r="Q1164" s="125"/>
      <c r="R1164" s="83"/>
      <c r="S1164" s="125"/>
      <c r="T1164" s="83"/>
      <c r="U1164" s="83"/>
      <c r="V1164" s="83"/>
      <c r="W1164" s="125"/>
      <c r="X1164" s="63"/>
      <c r="Y1164" s="125"/>
      <c r="Z1164" s="125"/>
      <c r="AA1164" s="126"/>
    </row>
    <row r="1165" spans="1:27" x14ac:dyDescent="0.25">
      <c r="A1165" s="112"/>
      <c r="B1165" s="83"/>
      <c r="C1165" s="83"/>
      <c r="D1165" s="191" t="s">
        <v>150</v>
      </c>
      <c r="E1165" s="114" t="str">
        <f>IF(D1165="","",(VLOOKUP(D1165,'ENTER your residents names, etc'!$B$7:$C$256,2,FALSE)))</f>
        <v/>
      </c>
      <c r="F1165" s="115"/>
      <c r="G1165" s="116" t="str">
        <f t="shared" si="93"/>
        <v/>
      </c>
      <c r="H1165" s="117" t="str">
        <f t="shared" si="94"/>
        <v/>
      </c>
      <c r="I1165" s="118" t="str">
        <f t="shared" si="97"/>
        <v/>
      </c>
      <c r="J1165" s="119" t="str">
        <f>IF('Falls Diary'!F1165="","",IF(AND('Falls Diary'!F1165&gt;=Graphs!$C$13,'Falls Diary'!F1165&lt;=Graphs!$C$14),"yes","no"))</f>
        <v/>
      </c>
      <c r="K1165" s="119" t="str">
        <f>IF('Falls Diary'!F1165="","",(IF(Graphs!$C$15="all","yes",(IF(Graphs!$C$15=Table6[[#This Row],[Resident''s name]],"yes","no")))))</f>
        <v/>
      </c>
      <c r="L1165" s="119" t="str">
        <f t="shared" si="95"/>
        <v/>
      </c>
      <c r="M1165" s="120"/>
      <c r="N1165" s="121" t="str">
        <f t="shared" si="96"/>
        <v/>
      </c>
      <c r="O1165" s="113"/>
      <c r="P1165" s="128"/>
      <c r="Q1165" s="125"/>
      <c r="R1165" s="83"/>
      <c r="S1165" s="125"/>
      <c r="T1165" s="83"/>
      <c r="U1165" s="83"/>
      <c r="V1165" s="83"/>
      <c r="W1165" s="125"/>
      <c r="X1165" s="63"/>
      <c r="Y1165" s="125"/>
      <c r="Z1165" s="125"/>
      <c r="AA1165" s="126"/>
    </row>
    <row r="1166" spans="1:27" x14ac:dyDescent="0.25">
      <c r="A1166" s="112"/>
      <c r="B1166" s="83"/>
      <c r="C1166" s="83"/>
      <c r="D1166" s="191" t="s">
        <v>150</v>
      </c>
      <c r="E1166" s="114" t="str">
        <f>IF(D1166="","",(VLOOKUP(D1166,'ENTER your residents names, etc'!$B$7:$C$256,2,FALSE)))</f>
        <v/>
      </c>
      <c r="F1166" s="115"/>
      <c r="G1166" s="116" t="str">
        <f t="shared" si="93"/>
        <v/>
      </c>
      <c r="H1166" s="117" t="str">
        <f t="shared" si="94"/>
        <v/>
      </c>
      <c r="I1166" s="118" t="str">
        <f t="shared" si="97"/>
        <v/>
      </c>
      <c r="J1166" s="119" t="str">
        <f>IF('Falls Diary'!F1166="","",IF(AND('Falls Diary'!F1166&gt;=Graphs!$C$13,'Falls Diary'!F1166&lt;=Graphs!$C$14),"yes","no"))</f>
        <v/>
      </c>
      <c r="K1166" s="119" t="str">
        <f>IF('Falls Diary'!F1166="","",(IF(Graphs!$C$15="all","yes",(IF(Graphs!$C$15=Table6[[#This Row],[Resident''s name]],"yes","no")))))</f>
        <v/>
      </c>
      <c r="L1166" s="119" t="str">
        <f t="shared" si="95"/>
        <v/>
      </c>
      <c r="M1166" s="120"/>
      <c r="N1166" s="121" t="str">
        <f t="shared" si="96"/>
        <v/>
      </c>
      <c r="O1166" s="113"/>
      <c r="P1166" s="128"/>
      <c r="Q1166" s="125"/>
      <c r="R1166" s="83"/>
      <c r="S1166" s="125"/>
      <c r="T1166" s="83"/>
      <c r="U1166" s="83"/>
      <c r="V1166" s="83"/>
      <c r="W1166" s="125"/>
      <c r="X1166" s="63"/>
      <c r="Y1166" s="125"/>
      <c r="Z1166" s="125"/>
      <c r="AA1166" s="126"/>
    </row>
    <row r="1167" spans="1:27" x14ac:dyDescent="0.25">
      <c r="A1167" s="112"/>
      <c r="B1167" s="83"/>
      <c r="C1167" s="83"/>
      <c r="D1167" s="191" t="s">
        <v>150</v>
      </c>
      <c r="E1167" s="114" t="str">
        <f>IF(D1167="","",(VLOOKUP(D1167,'ENTER your residents names, etc'!$B$7:$C$256,2,FALSE)))</f>
        <v/>
      </c>
      <c r="F1167" s="115"/>
      <c r="G1167" s="116" t="str">
        <f t="shared" si="93"/>
        <v/>
      </c>
      <c r="H1167" s="117" t="str">
        <f t="shared" si="94"/>
        <v/>
      </c>
      <c r="I1167" s="118" t="str">
        <f t="shared" si="97"/>
        <v/>
      </c>
      <c r="J1167" s="119" t="str">
        <f>IF('Falls Diary'!F1167="","",IF(AND('Falls Diary'!F1167&gt;=Graphs!$C$13,'Falls Diary'!F1167&lt;=Graphs!$C$14),"yes","no"))</f>
        <v/>
      </c>
      <c r="K1167" s="119" t="str">
        <f>IF('Falls Diary'!F1167="","",(IF(Graphs!$C$15="all","yes",(IF(Graphs!$C$15=Table6[[#This Row],[Resident''s name]],"yes","no")))))</f>
        <v/>
      </c>
      <c r="L1167" s="119" t="str">
        <f t="shared" si="95"/>
        <v/>
      </c>
      <c r="M1167" s="120"/>
      <c r="N1167" s="121" t="str">
        <f t="shared" si="96"/>
        <v/>
      </c>
      <c r="O1167" s="113"/>
      <c r="P1167" s="128"/>
      <c r="Q1167" s="125"/>
      <c r="R1167" s="83"/>
      <c r="S1167" s="125"/>
      <c r="T1167" s="83"/>
      <c r="U1167" s="83"/>
      <c r="V1167" s="83"/>
      <c r="W1167" s="125"/>
      <c r="X1167" s="63"/>
      <c r="Y1167" s="125"/>
      <c r="Z1167" s="125"/>
      <c r="AA1167" s="126"/>
    </row>
    <row r="1168" spans="1:27" x14ac:dyDescent="0.25">
      <c r="A1168" s="112"/>
      <c r="B1168" s="83"/>
      <c r="C1168" s="83"/>
      <c r="D1168" s="191" t="s">
        <v>150</v>
      </c>
      <c r="E1168" s="114" t="str">
        <f>IF(D1168="","",(VLOOKUP(D1168,'ENTER your residents names, etc'!$B$7:$C$256,2,FALSE)))</f>
        <v/>
      </c>
      <c r="F1168" s="115"/>
      <c r="G1168" s="116" t="str">
        <f t="shared" si="93"/>
        <v/>
      </c>
      <c r="H1168" s="117" t="str">
        <f t="shared" si="94"/>
        <v/>
      </c>
      <c r="I1168" s="118" t="str">
        <f t="shared" si="97"/>
        <v/>
      </c>
      <c r="J1168" s="119" t="str">
        <f>IF('Falls Diary'!F1168="","",IF(AND('Falls Diary'!F1168&gt;=Graphs!$C$13,'Falls Diary'!F1168&lt;=Graphs!$C$14),"yes","no"))</f>
        <v/>
      </c>
      <c r="K1168" s="119" t="str">
        <f>IF('Falls Diary'!F1168="","",(IF(Graphs!$C$15="all","yes",(IF(Graphs!$C$15=Table6[[#This Row],[Resident''s name]],"yes","no")))))</f>
        <v/>
      </c>
      <c r="L1168" s="119" t="str">
        <f t="shared" si="95"/>
        <v/>
      </c>
      <c r="M1168" s="120"/>
      <c r="N1168" s="121" t="str">
        <f t="shared" si="96"/>
        <v/>
      </c>
      <c r="O1168" s="113"/>
      <c r="P1168" s="128"/>
      <c r="Q1168" s="125"/>
      <c r="R1168" s="83"/>
      <c r="S1168" s="125"/>
      <c r="T1168" s="83"/>
      <c r="U1168" s="83"/>
      <c r="V1168" s="83"/>
      <c r="W1168" s="125"/>
      <c r="X1168" s="63"/>
      <c r="Y1168" s="125"/>
      <c r="Z1168" s="125"/>
      <c r="AA1168" s="126"/>
    </row>
    <row r="1169" spans="1:27" x14ac:dyDescent="0.25">
      <c r="A1169" s="112"/>
      <c r="B1169" s="83"/>
      <c r="C1169" s="83"/>
      <c r="D1169" s="191" t="s">
        <v>150</v>
      </c>
      <c r="E1169" s="114" t="str">
        <f>IF(D1169="","",(VLOOKUP(D1169,'ENTER your residents names, etc'!$B$7:$C$256,2,FALSE)))</f>
        <v/>
      </c>
      <c r="F1169" s="115"/>
      <c r="G1169" s="116" t="str">
        <f t="shared" si="93"/>
        <v/>
      </c>
      <c r="H1169" s="117" t="str">
        <f t="shared" si="94"/>
        <v/>
      </c>
      <c r="I1169" s="118" t="str">
        <f t="shared" si="97"/>
        <v/>
      </c>
      <c r="J1169" s="119" t="str">
        <f>IF('Falls Diary'!F1169="","",IF(AND('Falls Diary'!F1169&gt;=Graphs!$C$13,'Falls Diary'!F1169&lt;=Graphs!$C$14),"yes","no"))</f>
        <v/>
      </c>
      <c r="K1169" s="119" t="str">
        <f>IF('Falls Diary'!F1169="","",(IF(Graphs!$C$15="all","yes",(IF(Graphs!$C$15=Table6[[#This Row],[Resident''s name]],"yes","no")))))</f>
        <v/>
      </c>
      <c r="L1169" s="119" t="str">
        <f t="shared" si="95"/>
        <v/>
      </c>
      <c r="M1169" s="120"/>
      <c r="N1169" s="121" t="str">
        <f t="shared" si="96"/>
        <v/>
      </c>
      <c r="O1169" s="113"/>
      <c r="P1169" s="128"/>
      <c r="Q1169" s="125"/>
      <c r="R1169" s="83"/>
      <c r="S1169" s="125"/>
      <c r="T1169" s="83"/>
      <c r="U1169" s="83"/>
      <c r="V1169" s="83"/>
      <c r="W1169" s="125"/>
      <c r="X1169" s="63"/>
      <c r="Y1169" s="125"/>
      <c r="Z1169" s="125"/>
      <c r="AA1169" s="126"/>
    </row>
    <row r="1170" spans="1:27" x14ac:dyDescent="0.25">
      <c r="A1170" s="112"/>
      <c r="B1170" s="83"/>
      <c r="C1170" s="83"/>
      <c r="D1170" s="191" t="s">
        <v>150</v>
      </c>
      <c r="E1170" s="114" t="str">
        <f>IF(D1170="","",(VLOOKUP(D1170,'ENTER your residents names, etc'!$B$7:$C$256,2,FALSE)))</f>
        <v/>
      </c>
      <c r="F1170" s="115"/>
      <c r="G1170" s="116" t="str">
        <f t="shared" si="93"/>
        <v/>
      </c>
      <c r="H1170" s="117" t="str">
        <f t="shared" si="94"/>
        <v/>
      </c>
      <c r="I1170" s="118" t="str">
        <f t="shared" si="97"/>
        <v/>
      </c>
      <c r="J1170" s="119" t="str">
        <f>IF('Falls Diary'!F1170="","",IF(AND('Falls Diary'!F1170&gt;=Graphs!$C$13,'Falls Diary'!F1170&lt;=Graphs!$C$14),"yes","no"))</f>
        <v/>
      </c>
      <c r="K1170" s="119" t="str">
        <f>IF('Falls Diary'!F1170="","",(IF(Graphs!$C$15="all","yes",(IF(Graphs!$C$15=Table6[[#This Row],[Resident''s name]],"yes","no")))))</f>
        <v/>
      </c>
      <c r="L1170" s="119" t="str">
        <f t="shared" si="95"/>
        <v/>
      </c>
      <c r="M1170" s="120"/>
      <c r="N1170" s="121" t="str">
        <f t="shared" si="96"/>
        <v/>
      </c>
      <c r="O1170" s="113"/>
      <c r="P1170" s="128"/>
      <c r="Q1170" s="125"/>
      <c r="R1170" s="83"/>
      <c r="S1170" s="125"/>
      <c r="T1170" s="83"/>
      <c r="U1170" s="83"/>
      <c r="V1170" s="83"/>
      <c r="W1170" s="125"/>
      <c r="X1170" s="63"/>
      <c r="Y1170" s="125"/>
      <c r="Z1170" s="125"/>
      <c r="AA1170" s="126"/>
    </row>
    <row r="1171" spans="1:27" x14ac:dyDescent="0.25">
      <c r="A1171" s="112"/>
      <c r="B1171" s="83"/>
      <c r="C1171" s="83"/>
      <c r="D1171" s="191" t="s">
        <v>150</v>
      </c>
      <c r="E1171" s="114" t="str">
        <f>IF(D1171="","",(VLOOKUP(D1171,'ENTER your residents names, etc'!$B$7:$C$256,2,FALSE)))</f>
        <v/>
      </c>
      <c r="F1171" s="115"/>
      <c r="G1171" s="116" t="str">
        <f t="shared" si="93"/>
        <v/>
      </c>
      <c r="H1171" s="117" t="str">
        <f t="shared" si="94"/>
        <v/>
      </c>
      <c r="I1171" s="118" t="str">
        <f t="shared" si="97"/>
        <v/>
      </c>
      <c r="J1171" s="119" t="str">
        <f>IF('Falls Diary'!F1171="","",IF(AND('Falls Diary'!F1171&gt;=Graphs!$C$13,'Falls Diary'!F1171&lt;=Graphs!$C$14),"yes","no"))</f>
        <v/>
      </c>
      <c r="K1171" s="119" t="str">
        <f>IF('Falls Diary'!F1171="","",(IF(Graphs!$C$15="all","yes",(IF(Graphs!$C$15=Table6[[#This Row],[Resident''s name]],"yes","no")))))</f>
        <v/>
      </c>
      <c r="L1171" s="119" t="str">
        <f t="shared" si="95"/>
        <v/>
      </c>
      <c r="M1171" s="120"/>
      <c r="N1171" s="121" t="str">
        <f t="shared" si="96"/>
        <v/>
      </c>
      <c r="O1171" s="113"/>
      <c r="P1171" s="128"/>
      <c r="Q1171" s="125"/>
      <c r="R1171" s="83"/>
      <c r="S1171" s="125"/>
      <c r="T1171" s="83"/>
      <c r="U1171" s="83"/>
      <c r="V1171" s="83"/>
      <c r="W1171" s="125"/>
      <c r="X1171" s="63"/>
      <c r="Y1171" s="125"/>
      <c r="Z1171" s="125"/>
      <c r="AA1171" s="126"/>
    </row>
    <row r="1172" spans="1:27" x14ac:dyDescent="0.25">
      <c r="A1172" s="112"/>
      <c r="B1172" s="83"/>
      <c r="C1172" s="83"/>
      <c r="D1172" s="191" t="s">
        <v>150</v>
      </c>
      <c r="E1172" s="114" t="str">
        <f>IF(D1172="","",(VLOOKUP(D1172,'ENTER your residents names, etc'!$B$7:$C$256,2,FALSE)))</f>
        <v/>
      </c>
      <c r="F1172" s="115"/>
      <c r="G1172" s="116" t="str">
        <f t="shared" si="93"/>
        <v/>
      </c>
      <c r="H1172" s="117" t="str">
        <f t="shared" si="94"/>
        <v/>
      </c>
      <c r="I1172" s="118" t="str">
        <f t="shared" si="97"/>
        <v/>
      </c>
      <c r="J1172" s="119" t="str">
        <f>IF('Falls Diary'!F1172="","",IF(AND('Falls Diary'!F1172&gt;=Graphs!$C$13,'Falls Diary'!F1172&lt;=Graphs!$C$14),"yes","no"))</f>
        <v/>
      </c>
      <c r="K1172" s="119" t="str">
        <f>IF('Falls Diary'!F1172="","",(IF(Graphs!$C$15="all","yes",(IF(Graphs!$C$15=Table6[[#This Row],[Resident''s name]],"yes","no")))))</f>
        <v/>
      </c>
      <c r="L1172" s="119" t="str">
        <f t="shared" si="95"/>
        <v/>
      </c>
      <c r="M1172" s="120"/>
      <c r="N1172" s="121" t="str">
        <f t="shared" si="96"/>
        <v/>
      </c>
      <c r="O1172" s="113"/>
      <c r="P1172" s="128"/>
      <c r="Q1172" s="125"/>
      <c r="R1172" s="83"/>
      <c r="S1172" s="125"/>
      <c r="T1172" s="83"/>
      <c r="U1172" s="83"/>
      <c r="V1172" s="83"/>
      <c r="W1172" s="125"/>
      <c r="X1172" s="63"/>
      <c r="Y1172" s="125"/>
      <c r="Z1172" s="125"/>
      <c r="AA1172" s="126"/>
    </row>
    <row r="1173" spans="1:27" x14ac:dyDescent="0.25">
      <c r="A1173" s="112"/>
      <c r="B1173" s="83"/>
      <c r="C1173" s="83"/>
      <c r="D1173" s="191" t="s">
        <v>150</v>
      </c>
      <c r="E1173" s="114" t="str">
        <f>IF(D1173="","",(VLOOKUP(D1173,'ENTER your residents names, etc'!$B$7:$C$256,2,FALSE)))</f>
        <v/>
      </c>
      <c r="F1173" s="115"/>
      <c r="G1173" s="116" t="str">
        <f t="shared" si="93"/>
        <v/>
      </c>
      <c r="H1173" s="117" t="str">
        <f t="shared" si="94"/>
        <v/>
      </c>
      <c r="I1173" s="118" t="str">
        <f t="shared" si="97"/>
        <v/>
      </c>
      <c r="J1173" s="119" t="str">
        <f>IF('Falls Diary'!F1173="","",IF(AND('Falls Diary'!F1173&gt;=Graphs!$C$13,'Falls Diary'!F1173&lt;=Graphs!$C$14),"yes","no"))</f>
        <v/>
      </c>
      <c r="K1173" s="119" t="str">
        <f>IF('Falls Diary'!F1173="","",(IF(Graphs!$C$15="all","yes",(IF(Graphs!$C$15=Table6[[#This Row],[Resident''s name]],"yes","no")))))</f>
        <v/>
      </c>
      <c r="L1173" s="119" t="str">
        <f t="shared" si="95"/>
        <v/>
      </c>
      <c r="M1173" s="120"/>
      <c r="N1173" s="121" t="str">
        <f t="shared" si="96"/>
        <v/>
      </c>
      <c r="O1173" s="113"/>
      <c r="P1173" s="128"/>
      <c r="Q1173" s="125"/>
      <c r="R1173" s="83"/>
      <c r="S1173" s="125"/>
      <c r="T1173" s="83"/>
      <c r="U1173" s="83"/>
      <c r="V1173" s="83"/>
      <c r="W1173" s="125"/>
      <c r="X1173" s="63"/>
      <c r="Y1173" s="125"/>
      <c r="Z1173" s="125"/>
      <c r="AA1173" s="126"/>
    </row>
    <row r="1174" spans="1:27" x14ac:dyDescent="0.25">
      <c r="A1174" s="112"/>
      <c r="B1174" s="83"/>
      <c r="C1174" s="83"/>
      <c r="D1174" s="191" t="s">
        <v>150</v>
      </c>
      <c r="E1174" s="114" t="str">
        <f>IF(D1174="","",(VLOOKUP(D1174,'ENTER your residents names, etc'!$B$7:$C$256,2,FALSE)))</f>
        <v/>
      </c>
      <c r="F1174" s="115"/>
      <c r="G1174" s="116" t="str">
        <f t="shared" si="93"/>
        <v/>
      </c>
      <c r="H1174" s="117" t="str">
        <f t="shared" si="94"/>
        <v/>
      </c>
      <c r="I1174" s="118" t="str">
        <f t="shared" si="97"/>
        <v/>
      </c>
      <c r="J1174" s="119" t="str">
        <f>IF('Falls Diary'!F1174="","",IF(AND('Falls Diary'!F1174&gt;=Graphs!$C$13,'Falls Diary'!F1174&lt;=Graphs!$C$14),"yes","no"))</f>
        <v/>
      </c>
      <c r="K1174" s="119" t="str">
        <f>IF('Falls Diary'!F1174="","",(IF(Graphs!$C$15="all","yes",(IF(Graphs!$C$15=Table6[[#This Row],[Resident''s name]],"yes","no")))))</f>
        <v/>
      </c>
      <c r="L1174" s="119" t="str">
        <f t="shared" si="95"/>
        <v/>
      </c>
      <c r="M1174" s="120"/>
      <c r="N1174" s="121" t="str">
        <f t="shared" si="96"/>
        <v/>
      </c>
      <c r="O1174" s="113"/>
      <c r="P1174" s="128"/>
      <c r="Q1174" s="125"/>
      <c r="R1174" s="83"/>
      <c r="S1174" s="125"/>
      <c r="T1174" s="83"/>
      <c r="U1174" s="83"/>
      <c r="V1174" s="83"/>
      <c r="W1174" s="125"/>
      <c r="X1174" s="63"/>
      <c r="Y1174" s="125"/>
      <c r="Z1174" s="125"/>
      <c r="AA1174" s="126"/>
    </row>
    <row r="1175" spans="1:27" x14ac:dyDescent="0.25">
      <c r="A1175" s="112"/>
      <c r="B1175" s="83"/>
      <c r="C1175" s="83"/>
      <c r="D1175" s="191" t="s">
        <v>150</v>
      </c>
      <c r="E1175" s="114" t="str">
        <f>IF(D1175="","",(VLOOKUP(D1175,'ENTER your residents names, etc'!$B$7:$C$256,2,FALSE)))</f>
        <v/>
      </c>
      <c r="F1175" s="115"/>
      <c r="G1175" s="116" t="str">
        <f t="shared" si="93"/>
        <v/>
      </c>
      <c r="H1175" s="117" t="str">
        <f t="shared" si="94"/>
        <v/>
      </c>
      <c r="I1175" s="118" t="str">
        <f t="shared" si="97"/>
        <v/>
      </c>
      <c r="J1175" s="119" t="str">
        <f>IF('Falls Diary'!F1175="","",IF(AND('Falls Diary'!F1175&gt;=Graphs!$C$13,'Falls Diary'!F1175&lt;=Graphs!$C$14),"yes","no"))</f>
        <v/>
      </c>
      <c r="K1175" s="119" t="str">
        <f>IF('Falls Diary'!F1175="","",(IF(Graphs!$C$15="all","yes",(IF(Graphs!$C$15=Table6[[#This Row],[Resident''s name]],"yes","no")))))</f>
        <v/>
      </c>
      <c r="L1175" s="119" t="str">
        <f t="shared" si="95"/>
        <v/>
      </c>
      <c r="M1175" s="120"/>
      <c r="N1175" s="121" t="str">
        <f t="shared" si="96"/>
        <v/>
      </c>
      <c r="O1175" s="113"/>
      <c r="P1175" s="128"/>
      <c r="Q1175" s="125"/>
      <c r="R1175" s="83"/>
      <c r="S1175" s="125"/>
      <c r="T1175" s="83"/>
      <c r="U1175" s="83"/>
      <c r="V1175" s="83"/>
      <c r="W1175" s="125"/>
      <c r="X1175" s="63"/>
      <c r="Y1175" s="125"/>
      <c r="Z1175" s="125"/>
      <c r="AA1175" s="126"/>
    </row>
    <row r="1176" spans="1:27" x14ac:dyDescent="0.25">
      <c r="A1176" s="112"/>
      <c r="B1176" s="83"/>
      <c r="C1176" s="83"/>
      <c r="D1176" s="191" t="s">
        <v>150</v>
      </c>
      <c r="E1176" s="114" t="str">
        <f>IF(D1176="","",(VLOOKUP(D1176,'ENTER your residents names, etc'!$B$7:$C$256,2,FALSE)))</f>
        <v/>
      </c>
      <c r="F1176" s="115"/>
      <c r="G1176" s="116" t="str">
        <f t="shared" si="93"/>
        <v/>
      </c>
      <c r="H1176" s="117" t="str">
        <f t="shared" si="94"/>
        <v/>
      </c>
      <c r="I1176" s="118" t="str">
        <f t="shared" si="97"/>
        <v/>
      </c>
      <c r="J1176" s="119" t="str">
        <f>IF('Falls Diary'!F1176="","",IF(AND('Falls Diary'!F1176&gt;=Graphs!$C$13,'Falls Diary'!F1176&lt;=Graphs!$C$14),"yes","no"))</f>
        <v/>
      </c>
      <c r="K1176" s="119" t="str">
        <f>IF('Falls Diary'!F1176="","",(IF(Graphs!$C$15="all","yes",(IF(Graphs!$C$15=Table6[[#This Row],[Resident''s name]],"yes","no")))))</f>
        <v/>
      </c>
      <c r="L1176" s="119" t="str">
        <f t="shared" si="95"/>
        <v/>
      </c>
      <c r="M1176" s="120"/>
      <c r="N1176" s="121" t="str">
        <f t="shared" si="96"/>
        <v/>
      </c>
      <c r="O1176" s="113"/>
      <c r="P1176" s="128"/>
      <c r="Q1176" s="125"/>
      <c r="R1176" s="83"/>
      <c r="S1176" s="125"/>
      <c r="T1176" s="83"/>
      <c r="U1176" s="83"/>
      <c r="V1176" s="83"/>
      <c r="W1176" s="125"/>
      <c r="X1176" s="63"/>
      <c r="Y1176" s="125"/>
      <c r="Z1176" s="125"/>
      <c r="AA1176" s="126"/>
    </row>
    <row r="1177" spans="1:27" x14ac:dyDescent="0.25">
      <c r="A1177" s="112"/>
      <c r="B1177" s="83"/>
      <c r="C1177" s="83"/>
      <c r="D1177" s="191" t="s">
        <v>150</v>
      </c>
      <c r="E1177" s="114" t="str">
        <f>IF(D1177="","",(VLOOKUP(D1177,'ENTER your residents names, etc'!$B$7:$C$256,2,FALSE)))</f>
        <v/>
      </c>
      <c r="F1177" s="115"/>
      <c r="G1177" s="116" t="str">
        <f t="shared" si="93"/>
        <v/>
      </c>
      <c r="H1177" s="117" t="str">
        <f t="shared" si="94"/>
        <v/>
      </c>
      <c r="I1177" s="118" t="str">
        <f t="shared" si="97"/>
        <v/>
      </c>
      <c r="J1177" s="119" t="str">
        <f>IF('Falls Diary'!F1177="","",IF(AND('Falls Diary'!F1177&gt;=Graphs!$C$13,'Falls Diary'!F1177&lt;=Graphs!$C$14),"yes","no"))</f>
        <v/>
      </c>
      <c r="K1177" s="119" t="str">
        <f>IF('Falls Diary'!F1177="","",(IF(Graphs!$C$15="all","yes",(IF(Graphs!$C$15=Table6[[#This Row],[Resident''s name]],"yes","no")))))</f>
        <v/>
      </c>
      <c r="L1177" s="119" t="str">
        <f t="shared" si="95"/>
        <v/>
      </c>
      <c r="M1177" s="120"/>
      <c r="N1177" s="121" t="str">
        <f t="shared" si="96"/>
        <v/>
      </c>
      <c r="O1177" s="113"/>
      <c r="P1177" s="128"/>
      <c r="Q1177" s="125"/>
      <c r="R1177" s="83"/>
      <c r="S1177" s="125"/>
      <c r="T1177" s="83"/>
      <c r="U1177" s="83"/>
      <c r="V1177" s="83"/>
      <c r="W1177" s="125"/>
      <c r="X1177" s="63"/>
      <c r="Y1177" s="125"/>
      <c r="Z1177" s="125"/>
      <c r="AA1177" s="126"/>
    </row>
    <row r="1178" spans="1:27" x14ac:dyDescent="0.25">
      <c r="A1178" s="112"/>
      <c r="B1178" s="83"/>
      <c r="C1178" s="83"/>
      <c r="D1178" s="191" t="s">
        <v>150</v>
      </c>
      <c r="E1178" s="114" t="str">
        <f>IF(D1178="","",(VLOOKUP(D1178,'ENTER your residents names, etc'!$B$7:$C$256,2,FALSE)))</f>
        <v/>
      </c>
      <c r="F1178" s="115"/>
      <c r="G1178" s="116" t="str">
        <f t="shared" si="93"/>
        <v/>
      </c>
      <c r="H1178" s="117" t="str">
        <f t="shared" si="94"/>
        <v/>
      </c>
      <c r="I1178" s="118" t="str">
        <f t="shared" si="97"/>
        <v/>
      </c>
      <c r="J1178" s="119" t="str">
        <f>IF('Falls Diary'!F1178="","",IF(AND('Falls Diary'!F1178&gt;=Graphs!$C$13,'Falls Diary'!F1178&lt;=Graphs!$C$14),"yes","no"))</f>
        <v/>
      </c>
      <c r="K1178" s="119" t="str">
        <f>IF('Falls Diary'!F1178="","",(IF(Graphs!$C$15="all","yes",(IF(Graphs!$C$15=Table6[[#This Row],[Resident''s name]],"yes","no")))))</f>
        <v/>
      </c>
      <c r="L1178" s="119" t="str">
        <f t="shared" si="95"/>
        <v/>
      </c>
      <c r="M1178" s="120"/>
      <c r="N1178" s="121" t="str">
        <f t="shared" si="96"/>
        <v/>
      </c>
      <c r="O1178" s="113"/>
      <c r="P1178" s="128"/>
      <c r="Q1178" s="125"/>
      <c r="R1178" s="83"/>
      <c r="S1178" s="125"/>
      <c r="T1178" s="83"/>
      <c r="U1178" s="83"/>
      <c r="V1178" s="83"/>
      <c r="W1178" s="125"/>
      <c r="X1178" s="63"/>
      <c r="Y1178" s="125"/>
      <c r="Z1178" s="125"/>
      <c r="AA1178" s="126"/>
    </row>
    <row r="1179" spans="1:27" x14ac:dyDescent="0.25">
      <c r="A1179" s="112"/>
      <c r="B1179" s="83"/>
      <c r="C1179" s="83"/>
      <c r="D1179" s="191" t="s">
        <v>150</v>
      </c>
      <c r="E1179" s="114" t="str">
        <f>IF(D1179="","",(VLOOKUP(D1179,'ENTER your residents names, etc'!$B$7:$C$256,2,FALSE)))</f>
        <v/>
      </c>
      <c r="F1179" s="115"/>
      <c r="G1179" s="116" t="str">
        <f t="shared" si="93"/>
        <v/>
      </c>
      <c r="H1179" s="117" t="str">
        <f t="shared" si="94"/>
        <v/>
      </c>
      <c r="I1179" s="118" t="str">
        <f t="shared" si="97"/>
        <v/>
      </c>
      <c r="J1179" s="119" t="str">
        <f>IF('Falls Diary'!F1179="","",IF(AND('Falls Diary'!F1179&gt;=Graphs!$C$13,'Falls Diary'!F1179&lt;=Graphs!$C$14),"yes","no"))</f>
        <v/>
      </c>
      <c r="K1179" s="119" t="str">
        <f>IF('Falls Diary'!F1179="","",(IF(Graphs!$C$15="all","yes",(IF(Graphs!$C$15=Table6[[#This Row],[Resident''s name]],"yes","no")))))</f>
        <v/>
      </c>
      <c r="L1179" s="119" t="str">
        <f t="shared" si="95"/>
        <v/>
      </c>
      <c r="M1179" s="120"/>
      <c r="N1179" s="121" t="str">
        <f t="shared" si="96"/>
        <v/>
      </c>
      <c r="O1179" s="113"/>
      <c r="P1179" s="128"/>
      <c r="Q1179" s="125"/>
      <c r="R1179" s="83"/>
      <c r="S1179" s="125"/>
      <c r="T1179" s="83"/>
      <c r="U1179" s="83"/>
      <c r="V1179" s="83"/>
      <c r="W1179" s="125"/>
      <c r="X1179" s="63"/>
      <c r="Y1179" s="125"/>
      <c r="Z1179" s="125"/>
      <c r="AA1179" s="126"/>
    </row>
    <row r="1180" spans="1:27" x14ac:dyDescent="0.25">
      <c r="A1180" s="112"/>
      <c r="B1180" s="83"/>
      <c r="C1180" s="83"/>
      <c r="D1180" s="191" t="s">
        <v>150</v>
      </c>
      <c r="E1180" s="114" t="str">
        <f>IF(D1180="","",(VLOOKUP(D1180,'ENTER your residents names, etc'!$B$7:$C$256,2,FALSE)))</f>
        <v/>
      </c>
      <c r="F1180" s="115"/>
      <c r="G1180" s="116" t="str">
        <f t="shared" si="93"/>
        <v/>
      </c>
      <c r="H1180" s="117" t="str">
        <f t="shared" si="94"/>
        <v/>
      </c>
      <c r="I1180" s="118" t="str">
        <f t="shared" si="97"/>
        <v/>
      </c>
      <c r="J1180" s="119" t="str">
        <f>IF('Falls Diary'!F1180="","",IF(AND('Falls Diary'!F1180&gt;=Graphs!$C$13,'Falls Diary'!F1180&lt;=Graphs!$C$14),"yes","no"))</f>
        <v/>
      </c>
      <c r="K1180" s="119" t="str">
        <f>IF('Falls Diary'!F1180="","",(IF(Graphs!$C$15="all","yes",(IF(Graphs!$C$15=Table6[[#This Row],[Resident''s name]],"yes","no")))))</f>
        <v/>
      </c>
      <c r="L1180" s="119" t="str">
        <f t="shared" si="95"/>
        <v/>
      </c>
      <c r="M1180" s="120"/>
      <c r="N1180" s="121" t="str">
        <f t="shared" si="96"/>
        <v/>
      </c>
      <c r="O1180" s="113"/>
      <c r="P1180" s="128"/>
      <c r="Q1180" s="125"/>
      <c r="R1180" s="83"/>
      <c r="S1180" s="125"/>
      <c r="T1180" s="83"/>
      <c r="U1180" s="83"/>
      <c r="V1180" s="83"/>
      <c r="W1180" s="125"/>
      <c r="X1180" s="63"/>
      <c r="Y1180" s="125"/>
      <c r="Z1180" s="125"/>
      <c r="AA1180" s="126"/>
    </row>
    <row r="1181" spans="1:27" x14ac:dyDescent="0.25">
      <c r="A1181" s="112"/>
      <c r="B1181" s="83"/>
      <c r="C1181" s="83"/>
      <c r="D1181" s="191" t="s">
        <v>150</v>
      </c>
      <c r="E1181" s="114" t="str">
        <f>IF(D1181="","",(VLOOKUP(D1181,'ENTER your residents names, etc'!$B$7:$C$256,2,FALSE)))</f>
        <v/>
      </c>
      <c r="F1181" s="115"/>
      <c r="G1181" s="116" t="str">
        <f t="shared" si="93"/>
        <v/>
      </c>
      <c r="H1181" s="117" t="str">
        <f t="shared" si="94"/>
        <v/>
      </c>
      <c r="I1181" s="118" t="str">
        <f t="shared" si="97"/>
        <v/>
      </c>
      <c r="J1181" s="119" t="str">
        <f>IF('Falls Diary'!F1181="","",IF(AND('Falls Diary'!F1181&gt;=Graphs!$C$13,'Falls Diary'!F1181&lt;=Graphs!$C$14),"yes","no"))</f>
        <v/>
      </c>
      <c r="K1181" s="119" t="str">
        <f>IF('Falls Diary'!F1181="","",(IF(Graphs!$C$15="all","yes",(IF(Graphs!$C$15=Table6[[#This Row],[Resident''s name]],"yes","no")))))</f>
        <v/>
      </c>
      <c r="L1181" s="119" t="str">
        <f t="shared" si="95"/>
        <v/>
      </c>
      <c r="M1181" s="120"/>
      <c r="N1181" s="121" t="str">
        <f t="shared" si="96"/>
        <v/>
      </c>
      <c r="O1181" s="113"/>
      <c r="P1181" s="128"/>
      <c r="Q1181" s="125"/>
      <c r="R1181" s="83"/>
      <c r="S1181" s="125"/>
      <c r="T1181" s="83"/>
      <c r="U1181" s="83"/>
      <c r="V1181" s="83"/>
      <c r="W1181" s="125"/>
      <c r="X1181" s="63"/>
      <c r="Y1181" s="125"/>
      <c r="Z1181" s="125"/>
      <c r="AA1181" s="126"/>
    </row>
    <row r="1182" spans="1:27" x14ac:dyDescent="0.25">
      <c r="A1182" s="112"/>
      <c r="B1182" s="83"/>
      <c r="C1182" s="83"/>
      <c r="D1182" s="191" t="s">
        <v>150</v>
      </c>
      <c r="E1182" s="114" t="str">
        <f>IF(D1182="","",(VLOOKUP(D1182,'ENTER your residents names, etc'!$B$7:$C$256,2,FALSE)))</f>
        <v/>
      </c>
      <c r="F1182" s="115"/>
      <c r="G1182" s="116" t="str">
        <f t="shared" si="93"/>
        <v/>
      </c>
      <c r="H1182" s="117" t="str">
        <f t="shared" si="94"/>
        <v/>
      </c>
      <c r="I1182" s="118" t="str">
        <f t="shared" si="97"/>
        <v/>
      </c>
      <c r="J1182" s="119" t="str">
        <f>IF('Falls Diary'!F1182="","",IF(AND('Falls Diary'!F1182&gt;=Graphs!$C$13,'Falls Diary'!F1182&lt;=Graphs!$C$14),"yes","no"))</f>
        <v/>
      </c>
      <c r="K1182" s="119" t="str">
        <f>IF('Falls Diary'!F1182="","",(IF(Graphs!$C$15="all","yes",(IF(Graphs!$C$15=Table6[[#This Row],[Resident''s name]],"yes","no")))))</f>
        <v/>
      </c>
      <c r="L1182" s="119" t="str">
        <f t="shared" si="95"/>
        <v/>
      </c>
      <c r="M1182" s="120"/>
      <c r="N1182" s="121" t="str">
        <f t="shared" si="96"/>
        <v/>
      </c>
      <c r="O1182" s="113"/>
      <c r="P1182" s="128"/>
      <c r="Q1182" s="125"/>
      <c r="R1182" s="83"/>
      <c r="S1182" s="125"/>
      <c r="T1182" s="83"/>
      <c r="U1182" s="83"/>
      <c r="V1182" s="83"/>
      <c r="W1182" s="125"/>
      <c r="X1182" s="63"/>
      <c r="Y1182" s="125"/>
      <c r="Z1182" s="125"/>
      <c r="AA1182" s="126"/>
    </row>
    <row r="1183" spans="1:27" x14ac:dyDescent="0.25">
      <c r="A1183" s="112"/>
      <c r="B1183" s="83"/>
      <c r="C1183" s="83"/>
      <c r="D1183" s="191" t="s">
        <v>150</v>
      </c>
      <c r="E1183" s="114" t="str">
        <f>IF(D1183="","",(VLOOKUP(D1183,'ENTER your residents names, etc'!$B$7:$C$256,2,FALSE)))</f>
        <v/>
      </c>
      <c r="F1183" s="115"/>
      <c r="G1183" s="116" t="str">
        <f t="shared" si="93"/>
        <v/>
      </c>
      <c r="H1183" s="117" t="str">
        <f t="shared" si="94"/>
        <v/>
      </c>
      <c r="I1183" s="118" t="str">
        <f t="shared" si="97"/>
        <v/>
      </c>
      <c r="J1183" s="119" t="str">
        <f>IF('Falls Diary'!F1183="","",IF(AND('Falls Diary'!F1183&gt;=Graphs!$C$13,'Falls Diary'!F1183&lt;=Graphs!$C$14),"yes","no"))</f>
        <v/>
      </c>
      <c r="K1183" s="119" t="str">
        <f>IF('Falls Diary'!F1183="","",(IF(Graphs!$C$15="all","yes",(IF(Graphs!$C$15=Table6[[#This Row],[Resident''s name]],"yes","no")))))</f>
        <v/>
      </c>
      <c r="L1183" s="119" t="str">
        <f t="shared" si="95"/>
        <v/>
      </c>
      <c r="M1183" s="120"/>
      <c r="N1183" s="121" t="str">
        <f t="shared" si="96"/>
        <v/>
      </c>
      <c r="O1183" s="113"/>
      <c r="P1183" s="128"/>
      <c r="Q1183" s="125"/>
      <c r="R1183" s="83"/>
      <c r="S1183" s="125"/>
      <c r="T1183" s="83"/>
      <c r="U1183" s="83"/>
      <c r="V1183" s="83"/>
      <c r="W1183" s="125"/>
      <c r="X1183" s="63"/>
      <c r="Y1183" s="125"/>
      <c r="Z1183" s="125"/>
      <c r="AA1183" s="126"/>
    </row>
    <row r="1184" spans="1:27" x14ac:dyDescent="0.25">
      <c r="A1184" s="112"/>
      <c r="B1184" s="83"/>
      <c r="C1184" s="83"/>
      <c r="D1184" s="191" t="s">
        <v>150</v>
      </c>
      <c r="E1184" s="114" t="str">
        <f>IF(D1184="","",(VLOOKUP(D1184,'ENTER your residents names, etc'!$B$7:$C$256,2,FALSE)))</f>
        <v/>
      </c>
      <c r="F1184" s="115"/>
      <c r="G1184" s="116" t="str">
        <f t="shared" si="93"/>
        <v/>
      </c>
      <c r="H1184" s="117" t="str">
        <f t="shared" si="94"/>
        <v/>
      </c>
      <c r="I1184" s="118" t="str">
        <f t="shared" si="97"/>
        <v/>
      </c>
      <c r="J1184" s="119" t="str">
        <f>IF('Falls Diary'!F1184="","",IF(AND('Falls Diary'!F1184&gt;=Graphs!$C$13,'Falls Diary'!F1184&lt;=Graphs!$C$14),"yes","no"))</f>
        <v/>
      </c>
      <c r="K1184" s="119" t="str">
        <f>IF('Falls Diary'!F1184="","",(IF(Graphs!$C$15="all","yes",(IF(Graphs!$C$15=Table6[[#This Row],[Resident''s name]],"yes","no")))))</f>
        <v/>
      </c>
      <c r="L1184" s="119" t="str">
        <f t="shared" si="95"/>
        <v/>
      </c>
      <c r="M1184" s="120"/>
      <c r="N1184" s="121" t="str">
        <f t="shared" si="96"/>
        <v/>
      </c>
      <c r="O1184" s="113"/>
      <c r="P1184" s="128"/>
      <c r="Q1184" s="125"/>
      <c r="R1184" s="83"/>
      <c r="S1184" s="125"/>
      <c r="T1184" s="83"/>
      <c r="U1184" s="83"/>
      <c r="V1184" s="83"/>
      <c r="W1184" s="125"/>
      <c r="X1184" s="63"/>
      <c r="Y1184" s="125"/>
      <c r="Z1184" s="125"/>
      <c r="AA1184" s="126"/>
    </row>
    <row r="1185" spans="1:27" x14ac:dyDescent="0.25">
      <c r="A1185" s="112"/>
      <c r="B1185" s="83"/>
      <c r="C1185" s="83"/>
      <c r="D1185" s="191" t="s">
        <v>150</v>
      </c>
      <c r="E1185" s="114" t="str">
        <f>IF(D1185="","",(VLOOKUP(D1185,'ENTER your residents names, etc'!$B$7:$C$256,2,FALSE)))</f>
        <v/>
      </c>
      <c r="F1185" s="115"/>
      <c r="G1185" s="116" t="str">
        <f t="shared" si="93"/>
        <v/>
      </c>
      <c r="H1185" s="117" t="str">
        <f t="shared" si="94"/>
        <v/>
      </c>
      <c r="I1185" s="118" t="str">
        <f t="shared" si="97"/>
        <v/>
      </c>
      <c r="J1185" s="119" t="str">
        <f>IF('Falls Diary'!F1185="","",IF(AND('Falls Diary'!F1185&gt;=Graphs!$C$13,'Falls Diary'!F1185&lt;=Graphs!$C$14),"yes","no"))</f>
        <v/>
      </c>
      <c r="K1185" s="119" t="str">
        <f>IF('Falls Diary'!F1185="","",(IF(Graphs!$C$15="all","yes",(IF(Graphs!$C$15=Table6[[#This Row],[Resident''s name]],"yes","no")))))</f>
        <v/>
      </c>
      <c r="L1185" s="119" t="str">
        <f t="shared" si="95"/>
        <v/>
      </c>
      <c r="M1185" s="120"/>
      <c r="N1185" s="121" t="str">
        <f t="shared" si="96"/>
        <v/>
      </c>
      <c r="O1185" s="113"/>
      <c r="P1185" s="128"/>
      <c r="Q1185" s="125"/>
      <c r="R1185" s="83"/>
      <c r="S1185" s="125"/>
      <c r="T1185" s="83"/>
      <c r="U1185" s="83"/>
      <c r="V1185" s="83"/>
      <c r="W1185" s="125"/>
      <c r="X1185" s="63"/>
      <c r="Y1185" s="125"/>
      <c r="Z1185" s="125"/>
      <c r="AA1185" s="126"/>
    </row>
    <row r="1186" spans="1:27" x14ac:dyDescent="0.25">
      <c r="A1186" s="112"/>
      <c r="B1186" s="83"/>
      <c r="C1186" s="83"/>
      <c r="D1186" s="191" t="s">
        <v>150</v>
      </c>
      <c r="E1186" s="114" t="str">
        <f>IF(D1186="","",(VLOOKUP(D1186,'ENTER your residents names, etc'!$B$7:$C$256,2,FALSE)))</f>
        <v/>
      </c>
      <c r="F1186" s="115"/>
      <c r="G1186" s="116" t="str">
        <f t="shared" si="93"/>
        <v/>
      </c>
      <c r="H1186" s="117" t="str">
        <f t="shared" si="94"/>
        <v/>
      </c>
      <c r="I1186" s="118" t="str">
        <f t="shared" si="97"/>
        <v/>
      </c>
      <c r="J1186" s="119" t="str">
        <f>IF('Falls Diary'!F1186="","",IF(AND('Falls Diary'!F1186&gt;=Graphs!$C$13,'Falls Diary'!F1186&lt;=Graphs!$C$14),"yes","no"))</f>
        <v/>
      </c>
      <c r="K1186" s="119" t="str">
        <f>IF('Falls Diary'!F1186="","",(IF(Graphs!$C$15="all","yes",(IF(Graphs!$C$15=Table6[[#This Row],[Resident''s name]],"yes","no")))))</f>
        <v/>
      </c>
      <c r="L1186" s="119" t="str">
        <f t="shared" si="95"/>
        <v/>
      </c>
      <c r="M1186" s="120"/>
      <c r="N1186" s="121" t="str">
        <f t="shared" si="96"/>
        <v/>
      </c>
      <c r="O1186" s="113"/>
      <c r="P1186" s="128"/>
      <c r="Q1186" s="125"/>
      <c r="R1186" s="83"/>
      <c r="S1186" s="125"/>
      <c r="T1186" s="83"/>
      <c r="U1186" s="83"/>
      <c r="V1186" s="83"/>
      <c r="W1186" s="125"/>
      <c r="X1186" s="63"/>
      <c r="Y1186" s="125"/>
      <c r="Z1186" s="125"/>
      <c r="AA1186" s="126"/>
    </row>
    <row r="1187" spans="1:27" x14ac:dyDescent="0.25">
      <c r="A1187" s="112"/>
      <c r="B1187" s="83"/>
      <c r="C1187" s="83"/>
      <c r="D1187" s="191" t="s">
        <v>150</v>
      </c>
      <c r="E1187" s="114" t="str">
        <f>IF(D1187="","",(VLOOKUP(D1187,'ENTER your residents names, etc'!$B$7:$C$256,2,FALSE)))</f>
        <v/>
      </c>
      <c r="F1187" s="115"/>
      <c r="G1187" s="116" t="str">
        <f t="shared" si="93"/>
        <v/>
      </c>
      <c r="H1187" s="117" t="str">
        <f t="shared" si="94"/>
        <v/>
      </c>
      <c r="I1187" s="118" t="str">
        <f t="shared" si="97"/>
        <v/>
      </c>
      <c r="J1187" s="119" t="str">
        <f>IF('Falls Diary'!F1187="","",IF(AND('Falls Diary'!F1187&gt;=Graphs!$C$13,'Falls Diary'!F1187&lt;=Graphs!$C$14),"yes","no"))</f>
        <v/>
      </c>
      <c r="K1187" s="119" t="str">
        <f>IF('Falls Diary'!F1187="","",(IF(Graphs!$C$15="all","yes",(IF(Graphs!$C$15=Table6[[#This Row],[Resident''s name]],"yes","no")))))</f>
        <v/>
      </c>
      <c r="L1187" s="119" t="str">
        <f t="shared" si="95"/>
        <v/>
      </c>
      <c r="M1187" s="120"/>
      <c r="N1187" s="121" t="str">
        <f t="shared" si="96"/>
        <v/>
      </c>
      <c r="O1187" s="113"/>
      <c r="P1187" s="128"/>
      <c r="Q1187" s="125"/>
      <c r="R1187" s="83"/>
      <c r="S1187" s="125"/>
      <c r="T1187" s="83"/>
      <c r="U1187" s="83"/>
      <c r="V1187" s="83"/>
      <c r="W1187" s="125"/>
      <c r="X1187" s="63"/>
      <c r="Y1187" s="125"/>
      <c r="Z1187" s="125"/>
      <c r="AA1187" s="126"/>
    </row>
    <row r="1188" spans="1:27" x14ac:dyDescent="0.25">
      <c r="A1188" s="112"/>
      <c r="B1188" s="83"/>
      <c r="C1188" s="83"/>
      <c r="D1188" s="191" t="s">
        <v>150</v>
      </c>
      <c r="E1188" s="114" t="str">
        <f>IF(D1188="","",(VLOOKUP(D1188,'ENTER your residents names, etc'!$B$7:$C$256,2,FALSE)))</f>
        <v/>
      </c>
      <c r="F1188" s="115"/>
      <c r="G1188" s="116" t="str">
        <f t="shared" si="93"/>
        <v/>
      </c>
      <c r="H1188" s="117" t="str">
        <f t="shared" si="94"/>
        <v/>
      </c>
      <c r="I1188" s="118" t="str">
        <f t="shared" si="97"/>
        <v/>
      </c>
      <c r="J1188" s="119" t="str">
        <f>IF('Falls Diary'!F1188="","",IF(AND('Falls Diary'!F1188&gt;=Graphs!$C$13,'Falls Diary'!F1188&lt;=Graphs!$C$14),"yes","no"))</f>
        <v/>
      </c>
      <c r="K1188" s="119" t="str">
        <f>IF('Falls Diary'!F1188="","",(IF(Graphs!$C$15="all","yes",(IF(Graphs!$C$15=Table6[[#This Row],[Resident''s name]],"yes","no")))))</f>
        <v/>
      </c>
      <c r="L1188" s="119" t="str">
        <f t="shared" si="95"/>
        <v/>
      </c>
      <c r="M1188" s="120"/>
      <c r="N1188" s="121" t="str">
        <f t="shared" si="96"/>
        <v/>
      </c>
      <c r="O1188" s="113"/>
      <c r="P1188" s="128"/>
      <c r="Q1188" s="125"/>
      <c r="R1188" s="83"/>
      <c r="S1188" s="125"/>
      <c r="T1188" s="83"/>
      <c r="U1188" s="83"/>
      <c r="V1188" s="83"/>
      <c r="W1188" s="125"/>
      <c r="X1188" s="63"/>
      <c r="Y1188" s="125"/>
      <c r="Z1188" s="125"/>
      <c r="AA1188" s="126"/>
    </row>
    <row r="1189" spans="1:27" x14ac:dyDescent="0.25">
      <c r="A1189" s="112"/>
      <c r="B1189" s="83"/>
      <c r="C1189" s="83"/>
      <c r="D1189" s="191" t="s">
        <v>150</v>
      </c>
      <c r="E1189" s="114" t="str">
        <f>IF(D1189="","",(VLOOKUP(D1189,'ENTER your residents names, etc'!$B$7:$C$256,2,FALSE)))</f>
        <v/>
      </c>
      <c r="F1189" s="115"/>
      <c r="G1189" s="116" t="str">
        <f t="shared" si="93"/>
        <v/>
      </c>
      <c r="H1189" s="117" t="str">
        <f t="shared" si="94"/>
        <v/>
      </c>
      <c r="I1189" s="118" t="str">
        <f t="shared" si="97"/>
        <v/>
      </c>
      <c r="J1189" s="119" t="str">
        <f>IF('Falls Diary'!F1189="","",IF(AND('Falls Diary'!F1189&gt;=Graphs!$C$13,'Falls Diary'!F1189&lt;=Graphs!$C$14),"yes","no"))</f>
        <v/>
      </c>
      <c r="K1189" s="119" t="str">
        <f>IF('Falls Diary'!F1189="","",(IF(Graphs!$C$15="all","yes",(IF(Graphs!$C$15=Table6[[#This Row],[Resident''s name]],"yes","no")))))</f>
        <v/>
      </c>
      <c r="L1189" s="119" t="str">
        <f t="shared" si="95"/>
        <v/>
      </c>
      <c r="M1189" s="120"/>
      <c r="N1189" s="121" t="str">
        <f t="shared" si="96"/>
        <v/>
      </c>
      <c r="O1189" s="113"/>
      <c r="P1189" s="128"/>
      <c r="Q1189" s="125"/>
      <c r="R1189" s="83"/>
      <c r="S1189" s="125"/>
      <c r="T1189" s="83"/>
      <c r="U1189" s="83"/>
      <c r="V1189" s="83"/>
      <c r="W1189" s="125"/>
      <c r="X1189" s="63"/>
      <c r="Y1189" s="125"/>
      <c r="Z1189" s="125"/>
      <c r="AA1189" s="126"/>
    </row>
    <row r="1190" spans="1:27" x14ac:dyDescent="0.25">
      <c r="A1190" s="112"/>
      <c r="B1190" s="83"/>
      <c r="C1190" s="83"/>
      <c r="D1190" s="191" t="s">
        <v>150</v>
      </c>
      <c r="E1190" s="114" t="str">
        <f>IF(D1190="","",(VLOOKUP(D1190,'ENTER your residents names, etc'!$B$7:$C$256,2,FALSE)))</f>
        <v/>
      </c>
      <c r="F1190" s="115"/>
      <c r="G1190" s="116" t="str">
        <f t="shared" si="93"/>
        <v/>
      </c>
      <c r="H1190" s="117" t="str">
        <f t="shared" si="94"/>
        <v/>
      </c>
      <c r="I1190" s="118" t="str">
        <f t="shared" si="97"/>
        <v/>
      </c>
      <c r="J1190" s="119" t="str">
        <f>IF('Falls Diary'!F1190="","",IF(AND('Falls Diary'!F1190&gt;=Graphs!$C$13,'Falls Diary'!F1190&lt;=Graphs!$C$14),"yes","no"))</f>
        <v/>
      </c>
      <c r="K1190" s="119" t="str">
        <f>IF('Falls Diary'!F1190="","",(IF(Graphs!$C$15="all","yes",(IF(Graphs!$C$15=Table6[[#This Row],[Resident''s name]],"yes","no")))))</f>
        <v/>
      </c>
      <c r="L1190" s="119" t="str">
        <f t="shared" si="95"/>
        <v/>
      </c>
      <c r="M1190" s="120"/>
      <c r="N1190" s="121" t="str">
        <f t="shared" si="96"/>
        <v/>
      </c>
      <c r="O1190" s="113"/>
      <c r="P1190" s="128"/>
      <c r="Q1190" s="125"/>
      <c r="R1190" s="83"/>
      <c r="S1190" s="125"/>
      <c r="T1190" s="83"/>
      <c r="U1190" s="83"/>
      <c r="V1190" s="83"/>
      <c r="W1190" s="125"/>
      <c r="X1190" s="63"/>
      <c r="Y1190" s="125"/>
      <c r="Z1190" s="125"/>
      <c r="AA1190" s="126"/>
    </row>
    <row r="1191" spans="1:27" x14ac:dyDescent="0.25">
      <c r="A1191" s="112"/>
      <c r="B1191" s="83"/>
      <c r="C1191" s="83"/>
      <c r="D1191" s="191" t="s">
        <v>150</v>
      </c>
      <c r="E1191" s="114" t="str">
        <f>IF(D1191="","",(VLOOKUP(D1191,'ENTER your residents names, etc'!$B$7:$C$256,2,FALSE)))</f>
        <v/>
      </c>
      <c r="F1191" s="115"/>
      <c r="G1191" s="116" t="str">
        <f t="shared" si="93"/>
        <v/>
      </c>
      <c r="H1191" s="117" t="str">
        <f t="shared" si="94"/>
        <v/>
      </c>
      <c r="I1191" s="118" t="str">
        <f t="shared" si="97"/>
        <v/>
      </c>
      <c r="J1191" s="119" t="str">
        <f>IF('Falls Diary'!F1191="","",IF(AND('Falls Diary'!F1191&gt;=Graphs!$C$13,'Falls Diary'!F1191&lt;=Graphs!$C$14),"yes","no"))</f>
        <v/>
      </c>
      <c r="K1191" s="119" t="str">
        <f>IF('Falls Diary'!F1191="","",(IF(Graphs!$C$15="all","yes",(IF(Graphs!$C$15=Table6[[#This Row],[Resident''s name]],"yes","no")))))</f>
        <v/>
      </c>
      <c r="L1191" s="119" t="str">
        <f t="shared" si="95"/>
        <v/>
      </c>
      <c r="M1191" s="120"/>
      <c r="N1191" s="121" t="str">
        <f t="shared" si="96"/>
        <v/>
      </c>
      <c r="O1191" s="113"/>
      <c r="P1191" s="128"/>
      <c r="Q1191" s="125"/>
      <c r="R1191" s="83"/>
      <c r="S1191" s="125"/>
      <c r="T1191" s="83"/>
      <c r="U1191" s="83"/>
      <c r="V1191" s="83"/>
      <c r="W1191" s="125"/>
      <c r="X1191" s="63"/>
      <c r="Y1191" s="125"/>
      <c r="Z1191" s="125"/>
      <c r="AA1191" s="126"/>
    </row>
    <row r="1192" spans="1:27" x14ac:dyDescent="0.25">
      <c r="A1192" s="112"/>
      <c r="B1192" s="83"/>
      <c r="C1192" s="83"/>
      <c r="D1192" s="191" t="s">
        <v>150</v>
      </c>
      <c r="E1192" s="114" t="str">
        <f>IF(D1192="","",(VLOOKUP(D1192,'ENTER your residents names, etc'!$B$7:$C$256,2,FALSE)))</f>
        <v/>
      </c>
      <c r="F1192" s="115"/>
      <c r="G1192" s="116" t="str">
        <f t="shared" si="93"/>
        <v/>
      </c>
      <c r="H1192" s="117" t="str">
        <f t="shared" si="94"/>
        <v/>
      </c>
      <c r="I1192" s="118" t="str">
        <f t="shared" si="97"/>
        <v/>
      </c>
      <c r="J1192" s="119" t="str">
        <f>IF('Falls Diary'!F1192="","",IF(AND('Falls Diary'!F1192&gt;=Graphs!$C$13,'Falls Diary'!F1192&lt;=Graphs!$C$14),"yes","no"))</f>
        <v/>
      </c>
      <c r="K1192" s="119" t="str">
        <f>IF('Falls Diary'!F1192="","",(IF(Graphs!$C$15="all","yes",(IF(Graphs!$C$15=Table6[[#This Row],[Resident''s name]],"yes","no")))))</f>
        <v/>
      </c>
      <c r="L1192" s="119" t="str">
        <f t="shared" si="95"/>
        <v/>
      </c>
      <c r="M1192" s="120"/>
      <c r="N1192" s="121" t="str">
        <f t="shared" si="96"/>
        <v/>
      </c>
      <c r="O1192" s="113"/>
      <c r="P1192" s="128"/>
      <c r="Q1192" s="125"/>
      <c r="R1192" s="83"/>
      <c r="S1192" s="125"/>
      <c r="T1192" s="83"/>
      <c r="U1192" s="83"/>
      <c r="V1192" s="83"/>
      <c r="W1192" s="125"/>
      <c r="X1192" s="63"/>
      <c r="Y1192" s="125"/>
      <c r="Z1192" s="125"/>
      <c r="AA1192" s="126"/>
    </row>
    <row r="1193" spans="1:27" x14ac:dyDescent="0.25">
      <c r="A1193" s="129"/>
      <c r="B1193" s="130"/>
      <c r="C1193" s="130"/>
      <c r="D1193" s="191" t="s">
        <v>150</v>
      </c>
      <c r="E1193" s="114" t="str">
        <f>IF(D1193="","",(VLOOKUP(D1193,'ENTER your residents names, etc'!$B$7:$C$256,2,FALSE)))</f>
        <v/>
      </c>
      <c r="F1193" s="115"/>
      <c r="G1193" s="132" t="str">
        <f t="shared" si="93"/>
        <v/>
      </c>
      <c r="H1193" s="133" t="str">
        <f t="shared" si="94"/>
        <v/>
      </c>
      <c r="I1193" s="134" t="str">
        <f t="shared" si="97"/>
        <v/>
      </c>
      <c r="J1193" s="135" t="str">
        <f>IF('Falls Diary'!F1193="","",IF(AND('Falls Diary'!F1193&gt;=Graphs!$C$13,'Falls Diary'!F1193&lt;=Graphs!$C$14),"yes","no"))</f>
        <v/>
      </c>
      <c r="K1193" s="135" t="str">
        <f>IF('Falls Diary'!F1193="","",(IF(Graphs!$C$15="all","yes",(IF(Graphs!$C$15=Table6[[#This Row],[Resident''s name]],"yes","no")))))</f>
        <v/>
      </c>
      <c r="L1193" s="135" t="str">
        <f t="shared" si="95"/>
        <v/>
      </c>
      <c r="M1193" s="136"/>
      <c r="N1193" s="137" t="str">
        <f t="shared" si="96"/>
        <v/>
      </c>
      <c r="O1193" s="113"/>
      <c r="P1193" s="138"/>
      <c r="Q1193" s="131"/>
      <c r="R1193" s="130"/>
      <c r="S1193" s="131"/>
      <c r="T1193" s="130"/>
      <c r="U1193" s="130"/>
      <c r="V1193" s="139"/>
      <c r="W1193" s="131"/>
      <c r="X1193" s="140"/>
      <c r="Y1193" s="131"/>
      <c r="Z1193" s="131"/>
      <c r="AA1193" s="141"/>
    </row>
  </sheetData>
  <sheetProtection sheet="1" objects="1" scenarios="1" formatCells="0" formatColumns="0" formatRows="0" insertHyperlinks="0" autoFilter="0" pivotTables="0"/>
  <sortState ref="C2:BD495">
    <sortCondition ref="F2:F495"/>
  </sortState>
  <dataValidations count="8">
    <dataValidation type="list" allowBlank="1" showInputMessage="1" showErrorMessage="1" promptTitle="Select from the list" prompt="Please, select one of the categories in the list" sqref="Y2:Y1193">
      <formula1>$AH$1:$AH$2</formula1>
    </dataValidation>
    <dataValidation type="list" allowBlank="1" showInputMessage="1" showErrorMessage="1" promptTitle="Select from the list" prompt="Please, select one of the categories in the list" sqref="S49:S1193 S2:S47">
      <formula1>$AI$1:$AI$6</formula1>
    </dataValidation>
    <dataValidation type="list" allowBlank="1" showInputMessage="1" showErrorMessage="1" sqref="R2:R1193 X2:X1193">
      <formula1>$AH$1:$AH$2</formula1>
    </dataValidation>
    <dataValidation type="list" allowBlank="1" showInputMessage="1" showErrorMessage="1" sqref="U2:U1193">
      <formula1>$AJ$1:$AJ$12</formula1>
    </dataValidation>
    <dataValidation allowBlank="1" showInputMessage="1" showErrorMessage="1" promptTitle="Select from the list" prompt="Please, select one of the categories in the list" sqref="V1193"/>
    <dataValidation type="list" allowBlank="1" showInputMessage="1" showErrorMessage="1" sqref="O2:O199 O201:O1193">
      <formula1>$AT$1:$AT$20</formula1>
    </dataValidation>
    <dataValidation type="list" allowBlank="1" showInputMessage="1" showErrorMessage="1" errorTitle="Select a location from the list" error="Select a location from the list. If the list appears blank, SCROLL UP to see the available locations. _x000a_If location you want is not in the list, you should enter the new location in the sheet &quot;ENTER your residents names, etc&quot;." sqref="O200">
      <formula1>$AT$1:$AT$20</formula1>
    </dataValidation>
    <dataValidation type="list" allowBlank="1" showInputMessage="1" showErrorMessage="1" sqref="D2:D1193">
      <formula1>$AQ$1:$AQ$250</formula1>
    </dataValidation>
  </dataValidations>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filterMode="1">
    <pageSetUpPr fitToPage="1"/>
  </sheetPr>
  <dimension ref="A1:S461"/>
  <sheetViews>
    <sheetView zoomScale="85" zoomScaleNormal="85" workbookViewId="0">
      <selection activeCell="D10" sqref="D10"/>
    </sheetView>
  </sheetViews>
  <sheetFormatPr defaultColWidth="9.140625" defaultRowHeight="15" x14ac:dyDescent="0.25"/>
  <cols>
    <col min="1" max="1" width="14.140625" style="4" customWidth="1"/>
    <col min="2" max="2" width="24.140625" style="4" customWidth="1"/>
    <col min="3" max="3" width="24.85546875" style="4" customWidth="1"/>
    <col min="4" max="4" width="25.42578125" style="4" customWidth="1"/>
    <col min="5" max="6" width="25.42578125" style="4" bestFit="1" customWidth="1"/>
    <col min="7" max="7" width="27.42578125" style="4" customWidth="1"/>
    <col min="8" max="8" width="4.85546875" style="90" customWidth="1"/>
    <col min="9" max="13" width="10.42578125" style="90" customWidth="1"/>
    <col min="14" max="14" width="11.42578125" style="90" bestFit="1" customWidth="1"/>
    <col min="15" max="18" width="9.140625" style="90"/>
    <col min="19" max="19" width="9.140625" style="8"/>
    <col min="20" max="16384" width="9.140625" style="4"/>
  </cols>
  <sheetData>
    <row r="1" spans="1:19" ht="78" customHeight="1" x14ac:dyDescent="0.25">
      <c r="B1" s="54" t="s">
        <v>132</v>
      </c>
      <c r="S1" s="8" t="s">
        <v>138</v>
      </c>
    </row>
    <row r="2" spans="1:19" x14ac:dyDescent="0.25">
      <c r="S2" s="8" t="str">
        <f>IF('ENTER your residents names, etc'!C7=0, "", 'ENTER your residents names, etc'!C7)</f>
        <v/>
      </c>
    </row>
    <row r="3" spans="1:19" ht="15.75" x14ac:dyDescent="0.25">
      <c r="B3" s="206"/>
      <c r="C3" s="206"/>
      <c r="S3" s="8" t="str">
        <f>IF('ENTER your residents names, etc'!C8=0, "", 'ENTER your residents names, etc'!C8)</f>
        <v/>
      </c>
    </row>
    <row r="4" spans="1:19" x14ac:dyDescent="0.25">
      <c r="S4" s="8" t="str">
        <f>IF('ENTER your residents names, etc'!C9=0, "", 'ENTER your residents names, etc'!C9)</f>
        <v/>
      </c>
    </row>
    <row r="5" spans="1:19" x14ac:dyDescent="0.25">
      <c r="S5" s="8" t="str">
        <f>IF('ENTER your residents names, etc'!C10=0, "", 'ENTER your residents names, etc'!C10)</f>
        <v/>
      </c>
    </row>
    <row r="6" spans="1:19" x14ac:dyDescent="0.25">
      <c r="S6" s="8" t="str">
        <f>IF('ENTER your residents names, etc'!C11=0, "", 'ENTER your residents names, etc'!C11)</f>
        <v/>
      </c>
    </row>
    <row r="7" spans="1:19" x14ac:dyDescent="0.25">
      <c r="S7" s="8" t="str">
        <f>IF('ENTER your residents names, etc'!C12=0, "", 'ENTER your residents names, etc'!C12)</f>
        <v/>
      </c>
    </row>
    <row r="8" spans="1:19" x14ac:dyDescent="0.25">
      <c r="S8" s="8" t="str">
        <f>IF('ENTER your residents names, etc'!C13=0, "", 'ENTER your residents names, etc'!C13)</f>
        <v/>
      </c>
    </row>
    <row r="9" spans="1:19" x14ac:dyDescent="0.25">
      <c r="S9" s="8" t="str">
        <f>IF('ENTER your residents names, etc'!C14=0, "", 'ENTER your residents names, etc'!C14)</f>
        <v/>
      </c>
    </row>
    <row r="10" spans="1:19" x14ac:dyDescent="0.25">
      <c r="S10" s="8" t="str">
        <f>IF('ENTER your residents names, etc'!C15=0, "", 'ENTER your residents names, etc'!C15)</f>
        <v/>
      </c>
    </row>
    <row r="11" spans="1:19" ht="48.75" customHeight="1" x14ac:dyDescent="0.25">
      <c r="B11" s="206" t="s">
        <v>111</v>
      </c>
      <c r="C11" s="206"/>
      <c r="D11" s="85"/>
      <c r="E11" s="51"/>
      <c r="S11" s="8" t="str">
        <f>IF('ENTER your residents names, etc'!C16=0, "", 'ENTER your residents names, etc'!C16)</f>
        <v/>
      </c>
    </row>
    <row r="12" spans="1:19" ht="13.5" customHeight="1" x14ac:dyDescent="0.25">
      <c r="B12" s="12"/>
      <c r="E12" s="4" t="s">
        <v>42</v>
      </c>
      <c r="S12" s="8" t="str">
        <f>IF('ENTER your residents names, etc'!C17=0, "", 'ENTER your residents names, etc'!C17)</f>
        <v/>
      </c>
    </row>
    <row r="13" spans="1:19" ht="24" customHeight="1" x14ac:dyDescent="0.45">
      <c r="A13" s="7"/>
      <c r="B13" s="13" t="s">
        <v>31</v>
      </c>
      <c r="C13" s="31">
        <v>42736</v>
      </c>
      <c r="E13" s="10"/>
      <c r="F13" s="11"/>
      <c r="S13" s="8" t="str">
        <f>IF('ENTER your residents names, etc'!C18=0, "", 'ENTER your residents names, etc'!C18)</f>
        <v/>
      </c>
    </row>
    <row r="14" spans="1:19" ht="24" customHeight="1" x14ac:dyDescent="0.25">
      <c r="A14" s="7"/>
      <c r="B14" s="13" t="s">
        <v>32</v>
      </c>
      <c r="C14" s="31">
        <v>42766</v>
      </c>
      <c r="S14" s="8" t="str">
        <f>IF('ENTER your residents names, etc'!C19=0, "", 'ENTER your residents names, etc'!C19)</f>
        <v/>
      </c>
    </row>
    <row r="15" spans="1:19" ht="24" customHeight="1" x14ac:dyDescent="0.3">
      <c r="B15" s="78" t="s">
        <v>139</v>
      </c>
      <c r="C15" s="193" t="s">
        <v>138</v>
      </c>
      <c r="S15" s="8" t="str">
        <f>IF('ENTER your residents names, etc'!C20=0, "", 'ENTER your residents names, etc'!C20)</f>
        <v/>
      </c>
    </row>
    <row r="16" spans="1:19" x14ac:dyDescent="0.25">
      <c r="S16" s="8" t="str">
        <f>IF('ENTER your residents names, etc'!C21=0, "", 'ENTER your residents names, etc'!C21)</f>
        <v/>
      </c>
    </row>
    <row r="17" spans="16:19" x14ac:dyDescent="0.25">
      <c r="S17" s="8" t="str">
        <f>IF('ENTER your residents names, etc'!C22=0, "", 'ENTER your residents names, etc'!C22)</f>
        <v/>
      </c>
    </row>
    <row r="18" spans="16:19" x14ac:dyDescent="0.25">
      <c r="Q18" s="187"/>
      <c r="S18" s="8" t="str">
        <f>IF('ENTER your residents names, etc'!C23=0, "", 'ENTER your residents names, etc'!C23)</f>
        <v/>
      </c>
    </row>
    <row r="19" spans="16:19" x14ac:dyDescent="0.25">
      <c r="P19" s="187"/>
      <c r="S19" s="8" t="str">
        <f>IF('ENTER your residents names, etc'!C24=0, "", 'ENTER your residents names, etc'!C24)</f>
        <v/>
      </c>
    </row>
    <row r="20" spans="16:19" x14ac:dyDescent="0.25">
      <c r="Q20" s="188"/>
      <c r="S20" s="8" t="str">
        <f>IF('ENTER your residents names, etc'!C25=0, "", 'ENTER your residents names, etc'!C25)</f>
        <v/>
      </c>
    </row>
    <row r="21" spans="16:19" x14ac:dyDescent="0.25">
      <c r="Q21" s="188"/>
      <c r="S21" s="8" t="str">
        <f>IF('ENTER your residents names, etc'!C26=0, "", 'ENTER your residents names, etc'!C26)</f>
        <v/>
      </c>
    </row>
    <row r="22" spans="16:19" x14ac:dyDescent="0.25">
      <c r="Q22" s="188"/>
      <c r="S22" s="8" t="str">
        <f>IF('ENTER your residents names, etc'!C27=0, "", 'ENTER your residents names, etc'!C27)</f>
        <v/>
      </c>
    </row>
    <row r="23" spans="16:19" x14ac:dyDescent="0.25">
      <c r="S23" s="8" t="str">
        <f>IF('ENTER your residents names, etc'!C28=0, "", 'ENTER your residents names, etc'!C28)</f>
        <v/>
      </c>
    </row>
    <row r="24" spans="16:19" x14ac:dyDescent="0.25">
      <c r="S24" s="8" t="str">
        <f>IF('ENTER your residents names, etc'!C29=0, "", 'ENTER your residents names, etc'!C29)</f>
        <v/>
      </c>
    </row>
    <row r="25" spans="16:19" x14ac:dyDescent="0.25">
      <c r="S25" s="8" t="str">
        <f>IF('ENTER your residents names, etc'!C30=0, "", 'ENTER your residents names, etc'!C30)</f>
        <v/>
      </c>
    </row>
    <row r="26" spans="16:19" x14ac:dyDescent="0.25">
      <c r="S26" s="8" t="str">
        <f>IF('ENTER your residents names, etc'!C31=0, "", 'ENTER your residents names, etc'!C31)</f>
        <v/>
      </c>
    </row>
    <row r="27" spans="16:19" x14ac:dyDescent="0.25">
      <c r="S27" s="8" t="str">
        <f>IF('ENTER your residents names, etc'!C32=0, "", 'ENTER your residents names, etc'!C32)</f>
        <v/>
      </c>
    </row>
    <row r="28" spans="16:19" x14ac:dyDescent="0.25">
      <c r="S28" s="8" t="str">
        <f>IF('ENTER your residents names, etc'!C33=0, "", 'ENTER your residents names, etc'!C33)</f>
        <v/>
      </c>
    </row>
    <row r="29" spans="16:19" x14ac:dyDescent="0.25">
      <c r="S29" s="8" t="str">
        <f>IF('ENTER your residents names, etc'!C34=0, "", 'ENTER your residents names, etc'!C34)</f>
        <v/>
      </c>
    </row>
    <row r="30" spans="16:19" x14ac:dyDescent="0.25">
      <c r="S30" s="8" t="str">
        <f>IF('ENTER your residents names, etc'!C35=0, "", 'ENTER your residents names, etc'!C35)</f>
        <v/>
      </c>
    </row>
    <row r="31" spans="16:19" x14ac:dyDescent="0.25">
      <c r="S31" s="8" t="str">
        <f>IF('ENTER your residents names, etc'!C36=0, "", 'ENTER your residents names, etc'!C36)</f>
        <v/>
      </c>
    </row>
    <row r="32" spans="16:19" x14ac:dyDescent="0.25">
      <c r="S32" s="8" t="str">
        <f>IF('ENTER your residents names, etc'!C37=0, "", 'ENTER your residents names, etc'!C37)</f>
        <v/>
      </c>
    </row>
    <row r="33" spans="19:19" x14ac:dyDescent="0.25">
      <c r="S33" s="8" t="str">
        <f>IF('ENTER your residents names, etc'!C38=0, "", 'ENTER your residents names, etc'!C38)</f>
        <v/>
      </c>
    </row>
    <row r="34" spans="19:19" x14ac:dyDescent="0.25">
      <c r="S34" s="8" t="str">
        <f>IF('ENTER your residents names, etc'!C39=0, "", 'ENTER your residents names, etc'!C39)</f>
        <v/>
      </c>
    </row>
    <row r="35" spans="19:19" x14ac:dyDescent="0.25">
      <c r="S35" s="8" t="str">
        <f>IF('ENTER your residents names, etc'!C40=0, "", 'ENTER your residents names, etc'!C40)</f>
        <v/>
      </c>
    </row>
    <row r="36" spans="19:19" x14ac:dyDescent="0.25">
      <c r="S36" s="8" t="str">
        <f>IF('ENTER your residents names, etc'!C41=0, "", 'ENTER your residents names, etc'!C41)</f>
        <v/>
      </c>
    </row>
    <row r="37" spans="19:19" x14ac:dyDescent="0.25">
      <c r="S37" s="8" t="str">
        <f>IF('ENTER your residents names, etc'!C42=0, "", 'ENTER your residents names, etc'!C42)</f>
        <v/>
      </c>
    </row>
    <row r="38" spans="19:19" x14ac:dyDescent="0.25">
      <c r="S38" s="8" t="str">
        <f>IF('ENTER your residents names, etc'!C43=0, "", 'ENTER your residents names, etc'!C43)</f>
        <v/>
      </c>
    </row>
    <row r="39" spans="19:19" x14ac:dyDescent="0.25">
      <c r="S39" s="8" t="str">
        <f>IF('ENTER your residents names, etc'!C44=0, "", 'ENTER your residents names, etc'!C44)</f>
        <v/>
      </c>
    </row>
    <row r="40" spans="19:19" x14ac:dyDescent="0.25">
      <c r="S40" s="8" t="str">
        <f>IF('ENTER your residents names, etc'!C45=0, "", 'ENTER your residents names, etc'!C45)</f>
        <v/>
      </c>
    </row>
    <row r="41" spans="19:19" x14ac:dyDescent="0.25">
      <c r="S41" s="8" t="str">
        <f>IF('ENTER your residents names, etc'!C46=0, "", 'ENTER your residents names, etc'!C46)</f>
        <v/>
      </c>
    </row>
    <row r="42" spans="19:19" x14ac:dyDescent="0.25">
      <c r="S42" s="8" t="str">
        <f>IF('ENTER your residents names, etc'!C47=0, "", 'ENTER your residents names, etc'!C47)</f>
        <v/>
      </c>
    </row>
    <row r="43" spans="19:19" x14ac:dyDescent="0.25">
      <c r="S43" s="8" t="str">
        <f>IF('ENTER your residents names, etc'!C48=0, "", 'ENTER your residents names, etc'!C48)</f>
        <v/>
      </c>
    </row>
    <row r="44" spans="19:19" x14ac:dyDescent="0.25">
      <c r="S44" s="8" t="str">
        <f>IF('ENTER your residents names, etc'!C49=0, "", 'ENTER your residents names, etc'!C49)</f>
        <v/>
      </c>
    </row>
    <row r="45" spans="19:19" x14ac:dyDescent="0.25">
      <c r="S45" s="8" t="str">
        <f>IF('ENTER your residents names, etc'!C50=0, "", 'ENTER your residents names, etc'!C50)</f>
        <v/>
      </c>
    </row>
    <row r="46" spans="19:19" x14ac:dyDescent="0.25">
      <c r="S46" s="8" t="str">
        <f>IF('ENTER your residents names, etc'!C51=0, "", 'ENTER your residents names, etc'!C51)</f>
        <v/>
      </c>
    </row>
    <row r="47" spans="19:19" x14ac:dyDescent="0.25">
      <c r="S47" s="8" t="str">
        <f>IF('ENTER your residents names, etc'!C52=0, "", 'ENTER your residents names, etc'!C52)</f>
        <v/>
      </c>
    </row>
    <row r="48" spans="19:19" x14ac:dyDescent="0.25">
      <c r="S48" s="8" t="str">
        <f>IF('ENTER your residents names, etc'!C53=0, "", 'ENTER your residents names, etc'!C53)</f>
        <v/>
      </c>
    </row>
    <row r="49" spans="19:19" x14ac:dyDescent="0.25">
      <c r="S49" s="8" t="str">
        <f>IF('ENTER your residents names, etc'!C54=0, "", 'ENTER your residents names, etc'!C54)</f>
        <v/>
      </c>
    </row>
    <row r="50" spans="19:19" x14ac:dyDescent="0.25">
      <c r="S50" s="8" t="str">
        <f>IF('ENTER your residents names, etc'!C55=0, "", 'ENTER your residents names, etc'!C55)</f>
        <v/>
      </c>
    </row>
    <row r="51" spans="19:19" x14ac:dyDescent="0.25">
      <c r="S51" s="8" t="str">
        <f>IF('ENTER your residents names, etc'!C56=0, "", 'ENTER your residents names, etc'!C56)</f>
        <v/>
      </c>
    </row>
    <row r="52" spans="19:19" x14ac:dyDescent="0.25">
      <c r="S52" s="8" t="str">
        <f>IF('ENTER your residents names, etc'!C57=0, "", 'ENTER your residents names, etc'!C57)</f>
        <v/>
      </c>
    </row>
    <row r="53" spans="19:19" x14ac:dyDescent="0.25">
      <c r="S53" s="8" t="str">
        <f>IF('ENTER your residents names, etc'!C58=0, "", 'ENTER your residents names, etc'!C58)</f>
        <v/>
      </c>
    </row>
    <row r="54" spans="19:19" x14ac:dyDescent="0.25">
      <c r="S54" s="8" t="str">
        <f>IF('ENTER your residents names, etc'!C59=0, "", 'ENTER your residents names, etc'!C59)</f>
        <v/>
      </c>
    </row>
    <row r="55" spans="19:19" x14ac:dyDescent="0.25">
      <c r="S55" s="8" t="str">
        <f>IF('ENTER your residents names, etc'!C60=0, "", 'ENTER your residents names, etc'!C60)</f>
        <v/>
      </c>
    </row>
    <row r="56" spans="19:19" x14ac:dyDescent="0.25">
      <c r="S56" s="8" t="str">
        <f>IF('ENTER your residents names, etc'!C61=0, "", 'ENTER your residents names, etc'!C61)</f>
        <v/>
      </c>
    </row>
    <row r="57" spans="19:19" x14ac:dyDescent="0.25">
      <c r="S57" s="8" t="str">
        <f>IF('ENTER your residents names, etc'!C62=0, "", 'ENTER your residents names, etc'!C62)</f>
        <v/>
      </c>
    </row>
    <row r="58" spans="19:19" x14ac:dyDescent="0.25">
      <c r="S58" s="8" t="str">
        <f>IF('ENTER your residents names, etc'!C63=0, "", 'ENTER your residents names, etc'!C63)</f>
        <v/>
      </c>
    </row>
    <row r="59" spans="19:19" x14ac:dyDescent="0.25">
      <c r="S59" s="8" t="str">
        <f>IF('ENTER your residents names, etc'!C64=0, "", 'ENTER your residents names, etc'!C64)</f>
        <v/>
      </c>
    </row>
    <row r="60" spans="19:19" x14ac:dyDescent="0.25">
      <c r="S60" s="8" t="str">
        <f>IF('ENTER your residents names, etc'!C65=0, "", 'ENTER your residents names, etc'!C65)</f>
        <v/>
      </c>
    </row>
    <row r="61" spans="19:19" x14ac:dyDescent="0.25">
      <c r="S61" s="8" t="str">
        <f>IF('ENTER your residents names, etc'!C66=0, "", 'ENTER your residents names, etc'!C66)</f>
        <v/>
      </c>
    </row>
    <row r="62" spans="19:19" x14ac:dyDescent="0.25">
      <c r="S62" s="8" t="str">
        <f>IF('ENTER your residents names, etc'!C67=0, "", 'ENTER your residents names, etc'!C67)</f>
        <v/>
      </c>
    </row>
    <row r="63" spans="19:19" x14ac:dyDescent="0.25">
      <c r="S63" s="8" t="str">
        <f>IF('ENTER your residents names, etc'!C68=0, "", 'ENTER your residents names, etc'!C68)</f>
        <v/>
      </c>
    </row>
    <row r="64" spans="19:19" x14ac:dyDescent="0.25">
      <c r="S64" s="8" t="str">
        <f>IF('ENTER your residents names, etc'!C69=0, "", 'ENTER your residents names, etc'!C69)</f>
        <v/>
      </c>
    </row>
    <row r="65" spans="19:19" x14ac:dyDescent="0.25">
      <c r="S65" s="8" t="str">
        <f>IF('ENTER your residents names, etc'!C70=0, "", 'ENTER your residents names, etc'!C70)</f>
        <v/>
      </c>
    </row>
    <row r="66" spans="19:19" x14ac:dyDescent="0.25">
      <c r="S66" s="8" t="str">
        <f>IF('ENTER your residents names, etc'!C71=0, "", 'ENTER your residents names, etc'!C71)</f>
        <v/>
      </c>
    </row>
    <row r="67" spans="19:19" x14ac:dyDescent="0.25">
      <c r="S67" s="8" t="str">
        <f>IF('ENTER your residents names, etc'!C72=0, "", 'ENTER your residents names, etc'!C72)</f>
        <v/>
      </c>
    </row>
    <row r="68" spans="19:19" x14ac:dyDescent="0.25">
      <c r="S68" s="8" t="str">
        <f>IF('ENTER your residents names, etc'!C73=0, "", 'ENTER your residents names, etc'!C73)</f>
        <v/>
      </c>
    </row>
    <row r="69" spans="19:19" x14ac:dyDescent="0.25">
      <c r="S69" s="8" t="str">
        <f>IF('ENTER your residents names, etc'!C74=0, "", 'ENTER your residents names, etc'!C74)</f>
        <v/>
      </c>
    </row>
    <row r="70" spans="19:19" x14ac:dyDescent="0.25">
      <c r="S70" s="8" t="str">
        <f>IF('ENTER your residents names, etc'!C75=0, "", 'ENTER your residents names, etc'!C75)</f>
        <v/>
      </c>
    </row>
    <row r="71" spans="19:19" x14ac:dyDescent="0.25">
      <c r="S71" s="8" t="str">
        <f>IF('ENTER your residents names, etc'!C76=0, "", 'ENTER your residents names, etc'!C76)</f>
        <v/>
      </c>
    </row>
    <row r="72" spans="19:19" x14ac:dyDescent="0.25">
      <c r="S72" s="8" t="str">
        <f>IF('ENTER your residents names, etc'!C77=0, "", 'ENTER your residents names, etc'!C77)</f>
        <v/>
      </c>
    </row>
    <row r="73" spans="19:19" x14ac:dyDescent="0.25">
      <c r="S73" s="8" t="str">
        <f>IF('ENTER your residents names, etc'!C78=0, "", 'ENTER your residents names, etc'!C78)</f>
        <v/>
      </c>
    </row>
    <row r="74" spans="19:19" x14ac:dyDescent="0.25">
      <c r="S74" s="8" t="str">
        <f>IF('ENTER your residents names, etc'!C79=0, "", 'ENTER your residents names, etc'!C79)</f>
        <v/>
      </c>
    </row>
    <row r="75" spans="19:19" x14ac:dyDescent="0.25">
      <c r="S75" s="8" t="str">
        <f>IF('ENTER your residents names, etc'!C80=0, "", 'ENTER your residents names, etc'!C80)</f>
        <v/>
      </c>
    </row>
    <row r="76" spans="19:19" x14ac:dyDescent="0.25">
      <c r="S76" s="8" t="str">
        <f>IF('ENTER your residents names, etc'!C81=0, "", 'ENTER your residents names, etc'!C81)</f>
        <v/>
      </c>
    </row>
    <row r="77" spans="19:19" x14ac:dyDescent="0.25">
      <c r="S77" s="8" t="str">
        <f>IF('ENTER your residents names, etc'!C82=0, "", 'ENTER your residents names, etc'!C82)</f>
        <v/>
      </c>
    </row>
    <row r="78" spans="19:19" x14ac:dyDescent="0.25">
      <c r="S78" s="8" t="str">
        <f>IF('ENTER your residents names, etc'!C83=0, "", 'ENTER your residents names, etc'!C83)</f>
        <v/>
      </c>
    </row>
    <row r="79" spans="19:19" x14ac:dyDescent="0.25">
      <c r="S79" s="8" t="str">
        <f>IF('ENTER your residents names, etc'!C84=0, "", 'ENTER your residents names, etc'!C84)</f>
        <v/>
      </c>
    </row>
    <row r="80" spans="19:19" x14ac:dyDescent="0.25">
      <c r="S80" s="8" t="str">
        <f>IF('ENTER your residents names, etc'!C85=0, "", 'ENTER your residents names, etc'!C85)</f>
        <v/>
      </c>
    </row>
    <row r="81" spans="1:19" x14ac:dyDescent="0.25">
      <c r="S81" s="8" t="str">
        <f>IF('ENTER your residents names, etc'!C86=0, "", 'ENTER your residents names, etc'!C86)</f>
        <v/>
      </c>
    </row>
    <row r="82" spans="1:19" x14ac:dyDescent="0.25">
      <c r="S82" s="8" t="str">
        <f>IF('ENTER your residents names, etc'!C87=0, "", 'ENTER your residents names, etc'!C87)</f>
        <v/>
      </c>
    </row>
    <row r="83" spans="1:19" x14ac:dyDescent="0.25">
      <c r="A83" s="78" t="s">
        <v>102</v>
      </c>
      <c r="S83" s="8" t="str">
        <f>IF('ENTER your residents names, etc'!C88=0, "", 'ENTER your residents names, etc'!C88)</f>
        <v/>
      </c>
    </row>
    <row r="84" spans="1:19" s="95" customFormat="1" ht="37.5" customHeight="1" x14ac:dyDescent="0.25">
      <c r="A84" s="98"/>
      <c r="B84" s="207" t="s">
        <v>119</v>
      </c>
      <c r="C84" s="207"/>
      <c r="D84" s="98"/>
      <c r="H84" s="184"/>
      <c r="I84" s="184"/>
      <c r="J84" s="184"/>
      <c r="K84" s="184"/>
      <c r="L84" s="184"/>
      <c r="M84" s="184"/>
      <c r="N84" s="184"/>
      <c r="O84" s="184"/>
      <c r="P84" s="184"/>
      <c r="Q84" s="184"/>
      <c r="R84" s="184"/>
      <c r="S84" s="8" t="str">
        <f>IF('ENTER your residents names, etc'!C89=0, "", 'ENTER your residents names, etc'!C89)</f>
        <v/>
      </c>
    </row>
    <row r="85" spans="1:19" ht="15" customHeight="1" x14ac:dyDescent="0.25">
      <c r="B85" s="90"/>
      <c r="S85" s="8" t="str">
        <f>IF('ENTER your residents names, etc'!C90=0, "", 'ENTER your residents names, etc'!C90)</f>
        <v/>
      </c>
    </row>
    <row r="86" spans="1:19" ht="42.75" customHeight="1" x14ac:dyDescent="0.25">
      <c r="B86" s="3" t="str">
        <f>Table1[[#Headers],[Name]]</f>
        <v>Name</v>
      </c>
      <c r="C86" s="172" t="s">
        <v>118</v>
      </c>
      <c r="E86" s="91" t="str">
        <f>Table15[[#Headers],[Name]]</f>
        <v>Name</v>
      </c>
      <c r="F86" s="92" t="s">
        <v>112</v>
      </c>
      <c r="S86" s="8" t="str">
        <f>IF('ENTER your residents names, etc'!C91=0, "", 'ENTER your residents names, etc'!C91)</f>
        <v/>
      </c>
    </row>
    <row r="87" spans="1:19" ht="15" customHeight="1" x14ac:dyDescent="0.25">
      <c r="B87" s="3">
        <f>Data_Analysis!J72</f>
        <v>0</v>
      </c>
      <c r="C87" s="201">
        <f>Data_Analysis!K72</f>
        <v>0</v>
      </c>
      <c r="E87" s="93">
        <f>Data_Analysis!J338</f>
        <v>0</v>
      </c>
      <c r="F87" s="3" t="str">
        <f>Data_Analysis!K338</f>
        <v/>
      </c>
      <c r="H87" s="4"/>
      <c r="I87" s="4"/>
      <c r="J87" s="4"/>
      <c r="K87" s="4"/>
      <c r="L87" s="4"/>
      <c r="M87" s="4"/>
      <c r="N87" s="4"/>
      <c r="O87" s="4"/>
      <c r="P87" s="4"/>
      <c r="Q87" s="4"/>
      <c r="R87" s="4"/>
      <c r="S87" s="4"/>
    </row>
    <row r="88" spans="1:19" ht="15" hidden="1" customHeight="1" x14ac:dyDescent="0.25">
      <c r="B88" s="3">
        <f>Data_Analysis!J73</f>
        <v>0</v>
      </c>
      <c r="C88" s="201">
        <f>Data_Analysis!K73</f>
        <v>0</v>
      </c>
      <c r="E88" s="93">
        <f>Data_Analysis!J339</f>
        <v>0</v>
      </c>
      <c r="F88" s="3" t="str">
        <f>Data_Analysis!K339</f>
        <v/>
      </c>
      <c r="H88" s="4"/>
      <c r="I88" s="4"/>
      <c r="J88" s="4"/>
      <c r="K88" s="4"/>
      <c r="L88" s="4"/>
      <c r="M88" s="4"/>
      <c r="N88" s="4"/>
      <c r="O88" s="4"/>
      <c r="P88" s="4"/>
      <c r="Q88" s="4"/>
      <c r="R88" s="4"/>
      <c r="S88" s="4"/>
    </row>
    <row r="89" spans="1:19" ht="15" hidden="1" customHeight="1" x14ac:dyDescent="0.25">
      <c r="B89" s="3">
        <f>Data_Analysis!J74</f>
        <v>0</v>
      </c>
      <c r="C89" s="201">
        <f>Data_Analysis!K74</f>
        <v>0</v>
      </c>
      <c r="E89" s="93">
        <f>Data_Analysis!J340</f>
        <v>0</v>
      </c>
      <c r="F89" s="3" t="str">
        <f>Data_Analysis!K340</f>
        <v/>
      </c>
      <c r="S89" s="8" t="str">
        <f>IF('ENTER your residents names, etc'!C94=0, "", 'ENTER your residents names, etc'!C94)</f>
        <v/>
      </c>
    </row>
    <row r="90" spans="1:19" ht="15" hidden="1" customHeight="1" x14ac:dyDescent="0.25">
      <c r="A90" s="3"/>
      <c r="B90" s="3">
        <f>Data_Analysis!J75</f>
        <v>0</v>
      </c>
      <c r="C90" s="201">
        <f>Data_Analysis!K75</f>
        <v>0</v>
      </c>
      <c r="D90" s="3"/>
      <c r="E90" s="93">
        <f>Data_Analysis!J341</f>
        <v>0</v>
      </c>
      <c r="F90" s="3" t="str">
        <f>Data_Analysis!K341</f>
        <v/>
      </c>
      <c r="G90" s="3"/>
      <c r="H90" s="4"/>
      <c r="I90" s="4"/>
      <c r="J90" s="4"/>
      <c r="K90" s="4"/>
      <c r="L90" s="4"/>
      <c r="M90" s="4"/>
      <c r="N90" s="4"/>
      <c r="O90" s="4"/>
      <c r="P90" s="4"/>
      <c r="Q90" s="4"/>
      <c r="R90" s="4"/>
      <c r="S90" s="4"/>
    </row>
    <row r="91" spans="1:19" ht="15" hidden="1" customHeight="1" x14ac:dyDescent="0.25">
      <c r="B91" s="3">
        <f>Data_Analysis!J76</f>
        <v>0</v>
      </c>
      <c r="C91" s="201">
        <f>Data_Analysis!K76</f>
        <v>0</v>
      </c>
      <c r="E91" s="93">
        <f>Data_Analysis!J342</f>
        <v>0</v>
      </c>
      <c r="F91" s="3" t="str">
        <f>Data_Analysis!K342</f>
        <v/>
      </c>
      <c r="H91" s="4"/>
      <c r="I91" s="4"/>
      <c r="J91" s="4"/>
      <c r="K91" s="4"/>
      <c r="L91" s="4"/>
      <c r="M91" s="4"/>
      <c r="N91" s="4"/>
      <c r="O91" s="4"/>
      <c r="P91" s="4"/>
      <c r="Q91" s="4"/>
      <c r="R91" s="4"/>
      <c r="S91" s="4"/>
    </row>
    <row r="92" spans="1:19" ht="15" hidden="1" customHeight="1" x14ac:dyDescent="0.25">
      <c r="A92" s="3"/>
      <c r="B92" s="3">
        <f>Data_Analysis!J77</f>
        <v>0</v>
      </c>
      <c r="C92" s="201">
        <f>Data_Analysis!K77</f>
        <v>0</v>
      </c>
      <c r="D92" s="3"/>
      <c r="E92" s="93">
        <f>Data_Analysis!J343</f>
        <v>0</v>
      </c>
      <c r="F92" s="3" t="str">
        <f>Data_Analysis!K343</f>
        <v/>
      </c>
      <c r="G92" s="3"/>
      <c r="H92" s="4"/>
      <c r="I92" s="4"/>
      <c r="J92" s="4"/>
      <c r="K92" s="4"/>
      <c r="L92" s="4"/>
      <c r="M92" s="4"/>
      <c r="N92" s="4"/>
      <c r="O92" s="4"/>
      <c r="P92" s="4"/>
      <c r="Q92" s="4"/>
      <c r="R92" s="4"/>
      <c r="S92" s="4"/>
    </row>
    <row r="93" spans="1:19" ht="15" hidden="1" customHeight="1" x14ac:dyDescent="0.25">
      <c r="A93" s="3"/>
      <c r="B93" s="3">
        <f>Data_Analysis!J78</f>
        <v>0</v>
      </c>
      <c r="C93" s="201">
        <f>Data_Analysis!K78</f>
        <v>0</v>
      </c>
      <c r="D93" s="3"/>
      <c r="E93" s="93">
        <f>Data_Analysis!J344</f>
        <v>0</v>
      </c>
      <c r="F93" s="3" t="str">
        <f>Data_Analysis!K344</f>
        <v/>
      </c>
      <c r="G93" s="3"/>
      <c r="H93" s="4"/>
      <c r="I93" s="4"/>
      <c r="J93" s="4"/>
      <c r="K93" s="4"/>
      <c r="L93" s="4"/>
      <c r="M93" s="4"/>
      <c r="N93" s="4"/>
      <c r="O93" s="4"/>
      <c r="P93" s="4"/>
      <c r="Q93" s="4"/>
      <c r="R93" s="4"/>
      <c r="S93" s="4"/>
    </row>
    <row r="94" spans="1:19" ht="15" hidden="1" customHeight="1" x14ac:dyDescent="0.25">
      <c r="B94" s="3">
        <f>Data_Analysis!J79</f>
        <v>0</v>
      </c>
      <c r="C94" s="201">
        <f>Data_Analysis!K79</f>
        <v>0</v>
      </c>
      <c r="E94" s="93">
        <f>Data_Analysis!J345</f>
        <v>0</v>
      </c>
      <c r="F94" s="3" t="str">
        <f>Data_Analysis!K345</f>
        <v/>
      </c>
      <c r="S94" s="8" t="str">
        <f>IF('ENTER your residents names, etc'!C99=0, "", 'ENTER your residents names, etc'!C99)</f>
        <v/>
      </c>
    </row>
    <row r="95" spans="1:19" ht="15" hidden="1" customHeight="1" x14ac:dyDescent="0.25">
      <c r="A95" s="3"/>
      <c r="B95" s="3">
        <f>Data_Analysis!J80</f>
        <v>0</v>
      </c>
      <c r="C95" s="201">
        <f>Data_Analysis!K80</f>
        <v>0</v>
      </c>
      <c r="D95" s="3"/>
      <c r="E95" s="93">
        <f>Data_Analysis!J346</f>
        <v>0</v>
      </c>
      <c r="F95" s="3" t="str">
        <f>Data_Analysis!K346</f>
        <v/>
      </c>
      <c r="G95" s="3"/>
      <c r="S95" s="8" t="str">
        <f>IF('ENTER your residents names, etc'!C100=0, "", 'ENTER your residents names, etc'!C100)</f>
        <v/>
      </c>
    </row>
    <row r="96" spans="1:19" ht="15" hidden="1" customHeight="1" x14ac:dyDescent="0.25">
      <c r="A96" s="3"/>
      <c r="B96" s="3">
        <f>Data_Analysis!J81</f>
        <v>0</v>
      </c>
      <c r="C96" s="201">
        <f>Data_Analysis!K81</f>
        <v>0</v>
      </c>
      <c r="D96" s="3"/>
      <c r="E96" s="93">
        <f>Data_Analysis!J347</f>
        <v>0</v>
      </c>
      <c r="F96" s="3" t="str">
        <f>Data_Analysis!K347</f>
        <v/>
      </c>
      <c r="G96" s="3"/>
      <c r="H96" s="4"/>
      <c r="I96" s="4"/>
      <c r="J96" s="4"/>
      <c r="K96" s="4"/>
      <c r="L96" s="4"/>
      <c r="M96" s="4"/>
      <c r="N96" s="4"/>
      <c r="O96" s="4"/>
      <c r="P96" s="4"/>
      <c r="Q96" s="4"/>
      <c r="R96" s="4"/>
      <c r="S96" s="4"/>
    </row>
    <row r="97" spans="1:19" ht="15" hidden="1" customHeight="1" x14ac:dyDescent="0.25">
      <c r="B97" s="3">
        <f>Data_Analysis!J82</f>
        <v>0</v>
      </c>
      <c r="C97" s="201">
        <f>Data_Analysis!K82</f>
        <v>0</v>
      </c>
      <c r="E97" s="93">
        <f>Data_Analysis!J348</f>
        <v>0</v>
      </c>
      <c r="F97" s="3" t="str">
        <f>Data_Analysis!K348</f>
        <v/>
      </c>
      <c r="H97" s="4"/>
      <c r="I97" s="4"/>
      <c r="J97" s="4"/>
      <c r="K97" s="4"/>
      <c r="L97" s="4"/>
      <c r="M97" s="4"/>
      <c r="N97" s="4"/>
      <c r="O97" s="4"/>
      <c r="P97" s="4"/>
      <c r="Q97" s="4"/>
      <c r="R97" s="4"/>
      <c r="S97" s="4"/>
    </row>
    <row r="98" spans="1:19" ht="15" hidden="1" customHeight="1" x14ac:dyDescent="0.25">
      <c r="B98" s="3">
        <f>Data_Analysis!J83</f>
        <v>0</v>
      </c>
      <c r="C98" s="201">
        <f>Data_Analysis!K83</f>
        <v>0</v>
      </c>
      <c r="E98" s="93">
        <f>Data_Analysis!J349</f>
        <v>0</v>
      </c>
      <c r="F98" s="3" t="str">
        <f>Data_Analysis!K349</f>
        <v/>
      </c>
      <c r="H98" s="4"/>
      <c r="I98" s="4"/>
      <c r="J98" s="4"/>
      <c r="K98" s="4"/>
      <c r="L98" s="4"/>
      <c r="M98" s="4"/>
      <c r="N98" s="4"/>
      <c r="O98" s="4"/>
      <c r="P98" s="4"/>
      <c r="Q98" s="4"/>
      <c r="R98" s="4"/>
      <c r="S98" s="4"/>
    </row>
    <row r="99" spans="1:19" ht="15" hidden="1" customHeight="1" x14ac:dyDescent="0.25">
      <c r="A99" s="3"/>
      <c r="B99" s="3">
        <f>Data_Analysis!J84</f>
        <v>0</v>
      </c>
      <c r="C99" s="201">
        <f>Data_Analysis!K84</f>
        <v>0</v>
      </c>
      <c r="D99" s="3"/>
      <c r="E99" s="93">
        <f>Data_Analysis!J350</f>
        <v>0</v>
      </c>
      <c r="F99" s="3" t="str">
        <f>Data_Analysis!K350</f>
        <v/>
      </c>
      <c r="G99" s="3"/>
      <c r="H99" s="4"/>
      <c r="I99" s="4"/>
      <c r="J99" s="4"/>
      <c r="K99" s="4"/>
      <c r="L99" s="4"/>
      <c r="M99" s="4"/>
      <c r="N99" s="4"/>
      <c r="O99" s="4"/>
      <c r="P99" s="4"/>
      <c r="Q99" s="4"/>
      <c r="R99" s="4"/>
      <c r="S99" s="4"/>
    </row>
    <row r="100" spans="1:19" ht="15" hidden="1" customHeight="1" x14ac:dyDescent="0.25">
      <c r="B100" s="3">
        <f>Data_Analysis!J85</f>
        <v>0</v>
      </c>
      <c r="C100" s="201">
        <f>Data_Analysis!K85</f>
        <v>0</v>
      </c>
      <c r="E100" s="93">
        <f>Data_Analysis!J351</f>
        <v>0</v>
      </c>
      <c r="F100" s="3" t="str">
        <f>Data_Analysis!K351</f>
        <v/>
      </c>
      <c r="H100" s="4"/>
      <c r="I100" s="4"/>
      <c r="J100" s="4"/>
      <c r="K100" s="4"/>
      <c r="L100" s="4"/>
      <c r="M100" s="4"/>
      <c r="N100" s="4"/>
      <c r="O100" s="4"/>
      <c r="P100" s="4"/>
      <c r="Q100" s="4"/>
      <c r="R100" s="4"/>
      <c r="S100" s="4"/>
    </row>
    <row r="101" spans="1:19" ht="15" hidden="1" customHeight="1" x14ac:dyDescent="0.25">
      <c r="B101" s="3">
        <f>Data_Analysis!J86</f>
        <v>0</v>
      </c>
      <c r="C101" s="201">
        <f>Data_Analysis!K86</f>
        <v>0</v>
      </c>
      <c r="E101" s="93">
        <f>Data_Analysis!J352</f>
        <v>0</v>
      </c>
      <c r="F101" s="3" t="str">
        <f>Data_Analysis!K352</f>
        <v/>
      </c>
      <c r="H101" s="4"/>
      <c r="I101" s="4"/>
      <c r="J101" s="4"/>
      <c r="K101" s="4"/>
      <c r="L101" s="4"/>
      <c r="M101" s="4"/>
      <c r="N101" s="4"/>
      <c r="O101" s="4"/>
      <c r="P101" s="4"/>
      <c r="Q101" s="4"/>
      <c r="R101" s="4"/>
      <c r="S101" s="4"/>
    </row>
    <row r="102" spans="1:19" ht="15" hidden="1" customHeight="1" x14ac:dyDescent="0.25">
      <c r="B102" s="3">
        <f>Data_Analysis!J87</f>
        <v>0</v>
      </c>
      <c r="C102" s="201">
        <f>Data_Analysis!K87</f>
        <v>0</v>
      </c>
      <c r="E102" s="93">
        <f>Data_Analysis!J353</f>
        <v>0</v>
      </c>
      <c r="F102" s="3" t="str">
        <f>Data_Analysis!K353</f>
        <v/>
      </c>
      <c r="H102" s="4"/>
      <c r="I102" s="4"/>
      <c r="J102" s="4"/>
      <c r="K102" s="4"/>
      <c r="L102" s="4"/>
      <c r="M102" s="4"/>
      <c r="N102" s="4"/>
      <c r="O102" s="4"/>
      <c r="P102" s="4"/>
      <c r="Q102" s="4"/>
      <c r="R102" s="4"/>
      <c r="S102" s="4"/>
    </row>
    <row r="103" spans="1:19" s="9" customFormat="1" ht="15" hidden="1" customHeight="1" x14ac:dyDescent="0.25">
      <c r="A103" s="3"/>
      <c r="B103" s="3">
        <f>Data_Analysis!J88</f>
        <v>0</v>
      </c>
      <c r="C103" s="201">
        <f>Data_Analysis!K88</f>
        <v>0</v>
      </c>
      <c r="D103" s="3"/>
      <c r="E103" s="93">
        <f>Data_Analysis!J354</f>
        <v>0</v>
      </c>
      <c r="F103" s="3" t="str">
        <f>Data_Analysis!K354</f>
        <v/>
      </c>
      <c r="G103" s="3"/>
    </row>
    <row r="104" spans="1:19" s="9" customFormat="1" ht="15" hidden="1" customHeight="1" x14ac:dyDescent="0.25">
      <c r="B104" s="3">
        <f>Data_Analysis!J89</f>
        <v>0</v>
      </c>
      <c r="C104" s="201">
        <f>Data_Analysis!K89</f>
        <v>0</v>
      </c>
      <c r="E104" s="3">
        <f>Data_Analysis!J355</f>
        <v>0</v>
      </c>
      <c r="F104" s="3" t="str">
        <f>Data_Analysis!K355</f>
        <v/>
      </c>
    </row>
    <row r="105" spans="1:19" s="9" customFormat="1" ht="15" hidden="1" customHeight="1" x14ac:dyDescent="0.25">
      <c r="B105" s="3">
        <f>Data_Analysis!J90</f>
        <v>0</v>
      </c>
      <c r="C105" s="201">
        <f>Data_Analysis!K90</f>
        <v>0</v>
      </c>
      <c r="E105" s="91">
        <f>Data_Analysis!J356</f>
        <v>0</v>
      </c>
      <c r="F105" s="91" t="str">
        <f>Data_Analysis!K356</f>
        <v/>
      </c>
      <c r="H105" s="90"/>
      <c r="I105" s="90"/>
      <c r="J105" s="90"/>
      <c r="K105" s="90"/>
      <c r="L105" s="90"/>
      <c r="M105" s="90"/>
      <c r="N105" s="90"/>
      <c r="O105" s="90"/>
      <c r="P105" s="90"/>
      <c r="Q105" s="90"/>
      <c r="R105" s="90"/>
      <c r="S105" s="8" t="str">
        <f>IF('ENTER your residents names, etc'!C110=0, "", 'ENTER your residents names, etc'!C110)</f>
        <v/>
      </c>
    </row>
    <row r="106" spans="1:19" s="9" customFormat="1" ht="15" hidden="1" customHeight="1" x14ac:dyDescent="0.25">
      <c r="B106" s="3">
        <f>Data_Analysis!J91</f>
        <v>0</v>
      </c>
      <c r="C106" s="201">
        <f>Data_Analysis!K91</f>
        <v>0</v>
      </c>
      <c r="E106" s="91" t="e">
        <f>Data_Analysis!#REF!</f>
        <v>#REF!</v>
      </c>
      <c r="F106" s="91" t="e">
        <f>Data_Analysis!#REF!</f>
        <v>#REF!</v>
      </c>
    </row>
    <row r="107" spans="1:19" s="9" customFormat="1" ht="15" hidden="1" customHeight="1" x14ac:dyDescent="0.25">
      <c r="A107" s="3"/>
      <c r="B107" s="3">
        <f>Data_Analysis!J92</f>
        <v>0</v>
      </c>
      <c r="C107" s="201">
        <f>Data_Analysis!K92</f>
        <v>0</v>
      </c>
      <c r="D107" s="3"/>
      <c r="E107" s="3" t="e">
        <f>Data_Analysis!#REF!</f>
        <v>#REF!</v>
      </c>
      <c r="F107" s="3" t="e">
        <f>Data_Analysis!#REF!</f>
        <v>#REF!</v>
      </c>
      <c r="G107" s="3"/>
    </row>
    <row r="108" spans="1:19" s="9" customFormat="1" ht="15" hidden="1" customHeight="1" x14ac:dyDescent="0.25">
      <c r="B108" s="3">
        <f>Data_Analysis!J93</f>
        <v>0</v>
      </c>
      <c r="C108" s="201">
        <f>Data_Analysis!K93</f>
        <v>0</v>
      </c>
      <c r="E108" s="91" t="e">
        <f>Data_Analysis!#REF!</f>
        <v>#REF!</v>
      </c>
      <c r="F108" s="91" t="e">
        <f>Data_Analysis!#REF!</f>
        <v>#REF!</v>
      </c>
    </row>
    <row r="109" spans="1:19" s="9" customFormat="1" ht="15" hidden="1" customHeight="1" x14ac:dyDescent="0.25">
      <c r="A109" s="3"/>
      <c r="B109" s="3">
        <f>Data_Analysis!J94</f>
        <v>0</v>
      </c>
      <c r="C109" s="201">
        <f>Data_Analysis!K94</f>
        <v>0</v>
      </c>
      <c r="D109" s="3"/>
      <c r="E109" s="3" t="e">
        <f>Data_Analysis!#REF!</f>
        <v>#REF!</v>
      </c>
      <c r="F109" s="3" t="e">
        <f>Data_Analysis!#REF!</f>
        <v>#REF!</v>
      </c>
      <c r="G109" s="3"/>
    </row>
    <row r="110" spans="1:19" s="9" customFormat="1" ht="15" hidden="1" customHeight="1" x14ac:dyDescent="0.25">
      <c r="A110" s="3"/>
      <c r="B110" s="3">
        <f>Data_Analysis!J95</f>
        <v>0</v>
      </c>
      <c r="C110" s="201">
        <f>Data_Analysis!K95</f>
        <v>0</v>
      </c>
      <c r="D110" s="3"/>
      <c r="E110" s="3" t="e">
        <f>Data_Analysis!#REF!</f>
        <v>#REF!</v>
      </c>
      <c r="F110" s="3" t="e">
        <f>Data_Analysis!#REF!</f>
        <v>#REF!</v>
      </c>
      <c r="G110" s="3"/>
    </row>
    <row r="111" spans="1:19" s="9" customFormat="1" ht="15" hidden="1" customHeight="1" x14ac:dyDescent="0.25">
      <c r="A111" s="3"/>
      <c r="B111" s="3">
        <f>Data_Analysis!J96</f>
        <v>0</v>
      </c>
      <c r="C111" s="201">
        <f>Data_Analysis!K96</f>
        <v>0</v>
      </c>
      <c r="D111" s="3"/>
      <c r="E111" s="3" t="e">
        <f>Data_Analysis!#REF!</f>
        <v>#REF!</v>
      </c>
      <c r="F111" s="3" t="e">
        <f>Data_Analysis!#REF!</f>
        <v>#REF!</v>
      </c>
      <c r="G111" s="3"/>
    </row>
    <row r="112" spans="1:19" s="9" customFormat="1" ht="15" hidden="1" customHeight="1" x14ac:dyDescent="0.25">
      <c r="A112" s="3"/>
      <c r="B112" s="3">
        <f>Data_Analysis!J97</f>
        <v>0</v>
      </c>
      <c r="C112" s="201">
        <f>Data_Analysis!K97</f>
        <v>0</v>
      </c>
      <c r="D112" s="3"/>
      <c r="E112" s="3" t="e">
        <f>Data_Analysis!#REF!</f>
        <v>#REF!</v>
      </c>
      <c r="F112" s="3" t="e">
        <f>Data_Analysis!#REF!</f>
        <v>#REF!</v>
      </c>
      <c r="G112" s="3"/>
    </row>
    <row r="113" spans="1:7" s="9" customFormat="1" ht="15" hidden="1" customHeight="1" x14ac:dyDescent="0.25">
      <c r="B113" s="3">
        <f>Data_Analysis!J98</f>
        <v>0</v>
      </c>
      <c r="C113" s="201">
        <f>Data_Analysis!K98</f>
        <v>0</v>
      </c>
      <c r="E113" s="91" t="e">
        <f>Data_Analysis!#REF!</f>
        <v>#REF!</v>
      </c>
      <c r="F113" s="91" t="e">
        <f>Data_Analysis!#REF!</f>
        <v>#REF!</v>
      </c>
    </row>
    <row r="114" spans="1:7" s="9" customFormat="1" ht="15" hidden="1" customHeight="1" x14ac:dyDescent="0.25">
      <c r="A114" s="3"/>
      <c r="B114" s="3">
        <f>Data_Analysis!J99</f>
        <v>0</v>
      </c>
      <c r="C114" s="201">
        <f>Data_Analysis!K99</f>
        <v>0</v>
      </c>
      <c r="D114" s="3"/>
      <c r="E114" s="3" t="e">
        <f>Data_Analysis!#REF!</f>
        <v>#REF!</v>
      </c>
      <c r="F114" s="3" t="e">
        <f>Data_Analysis!#REF!</f>
        <v>#REF!</v>
      </c>
      <c r="G114" s="3"/>
    </row>
    <row r="115" spans="1:7" s="9" customFormat="1" ht="15" hidden="1" customHeight="1" x14ac:dyDescent="0.25">
      <c r="B115" s="3">
        <f>Data_Analysis!J100</f>
        <v>0</v>
      </c>
      <c r="C115" s="201">
        <f>Data_Analysis!K100</f>
        <v>0</v>
      </c>
      <c r="E115" s="91" t="e">
        <f>Data_Analysis!#REF!</f>
        <v>#REF!</v>
      </c>
      <c r="F115" s="91" t="e">
        <f>Data_Analysis!#REF!</f>
        <v>#REF!</v>
      </c>
    </row>
    <row r="116" spans="1:7" s="9" customFormat="1" ht="15" hidden="1" customHeight="1" x14ac:dyDescent="0.25">
      <c r="A116" s="3"/>
      <c r="B116" s="3">
        <f>Data_Analysis!J101</f>
        <v>0</v>
      </c>
      <c r="C116" s="201">
        <f>Data_Analysis!K101</f>
        <v>0</v>
      </c>
      <c r="D116" s="3"/>
      <c r="E116" s="3" t="e">
        <f>Data_Analysis!#REF!</f>
        <v>#REF!</v>
      </c>
      <c r="F116" s="3" t="e">
        <f>Data_Analysis!#REF!</f>
        <v>#REF!</v>
      </c>
      <c r="G116" s="3"/>
    </row>
    <row r="117" spans="1:7" s="9" customFormat="1" ht="15" hidden="1" customHeight="1" x14ac:dyDescent="0.25">
      <c r="A117" s="3"/>
      <c r="B117" s="3">
        <f>Data_Analysis!J102</f>
        <v>0</v>
      </c>
      <c r="C117" s="201">
        <f>Data_Analysis!K102</f>
        <v>0</v>
      </c>
      <c r="D117" s="3"/>
      <c r="E117" s="3" t="e">
        <f>Data_Analysis!#REF!</f>
        <v>#REF!</v>
      </c>
      <c r="F117" s="3" t="e">
        <f>Data_Analysis!#REF!</f>
        <v>#REF!</v>
      </c>
      <c r="G117" s="3"/>
    </row>
    <row r="118" spans="1:7" s="9" customFormat="1" ht="15" hidden="1" customHeight="1" x14ac:dyDescent="0.25">
      <c r="B118" s="3">
        <f>Data_Analysis!J103</f>
        <v>0</v>
      </c>
      <c r="C118" s="201">
        <f>Data_Analysis!K103</f>
        <v>0</v>
      </c>
      <c r="E118" s="91" t="e">
        <f>Data_Analysis!#REF!</f>
        <v>#REF!</v>
      </c>
      <c r="F118" s="91" t="e">
        <f>Data_Analysis!#REF!</f>
        <v>#REF!</v>
      </c>
    </row>
    <row r="119" spans="1:7" s="9" customFormat="1" ht="15" hidden="1" customHeight="1" x14ac:dyDescent="0.25">
      <c r="B119" s="3">
        <f>Data_Analysis!J104</f>
        <v>0</v>
      </c>
      <c r="C119" s="201">
        <f>Data_Analysis!K104</f>
        <v>0</v>
      </c>
      <c r="E119" s="91" t="e">
        <f>Data_Analysis!#REF!</f>
        <v>#REF!</v>
      </c>
      <c r="F119" s="91" t="e">
        <f>Data_Analysis!#REF!</f>
        <v>#REF!</v>
      </c>
    </row>
    <row r="120" spans="1:7" s="9" customFormat="1" ht="15" hidden="1" customHeight="1" x14ac:dyDescent="0.25">
      <c r="B120" s="3">
        <f>Data_Analysis!J105</f>
        <v>0</v>
      </c>
      <c r="C120" s="201">
        <f>Data_Analysis!K105</f>
        <v>0</v>
      </c>
      <c r="E120" s="91" t="e">
        <f>Data_Analysis!#REF!</f>
        <v>#REF!</v>
      </c>
      <c r="F120" s="91" t="e">
        <f>Data_Analysis!#REF!</f>
        <v>#REF!</v>
      </c>
    </row>
    <row r="121" spans="1:7" s="9" customFormat="1" ht="15" hidden="1" customHeight="1" x14ac:dyDescent="0.25">
      <c r="B121" s="3">
        <f>Data_Analysis!J106</f>
        <v>0</v>
      </c>
      <c r="C121" s="201">
        <f>Data_Analysis!K106</f>
        <v>0</v>
      </c>
      <c r="E121" s="91" t="e">
        <f>Data_Analysis!#REF!</f>
        <v>#REF!</v>
      </c>
      <c r="F121" s="91" t="e">
        <f>Data_Analysis!#REF!</f>
        <v>#REF!</v>
      </c>
    </row>
    <row r="122" spans="1:7" s="9" customFormat="1" ht="15" hidden="1" customHeight="1" x14ac:dyDescent="0.25">
      <c r="B122" s="3">
        <f>Data_Analysis!J107</f>
        <v>0</v>
      </c>
      <c r="C122" s="201">
        <f>Data_Analysis!K107</f>
        <v>0</v>
      </c>
      <c r="E122" s="91" t="e">
        <f>Data_Analysis!#REF!</f>
        <v>#REF!</v>
      </c>
      <c r="F122" s="91" t="e">
        <f>Data_Analysis!#REF!</f>
        <v>#REF!</v>
      </c>
    </row>
    <row r="123" spans="1:7" s="9" customFormat="1" ht="15" hidden="1" customHeight="1" x14ac:dyDescent="0.25">
      <c r="B123" s="3">
        <f>Data_Analysis!J108</f>
        <v>0</v>
      </c>
      <c r="C123" s="201">
        <f>Data_Analysis!K108</f>
        <v>0</v>
      </c>
      <c r="E123" s="91" t="e">
        <f>Data_Analysis!#REF!</f>
        <v>#REF!</v>
      </c>
      <c r="F123" s="91" t="e">
        <f>Data_Analysis!#REF!</f>
        <v>#REF!</v>
      </c>
    </row>
    <row r="124" spans="1:7" s="9" customFormat="1" ht="15" hidden="1" customHeight="1" x14ac:dyDescent="0.25">
      <c r="A124" s="3"/>
      <c r="B124" s="3">
        <f>Data_Analysis!J109</f>
        <v>0</v>
      </c>
      <c r="C124" s="201">
        <f>Data_Analysis!K109</f>
        <v>0</v>
      </c>
      <c r="D124" s="3"/>
      <c r="E124" s="3" t="e">
        <f>Data_Analysis!#REF!</f>
        <v>#REF!</v>
      </c>
      <c r="F124" s="3" t="e">
        <f>Data_Analysis!#REF!</f>
        <v>#REF!</v>
      </c>
      <c r="G124" s="3"/>
    </row>
    <row r="125" spans="1:7" s="9" customFormat="1" ht="15" hidden="1" customHeight="1" x14ac:dyDescent="0.25">
      <c r="A125" s="3"/>
      <c r="B125" s="3">
        <f>Data_Analysis!J110</f>
        <v>0</v>
      </c>
      <c r="C125" s="201">
        <f>Data_Analysis!K110</f>
        <v>0</v>
      </c>
      <c r="D125" s="3"/>
      <c r="E125" s="3" t="e">
        <f>Data_Analysis!#REF!</f>
        <v>#REF!</v>
      </c>
      <c r="F125" s="3" t="e">
        <f>Data_Analysis!#REF!</f>
        <v>#REF!</v>
      </c>
      <c r="G125" s="3"/>
    </row>
    <row r="126" spans="1:7" s="9" customFormat="1" ht="15" hidden="1" customHeight="1" x14ac:dyDescent="0.25">
      <c r="A126" s="3"/>
      <c r="B126" s="3">
        <f>Data_Analysis!J111</f>
        <v>0</v>
      </c>
      <c r="C126" s="201">
        <f>Data_Analysis!K111</f>
        <v>0</v>
      </c>
      <c r="D126" s="3"/>
      <c r="E126" s="3" t="e">
        <f>Data_Analysis!#REF!</f>
        <v>#REF!</v>
      </c>
      <c r="F126" s="3" t="e">
        <f>Data_Analysis!#REF!</f>
        <v>#REF!</v>
      </c>
      <c r="G126" s="3"/>
    </row>
    <row r="127" spans="1:7" s="9" customFormat="1" ht="15" hidden="1" customHeight="1" x14ac:dyDescent="0.25">
      <c r="B127" s="3">
        <f>Data_Analysis!J112</f>
        <v>0</v>
      </c>
      <c r="C127" s="201">
        <f>Data_Analysis!K112</f>
        <v>0</v>
      </c>
      <c r="E127" s="91" t="e">
        <f>Data_Analysis!#REF!</f>
        <v>#REF!</v>
      </c>
      <c r="F127" s="91" t="e">
        <f>Data_Analysis!#REF!</f>
        <v>#REF!</v>
      </c>
    </row>
    <row r="128" spans="1:7" s="9" customFormat="1" ht="15" hidden="1" customHeight="1" x14ac:dyDescent="0.25">
      <c r="B128" s="3">
        <f>Data_Analysis!J113</f>
        <v>0</v>
      </c>
      <c r="C128" s="201">
        <f>Data_Analysis!K113</f>
        <v>0</v>
      </c>
      <c r="E128" s="91" t="e">
        <f>Data_Analysis!#REF!</f>
        <v>#REF!</v>
      </c>
      <c r="F128" s="91" t="e">
        <f>Data_Analysis!#REF!</f>
        <v>#REF!</v>
      </c>
    </row>
    <row r="129" spans="2:6" s="9" customFormat="1" ht="15" hidden="1" customHeight="1" x14ac:dyDescent="0.25">
      <c r="B129" s="3">
        <f>Data_Analysis!J114</f>
        <v>0</v>
      </c>
      <c r="C129" s="201">
        <f>Data_Analysis!K114</f>
        <v>0</v>
      </c>
      <c r="E129" s="91" t="e">
        <f>Data_Analysis!#REF!</f>
        <v>#REF!</v>
      </c>
      <c r="F129" s="91" t="e">
        <f>Data_Analysis!#REF!</f>
        <v>#REF!</v>
      </c>
    </row>
    <row r="130" spans="2:6" s="9" customFormat="1" ht="15" hidden="1" customHeight="1" x14ac:dyDescent="0.25">
      <c r="B130" s="3">
        <f>Data_Analysis!J115</f>
        <v>0</v>
      </c>
      <c r="C130" s="201">
        <f>Data_Analysis!K115</f>
        <v>0</v>
      </c>
      <c r="E130" s="91" t="e">
        <f>Data_Analysis!#REF!</f>
        <v>#REF!</v>
      </c>
      <c r="F130" s="91" t="e">
        <f>Data_Analysis!#REF!</f>
        <v>#REF!</v>
      </c>
    </row>
    <row r="131" spans="2:6" s="9" customFormat="1" ht="15" hidden="1" customHeight="1" x14ac:dyDescent="0.25">
      <c r="B131" s="3">
        <f>Data_Analysis!J116</f>
        <v>0</v>
      </c>
      <c r="C131" s="201">
        <f>Data_Analysis!K116</f>
        <v>0</v>
      </c>
      <c r="E131" s="91" t="e">
        <f>Data_Analysis!#REF!</f>
        <v>#REF!</v>
      </c>
      <c r="F131" s="91" t="e">
        <f>Data_Analysis!#REF!</f>
        <v>#REF!</v>
      </c>
    </row>
    <row r="132" spans="2:6" s="9" customFormat="1" ht="15" hidden="1" customHeight="1" x14ac:dyDescent="0.25">
      <c r="B132" s="3">
        <f>Data_Analysis!J117</f>
        <v>0</v>
      </c>
      <c r="C132" s="201">
        <f>Data_Analysis!K117</f>
        <v>0</v>
      </c>
      <c r="E132" s="91" t="e">
        <f>Data_Analysis!#REF!</f>
        <v>#REF!</v>
      </c>
      <c r="F132" s="91" t="e">
        <f>Data_Analysis!#REF!</f>
        <v>#REF!</v>
      </c>
    </row>
    <row r="133" spans="2:6" s="9" customFormat="1" ht="15" hidden="1" customHeight="1" x14ac:dyDescent="0.25">
      <c r="B133" s="3">
        <f>Data_Analysis!J118</f>
        <v>0</v>
      </c>
      <c r="C133" s="201">
        <f>Data_Analysis!K118</f>
        <v>0</v>
      </c>
      <c r="E133" s="91" t="e">
        <f>Data_Analysis!#REF!</f>
        <v>#REF!</v>
      </c>
      <c r="F133" s="91" t="e">
        <f>Data_Analysis!#REF!</f>
        <v>#REF!</v>
      </c>
    </row>
    <row r="134" spans="2:6" s="9" customFormat="1" ht="15" hidden="1" customHeight="1" x14ac:dyDescent="0.25">
      <c r="B134" s="3">
        <f>Data_Analysis!J119</f>
        <v>0</v>
      </c>
      <c r="C134" s="201">
        <f>Data_Analysis!K119</f>
        <v>0</v>
      </c>
      <c r="E134" s="91" t="e">
        <f>Data_Analysis!#REF!</f>
        <v>#REF!</v>
      </c>
      <c r="F134" s="91" t="e">
        <f>Data_Analysis!#REF!</f>
        <v>#REF!</v>
      </c>
    </row>
    <row r="135" spans="2:6" s="9" customFormat="1" ht="15" hidden="1" customHeight="1" x14ac:dyDescent="0.25">
      <c r="B135" s="3">
        <f>Data_Analysis!J120</f>
        <v>0</v>
      </c>
      <c r="C135" s="201">
        <f>Data_Analysis!K120</f>
        <v>0</v>
      </c>
      <c r="E135" s="91" t="e">
        <f>Data_Analysis!#REF!</f>
        <v>#REF!</v>
      </c>
      <c r="F135" s="91" t="e">
        <f>Data_Analysis!#REF!</f>
        <v>#REF!</v>
      </c>
    </row>
    <row r="136" spans="2:6" s="9" customFormat="1" ht="15" hidden="1" customHeight="1" x14ac:dyDescent="0.25">
      <c r="B136" s="3">
        <f>Data_Analysis!J121</f>
        <v>0</v>
      </c>
      <c r="C136" s="201">
        <f>Data_Analysis!K121</f>
        <v>0</v>
      </c>
      <c r="E136" s="91"/>
      <c r="F136" s="91"/>
    </row>
    <row r="137" spans="2:6" s="9" customFormat="1" ht="15" hidden="1" customHeight="1" x14ac:dyDescent="0.25">
      <c r="B137" s="3">
        <f>Data_Analysis!J122</f>
        <v>0</v>
      </c>
      <c r="C137" s="201">
        <f>Data_Analysis!K122</f>
        <v>0</v>
      </c>
      <c r="E137" s="91"/>
      <c r="F137" s="91"/>
    </row>
    <row r="138" spans="2:6" s="9" customFormat="1" ht="15" hidden="1" customHeight="1" x14ac:dyDescent="0.25">
      <c r="B138" s="3">
        <f>Data_Analysis!J123</f>
        <v>0</v>
      </c>
      <c r="C138" s="201">
        <f>Data_Analysis!K123</f>
        <v>0</v>
      </c>
      <c r="E138" s="91"/>
      <c r="F138" s="91"/>
    </row>
    <row r="139" spans="2:6" s="9" customFormat="1" ht="15" hidden="1" customHeight="1" x14ac:dyDescent="0.25">
      <c r="B139" s="3">
        <f>Data_Analysis!J124</f>
        <v>0</v>
      </c>
      <c r="C139" s="201">
        <f>Data_Analysis!K124</f>
        <v>0</v>
      </c>
      <c r="E139" s="91"/>
      <c r="F139" s="91"/>
    </row>
    <row r="140" spans="2:6" s="9" customFormat="1" ht="15" hidden="1" customHeight="1" x14ac:dyDescent="0.25">
      <c r="B140" s="3">
        <f>Data_Analysis!J125</f>
        <v>0</v>
      </c>
      <c r="C140" s="201">
        <f>Data_Analysis!K125</f>
        <v>0</v>
      </c>
      <c r="E140" s="91"/>
      <c r="F140" s="91"/>
    </row>
    <row r="141" spans="2:6" s="9" customFormat="1" ht="15" hidden="1" customHeight="1" x14ac:dyDescent="0.25">
      <c r="B141" s="3">
        <f>Data_Analysis!J126</f>
        <v>0</v>
      </c>
      <c r="C141" s="201">
        <f>Data_Analysis!K126</f>
        <v>0</v>
      </c>
      <c r="E141" s="91"/>
      <c r="F141" s="91"/>
    </row>
    <row r="142" spans="2:6" s="9" customFormat="1" ht="15" hidden="1" customHeight="1" x14ac:dyDescent="0.25">
      <c r="B142" s="3">
        <f>Data_Analysis!J127</f>
        <v>0</v>
      </c>
      <c r="C142" s="201">
        <f>Data_Analysis!K127</f>
        <v>0</v>
      </c>
      <c r="E142" s="91"/>
      <c r="F142" s="91"/>
    </row>
    <row r="143" spans="2:6" s="9" customFormat="1" ht="15" hidden="1" customHeight="1" x14ac:dyDescent="0.25">
      <c r="B143" s="3">
        <f>Data_Analysis!J128</f>
        <v>0</v>
      </c>
      <c r="C143" s="201">
        <f>Data_Analysis!K128</f>
        <v>0</v>
      </c>
      <c r="E143" s="91"/>
      <c r="F143" s="91"/>
    </row>
    <row r="144" spans="2:6" s="9" customFormat="1" ht="15" hidden="1" customHeight="1" x14ac:dyDescent="0.25">
      <c r="B144" s="3">
        <f>Data_Analysis!J129</f>
        <v>0</v>
      </c>
      <c r="C144" s="201">
        <f>Data_Analysis!K129</f>
        <v>0</v>
      </c>
      <c r="E144" s="91"/>
      <c r="F144" s="91"/>
    </row>
    <row r="145" spans="2:6" s="9" customFormat="1" ht="15" hidden="1" customHeight="1" x14ac:dyDescent="0.25">
      <c r="B145" s="3">
        <f>Data_Analysis!J130</f>
        <v>0</v>
      </c>
      <c r="C145" s="201">
        <f>Data_Analysis!K130</f>
        <v>0</v>
      </c>
      <c r="E145" s="91"/>
      <c r="F145" s="91"/>
    </row>
    <row r="146" spans="2:6" s="9" customFormat="1" ht="15" hidden="1" customHeight="1" x14ac:dyDescent="0.25">
      <c r="B146" s="3">
        <f>Data_Analysis!J131</f>
        <v>0</v>
      </c>
      <c r="C146" s="201">
        <f>Data_Analysis!K131</f>
        <v>0</v>
      </c>
      <c r="E146" s="91"/>
      <c r="F146" s="91"/>
    </row>
    <row r="147" spans="2:6" s="9" customFormat="1" ht="15" hidden="1" customHeight="1" x14ac:dyDescent="0.25">
      <c r="B147" s="3">
        <f>Data_Analysis!J132</f>
        <v>0</v>
      </c>
      <c r="C147" s="201">
        <f>Data_Analysis!K132</f>
        <v>0</v>
      </c>
      <c r="E147" s="91"/>
      <c r="F147" s="91"/>
    </row>
    <row r="148" spans="2:6" s="9" customFormat="1" ht="15" hidden="1" customHeight="1" x14ac:dyDescent="0.25">
      <c r="B148" s="3">
        <f>Data_Analysis!J133</f>
        <v>0</v>
      </c>
      <c r="C148" s="201">
        <f>Data_Analysis!K133</f>
        <v>0</v>
      </c>
      <c r="E148" s="91"/>
      <c r="F148" s="91"/>
    </row>
    <row r="149" spans="2:6" s="9" customFormat="1" ht="15" hidden="1" customHeight="1" x14ac:dyDescent="0.25">
      <c r="B149" s="3">
        <f>Data_Analysis!J134</f>
        <v>0</v>
      </c>
      <c r="C149" s="201">
        <f>Data_Analysis!K134</f>
        <v>0</v>
      </c>
      <c r="E149" s="91"/>
      <c r="F149" s="91"/>
    </row>
    <row r="150" spans="2:6" s="9" customFormat="1" ht="15" hidden="1" customHeight="1" x14ac:dyDescent="0.25">
      <c r="B150" s="3">
        <f>Data_Analysis!J135</f>
        <v>0</v>
      </c>
      <c r="C150" s="201">
        <f>Data_Analysis!K135</f>
        <v>0</v>
      </c>
      <c r="E150" s="91"/>
      <c r="F150" s="91"/>
    </row>
    <row r="151" spans="2:6" s="9" customFormat="1" ht="15" hidden="1" customHeight="1" x14ac:dyDescent="0.25">
      <c r="B151" s="3">
        <f>Data_Analysis!J136</f>
        <v>0</v>
      </c>
      <c r="C151" s="201">
        <f>Data_Analysis!K136</f>
        <v>0</v>
      </c>
      <c r="E151" s="91"/>
      <c r="F151" s="91"/>
    </row>
    <row r="152" spans="2:6" s="9" customFormat="1" ht="15" hidden="1" customHeight="1" x14ac:dyDescent="0.25">
      <c r="B152" s="3">
        <f>Data_Analysis!J137</f>
        <v>0</v>
      </c>
      <c r="C152" s="201">
        <f>Data_Analysis!K137</f>
        <v>0</v>
      </c>
      <c r="E152" s="91"/>
      <c r="F152" s="91"/>
    </row>
    <row r="153" spans="2:6" s="9" customFormat="1" ht="15" hidden="1" customHeight="1" x14ac:dyDescent="0.25">
      <c r="B153" s="3">
        <f>Data_Analysis!J138</f>
        <v>0</v>
      </c>
      <c r="C153" s="201">
        <f>Data_Analysis!K138</f>
        <v>0</v>
      </c>
      <c r="E153" s="91"/>
      <c r="F153" s="91"/>
    </row>
    <row r="154" spans="2:6" s="9" customFormat="1" ht="15" hidden="1" customHeight="1" x14ac:dyDescent="0.25">
      <c r="B154" s="3">
        <f>Data_Analysis!J139</f>
        <v>0</v>
      </c>
      <c r="C154" s="201">
        <f>Data_Analysis!K139</f>
        <v>0</v>
      </c>
      <c r="E154" s="91"/>
      <c r="F154" s="91"/>
    </row>
    <row r="155" spans="2:6" s="9" customFormat="1" ht="15" hidden="1" customHeight="1" x14ac:dyDescent="0.25">
      <c r="B155" s="3">
        <f>Data_Analysis!J140</f>
        <v>0</v>
      </c>
      <c r="C155" s="201">
        <f>Data_Analysis!K140</f>
        <v>0</v>
      </c>
      <c r="E155" s="91"/>
      <c r="F155" s="91"/>
    </row>
    <row r="156" spans="2:6" s="9" customFormat="1" ht="15" hidden="1" customHeight="1" x14ac:dyDescent="0.25">
      <c r="B156" s="3">
        <f>Data_Analysis!J141</f>
        <v>0</v>
      </c>
      <c r="C156" s="201">
        <f>Data_Analysis!K141</f>
        <v>0</v>
      </c>
      <c r="E156" s="91"/>
      <c r="F156" s="91"/>
    </row>
    <row r="157" spans="2:6" s="9" customFormat="1" ht="15" hidden="1" customHeight="1" x14ac:dyDescent="0.25">
      <c r="B157" s="3">
        <f>Data_Analysis!J142</f>
        <v>0</v>
      </c>
      <c r="C157" s="201">
        <f>Data_Analysis!K142</f>
        <v>0</v>
      </c>
      <c r="E157" s="91"/>
      <c r="F157" s="91"/>
    </row>
    <row r="158" spans="2:6" s="9" customFormat="1" ht="15" hidden="1" customHeight="1" x14ac:dyDescent="0.25">
      <c r="B158" s="3">
        <f>Data_Analysis!J143</f>
        <v>0</v>
      </c>
      <c r="C158" s="201">
        <f>Data_Analysis!K143</f>
        <v>0</v>
      </c>
      <c r="E158" s="91"/>
      <c r="F158" s="91"/>
    </row>
    <row r="159" spans="2:6" s="9" customFormat="1" ht="15" hidden="1" customHeight="1" x14ac:dyDescent="0.25">
      <c r="B159" s="3">
        <f>Data_Analysis!J144</f>
        <v>0</v>
      </c>
      <c r="C159" s="201">
        <f>Data_Analysis!K144</f>
        <v>0</v>
      </c>
      <c r="E159" s="91"/>
      <c r="F159" s="91"/>
    </row>
    <row r="160" spans="2:6" s="9" customFormat="1" ht="15" hidden="1" customHeight="1" x14ac:dyDescent="0.25">
      <c r="B160" s="3">
        <f>Data_Analysis!J145</f>
        <v>0</v>
      </c>
      <c r="C160" s="201">
        <f>Data_Analysis!K145</f>
        <v>0</v>
      </c>
      <c r="E160" s="91"/>
      <c r="F160" s="91"/>
    </row>
    <row r="161" spans="2:6" s="9" customFormat="1" ht="15" hidden="1" customHeight="1" x14ac:dyDescent="0.25">
      <c r="B161" s="3">
        <f>Data_Analysis!J146</f>
        <v>0</v>
      </c>
      <c r="C161" s="201">
        <f>Data_Analysis!K146</f>
        <v>0</v>
      </c>
      <c r="E161" s="91"/>
      <c r="F161" s="91"/>
    </row>
    <row r="162" spans="2:6" s="9" customFormat="1" ht="15" hidden="1" customHeight="1" x14ac:dyDescent="0.25">
      <c r="B162" s="3">
        <f>Data_Analysis!J147</f>
        <v>0</v>
      </c>
      <c r="C162" s="201">
        <f>Data_Analysis!K147</f>
        <v>0</v>
      </c>
      <c r="E162" s="91"/>
      <c r="F162" s="91"/>
    </row>
    <row r="163" spans="2:6" s="9" customFormat="1" ht="15" hidden="1" customHeight="1" x14ac:dyDescent="0.25">
      <c r="B163" s="3">
        <f>Data_Analysis!J148</f>
        <v>0</v>
      </c>
      <c r="C163" s="201">
        <f>Data_Analysis!K148</f>
        <v>0</v>
      </c>
      <c r="E163" s="91"/>
      <c r="F163" s="91"/>
    </row>
    <row r="164" spans="2:6" s="9" customFormat="1" ht="15" hidden="1" customHeight="1" x14ac:dyDescent="0.25">
      <c r="B164" s="3">
        <f>Data_Analysis!J149</f>
        <v>0</v>
      </c>
      <c r="C164" s="201">
        <f>Data_Analysis!K149</f>
        <v>0</v>
      </c>
      <c r="E164" s="91"/>
      <c r="F164" s="91"/>
    </row>
    <row r="165" spans="2:6" s="9" customFormat="1" ht="15" hidden="1" customHeight="1" x14ac:dyDescent="0.25">
      <c r="B165" s="3">
        <f>Data_Analysis!J150</f>
        <v>0</v>
      </c>
      <c r="C165" s="201">
        <f>Data_Analysis!K150</f>
        <v>0</v>
      </c>
      <c r="E165" s="91"/>
      <c r="F165" s="91"/>
    </row>
    <row r="166" spans="2:6" s="9" customFormat="1" ht="15" hidden="1" customHeight="1" x14ac:dyDescent="0.25">
      <c r="B166" s="3">
        <f>Data_Analysis!J151</f>
        <v>0</v>
      </c>
      <c r="C166" s="201">
        <f>Data_Analysis!K151</f>
        <v>0</v>
      </c>
      <c r="E166" s="91"/>
      <c r="F166" s="91"/>
    </row>
    <row r="167" spans="2:6" s="9" customFormat="1" ht="15" hidden="1" customHeight="1" x14ac:dyDescent="0.25">
      <c r="B167" s="3">
        <f>Data_Analysis!J152</f>
        <v>0</v>
      </c>
      <c r="C167" s="201">
        <f>Data_Analysis!K152</f>
        <v>0</v>
      </c>
      <c r="E167" s="91"/>
      <c r="F167" s="91"/>
    </row>
    <row r="168" spans="2:6" s="9" customFormat="1" ht="15" hidden="1" customHeight="1" x14ac:dyDescent="0.25">
      <c r="B168" s="3">
        <f>Data_Analysis!J153</f>
        <v>0</v>
      </c>
      <c r="C168" s="201">
        <f>Data_Analysis!K153</f>
        <v>0</v>
      </c>
      <c r="E168" s="91"/>
      <c r="F168" s="91"/>
    </row>
    <row r="169" spans="2:6" s="9" customFormat="1" ht="15" hidden="1" customHeight="1" x14ac:dyDescent="0.25">
      <c r="B169" s="3">
        <f>Data_Analysis!J154</f>
        <v>0</v>
      </c>
      <c r="C169" s="201">
        <f>Data_Analysis!K154</f>
        <v>0</v>
      </c>
      <c r="E169" s="91"/>
      <c r="F169" s="91"/>
    </row>
    <row r="170" spans="2:6" s="9" customFormat="1" ht="15" hidden="1" customHeight="1" x14ac:dyDescent="0.25">
      <c r="B170" s="3">
        <f>Data_Analysis!J155</f>
        <v>0</v>
      </c>
      <c r="C170" s="201">
        <f>Data_Analysis!K155</f>
        <v>0</v>
      </c>
      <c r="E170" s="91"/>
      <c r="F170" s="91"/>
    </row>
    <row r="171" spans="2:6" s="9" customFormat="1" ht="15" hidden="1" customHeight="1" x14ac:dyDescent="0.25">
      <c r="B171" s="3">
        <f>Data_Analysis!J156</f>
        <v>0</v>
      </c>
      <c r="C171" s="201">
        <f>Data_Analysis!K156</f>
        <v>0</v>
      </c>
      <c r="E171" s="91"/>
      <c r="F171" s="91"/>
    </row>
    <row r="172" spans="2:6" s="9" customFormat="1" ht="15" hidden="1" customHeight="1" x14ac:dyDescent="0.25">
      <c r="B172" s="3">
        <f>Data_Analysis!J157</f>
        <v>0</v>
      </c>
      <c r="C172" s="201">
        <f>Data_Analysis!K157</f>
        <v>0</v>
      </c>
      <c r="E172" s="91"/>
      <c r="F172" s="91"/>
    </row>
    <row r="173" spans="2:6" s="9" customFormat="1" ht="15" hidden="1" customHeight="1" x14ac:dyDescent="0.25">
      <c r="B173" s="3">
        <f>Data_Analysis!J158</f>
        <v>0</v>
      </c>
      <c r="C173" s="201">
        <f>Data_Analysis!K158</f>
        <v>0</v>
      </c>
      <c r="E173" s="91"/>
      <c r="F173" s="91"/>
    </row>
    <row r="174" spans="2:6" s="9" customFormat="1" ht="15" hidden="1" customHeight="1" x14ac:dyDescent="0.25">
      <c r="B174" s="3">
        <f>Data_Analysis!J159</f>
        <v>0</v>
      </c>
      <c r="C174" s="201">
        <f>Data_Analysis!K159</f>
        <v>0</v>
      </c>
      <c r="E174" s="91"/>
      <c r="F174" s="91"/>
    </row>
    <row r="175" spans="2:6" s="9" customFormat="1" ht="15" hidden="1" customHeight="1" x14ac:dyDescent="0.25">
      <c r="B175" s="3">
        <f>Data_Analysis!J160</f>
        <v>0</v>
      </c>
      <c r="C175" s="201">
        <f>Data_Analysis!K160</f>
        <v>0</v>
      </c>
      <c r="E175" s="91"/>
      <c r="F175" s="91"/>
    </row>
    <row r="176" spans="2:6" s="9" customFormat="1" ht="15" hidden="1" customHeight="1" x14ac:dyDescent="0.25">
      <c r="B176" s="3">
        <f>Data_Analysis!J161</f>
        <v>0</v>
      </c>
      <c r="C176" s="201">
        <f>Data_Analysis!K161</f>
        <v>0</v>
      </c>
      <c r="E176" s="91"/>
      <c r="F176" s="91"/>
    </row>
    <row r="177" spans="2:19" s="9" customFormat="1" ht="15" hidden="1" customHeight="1" x14ac:dyDescent="0.25">
      <c r="B177" s="3">
        <f>Data_Analysis!J162</f>
        <v>0</v>
      </c>
      <c r="C177" s="201">
        <f>Data_Analysis!K162</f>
        <v>0</v>
      </c>
      <c r="E177" s="91"/>
      <c r="F177" s="91"/>
    </row>
    <row r="178" spans="2:19" s="9" customFormat="1" ht="15" hidden="1" customHeight="1" x14ac:dyDescent="0.25">
      <c r="B178" s="3">
        <f>Data_Analysis!J163</f>
        <v>0</v>
      </c>
      <c r="C178" s="201">
        <f>Data_Analysis!K163</f>
        <v>0</v>
      </c>
      <c r="E178" s="91"/>
      <c r="F178" s="91"/>
    </row>
    <row r="179" spans="2:19" s="9" customFormat="1" ht="15.75" hidden="1" customHeight="1" x14ac:dyDescent="0.25">
      <c r="B179" s="3">
        <f>Data_Analysis!J164</f>
        <v>0</v>
      </c>
      <c r="C179" s="201">
        <f>Data_Analysis!K164</f>
        <v>0</v>
      </c>
      <c r="E179" s="91"/>
      <c r="F179" s="91"/>
    </row>
    <row r="180" spans="2:19" ht="15" hidden="1" customHeight="1" x14ac:dyDescent="0.25">
      <c r="B180" s="3">
        <f>Data_Analysis!J165</f>
        <v>0</v>
      </c>
      <c r="C180" s="201">
        <f>Data_Analysis!K165</f>
        <v>0</v>
      </c>
      <c r="E180" s="91"/>
      <c r="F180" s="91"/>
      <c r="H180" s="4"/>
      <c r="I180" s="4"/>
      <c r="J180" s="4"/>
      <c r="K180" s="4"/>
      <c r="L180" s="4"/>
      <c r="M180" s="4"/>
      <c r="N180" s="4"/>
      <c r="O180" s="4"/>
      <c r="P180" s="4"/>
      <c r="Q180" s="4"/>
      <c r="R180" s="4"/>
      <c r="S180" s="4"/>
    </row>
    <row r="181" spans="2:19" ht="15" hidden="1" customHeight="1" x14ac:dyDescent="0.25">
      <c r="B181" s="3">
        <f>Data_Analysis!J166</f>
        <v>0</v>
      </c>
      <c r="C181" s="201">
        <f>Data_Analysis!K166</f>
        <v>0</v>
      </c>
      <c r="E181" s="91"/>
      <c r="F181" s="91"/>
      <c r="H181" s="4"/>
      <c r="I181" s="4"/>
      <c r="J181" s="4"/>
      <c r="K181" s="4"/>
      <c r="L181" s="4"/>
      <c r="M181" s="4"/>
      <c r="N181" s="4"/>
      <c r="O181" s="4"/>
      <c r="P181" s="4"/>
      <c r="Q181" s="4"/>
      <c r="R181" s="4"/>
      <c r="S181" s="4"/>
    </row>
    <row r="182" spans="2:19" ht="15" hidden="1" customHeight="1" x14ac:dyDescent="0.25">
      <c r="B182" s="3">
        <f>Data_Analysis!J167</f>
        <v>0</v>
      </c>
      <c r="C182" s="201">
        <f>Data_Analysis!K167</f>
        <v>0</v>
      </c>
      <c r="E182" s="91"/>
      <c r="F182" s="91"/>
      <c r="H182" s="4"/>
      <c r="I182" s="4"/>
      <c r="J182" s="4"/>
      <c r="K182" s="4"/>
      <c r="L182" s="4"/>
      <c r="M182" s="4"/>
      <c r="N182" s="4"/>
      <c r="O182" s="4"/>
      <c r="P182" s="4"/>
      <c r="Q182" s="4"/>
      <c r="R182" s="4"/>
      <c r="S182" s="4"/>
    </row>
    <row r="183" spans="2:19" ht="15" hidden="1" customHeight="1" x14ac:dyDescent="0.25">
      <c r="B183" s="3">
        <f>Data_Analysis!J168</f>
        <v>0</v>
      </c>
      <c r="C183" s="201">
        <f>Data_Analysis!K168</f>
        <v>0</v>
      </c>
      <c r="E183" s="91"/>
      <c r="F183" s="91"/>
      <c r="H183" s="4"/>
      <c r="I183" s="4"/>
      <c r="J183" s="4"/>
      <c r="K183" s="4"/>
      <c r="L183" s="4"/>
      <c r="M183" s="4"/>
      <c r="N183" s="4"/>
      <c r="O183" s="4"/>
      <c r="P183" s="4"/>
      <c r="Q183" s="4"/>
      <c r="R183" s="4"/>
      <c r="S183" s="4"/>
    </row>
    <row r="184" spans="2:19" ht="15" hidden="1" customHeight="1" x14ac:dyDescent="0.25">
      <c r="B184" s="3">
        <f>Data_Analysis!J169</f>
        <v>0</v>
      </c>
      <c r="C184" s="201">
        <f>Data_Analysis!K169</f>
        <v>0</v>
      </c>
      <c r="E184" s="91"/>
      <c r="F184" s="91"/>
      <c r="H184" s="4"/>
      <c r="I184" s="4"/>
      <c r="J184" s="4"/>
      <c r="K184" s="4"/>
      <c r="L184" s="4"/>
      <c r="M184" s="4"/>
      <c r="N184" s="4"/>
      <c r="O184" s="4"/>
      <c r="P184" s="4"/>
      <c r="Q184" s="4"/>
      <c r="R184" s="4"/>
      <c r="S184" s="4"/>
    </row>
    <row r="185" spans="2:19" ht="15" hidden="1" customHeight="1" x14ac:dyDescent="0.25">
      <c r="B185" s="3">
        <f>Data_Analysis!J170</f>
        <v>0</v>
      </c>
      <c r="C185" s="201">
        <f>Data_Analysis!K170</f>
        <v>0</v>
      </c>
      <c r="E185" s="91"/>
      <c r="F185" s="91"/>
      <c r="H185" s="4"/>
      <c r="I185" s="4"/>
      <c r="J185" s="4"/>
      <c r="K185" s="4"/>
      <c r="L185" s="4"/>
      <c r="M185" s="4"/>
      <c r="N185" s="4"/>
      <c r="O185" s="4"/>
      <c r="P185" s="4"/>
      <c r="Q185" s="4"/>
      <c r="R185" s="4"/>
      <c r="S185" s="4"/>
    </row>
    <row r="186" spans="2:19" ht="15" hidden="1" customHeight="1" x14ac:dyDescent="0.25">
      <c r="B186" s="3">
        <f>Data_Analysis!J171</f>
        <v>0</v>
      </c>
      <c r="C186" s="201">
        <f>Data_Analysis!K171</f>
        <v>0</v>
      </c>
      <c r="E186" s="91"/>
      <c r="F186" s="91"/>
      <c r="H186" s="4"/>
      <c r="I186" s="4"/>
      <c r="J186" s="4"/>
      <c r="K186" s="4"/>
      <c r="L186" s="4"/>
      <c r="M186" s="4"/>
      <c r="N186" s="4"/>
      <c r="O186" s="4"/>
      <c r="P186" s="4"/>
      <c r="Q186" s="4"/>
      <c r="R186" s="4"/>
      <c r="S186" s="4"/>
    </row>
    <row r="187" spans="2:19" ht="15" hidden="1" customHeight="1" x14ac:dyDescent="0.25">
      <c r="B187" s="3">
        <f>Data_Analysis!J172</f>
        <v>0</v>
      </c>
      <c r="C187" s="201">
        <f>Data_Analysis!K172</f>
        <v>0</v>
      </c>
      <c r="E187" s="91"/>
      <c r="F187" s="91"/>
      <c r="H187" s="4"/>
      <c r="I187" s="4"/>
      <c r="J187" s="4"/>
      <c r="K187" s="4"/>
      <c r="L187" s="4"/>
      <c r="M187" s="4"/>
      <c r="N187" s="4"/>
      <c r="O187" s="4"/>
      <c r="P187" s="4"/>
      <c r="Q187" s="4"/>
      <c r="R187" s="4"/>
      <c r="S187" s="4"/>
    </row>
    <row r="188" spans="2:19" ht="15" hidden="1" customHeight="1" x14ac:dyDescent="0.25">
      <c r="B188" s="3">
        <f>Data_Analysis!J173</f>
        <v>0</v>
      </c>
      <c r="C188" s="201">
        <f>Data_Analysis!K173</f>
        <v>0</v>
      </c>
      <c r="E188" s="91"/>
      <c r="F188" s="91"/>
      <c r="H188" s="4"/>
      <c r="I188" s="4"/>
      <c r="J188" s="4"/>
      <c r="K188" s="4"/>
      <c r="L188" s="4"/>
      <c r="M188" s="4"/>
      <c r="N188" s="4"/>
      <c r="O188" s="4"/>
      <c r="P188" s="4"/>
      <c r="Q188" s="4"/>
      <c r="R188" s="4"/>
      <c r="S188" s="4"/>
    </row>
    <row r="189" spans="2:19" ht="15" hidden="1" customHeight="1" x14ac:dyDescent="0.25">
      <c r="B189" s="3">
        <f>Data_Analysis!J174</f>
        <v>0</v>
      </c>
      <c r="C189" s="201">
        <f>Data_Analysis!K174</f>
        <v>0</v>
      </c>
      <c r="E189" s="91"/>
      <c r="F189" s="91"/>
      <c r="H189" s="4"/>
      <c r="I189" s="4"/>
      <c r="J189" s="4"/>
      <c r="K189" s="4"/>
      <c r="L189" s="4"/>
      <c r="M189" s="4"/>
      <c r="N189" s="4"/>
      <c r="O189" s="4"/>
      <c r="P189" s="4"/>
      <c r="Q189" s="4"/>
      <c r="R189" s="4"/>
      <c r="S189" s="4"/>
    </row>
    <row r="190" spans="2:19" ht="15" hidden="1" customHeight="1" x14ac:dyDescent="0.25">
      <c r="B190" s="3">
        <f>Data_Analysis!J175</f>
        <v>0</v>
      </c>
      <c r="C190" s="201">
        <f>Data_Analysis!K175</f>
        <v>0</v>
      </c>
      <c r="E190" s="91"/>
      <c r="F190" s="91"/>
      <c r="H190" s="4"/>
      <c r="I190" s="4"/>
      <c r="J190" s="4"/>
      <c r="K190" s="4"/>
      <c r="L190" s="4"/>
      <c r="M190" s="4"/>
      <c r="N190" s="4"/>
      <c r="O190" s="4"/>
      <c r="P190" s="4"/>
      <c r="Q190" s="4"/>
      <c r="R190" s="4"/>
      <c r="S190" s="4"/>
    </row>
    <row r="191" spans="2:19" ht="15" hidden="1" customHeight="1" x14ac:dyDescent="0.25">
      <c r="B191" s="3">
        <f>Data_Analysis!J176</f>
        <v>0</v>
      </c>
      <c r="C191" s="201">
        <f>Data_Analysis!K176</f>
        <v>0</v>
      </c>
      <c r="E191" s="91"/>
      <c r="F191" s="91"/>
      <c r="H191" s="4"/>
      <c r="I191" s="4"/>
      <c r="J191" s="4"/>
      <c r="K191" s="4"/>
      <c r="L191" s="4"/>
      <c r="M191" s="4"/>
      <c r="N191" s="4"/>
      <c r="O191" s="4"/>
      <c r="P191" s="4"/>
      <c r="Q191" s="4"/>
      <c r="R191" s="4"/>
      <c r="S191" s="4"/>
    </row>
    <row r="192" spans="2:19" ht="15" hidden="1" customHeight="1" x14ac:dyDescent="0.25">
      <c r="B192" s="3">
        <f>Data_Analysis!J177</f>
        <v>0</v>
      </c>
      <c r="C192" s="201">
        <f>Data_Analysis!K177</f>
        <v>0</v>
      </c>
      <c r="E192" s="91"/>
      <c r="F192" s="91"/>
      <c r="H192" s="4"/>
      <c r="I192" s="4"/>
      <c r="J192" s="4"/>
      <c r="K192" s="4"/>
      <c r="L192" s="4"/>
      <c r="M192" s="4"/>
      <c r="N192" s="4"/>
      <c r="O192" s="4"/>
      <c r="P192" s="4"/>
      <c r="Q192" s="4"/>
      <c r="R192" s="4"/>
      <c r="S192" s="4"/>
    </row>
    <row r="193" spans="2:19" ht="15" hidden="1" customHeight="1" x14ac:dyDescent="0.25">
      <c r="B193" s="3">
        <f>Data_Analysis!J178</f>
        <v>0</v>
      </c>
      <c r="C193" s="201">
        <f>Data_Analysis!K178</f>
        <v>0</v>
      </c>
      <c r="E193" s="91"/>
      <c r="F193" s="91"/>
      <c r="H193" s="4"/>
      <c r="I193" s="4"/>
      <c r="J193" s="4"/>
      <c r="K193" s="4"/>
      <c r="L193" s="4"/>
      <c r="M193" s="4"/>
      <c r="N193" s="4"/>
      <c r="O193" s="4"/>
      <c r="P193" s="4"/>
      <c r="Q193" s="4"/>
      <c r="R193" s="4"/>
      <c r="S193" s="4"/>
    </row>
    <row r="194" spans="2:19" ht="15" hidden="1" customHeight="1" x14ac:dyDescent="0.25">
      <c r="B194" s="3">
        <f>Data_Analysis!J179</f>
        <v>0</v>
      </c>
      <c r="C194" s="201">
        <f>Data_Analysis!K179</f>
        <v>0</v>
      </c>
      <c r="E194" s="91"/>
      <c r="F194" s="91"/>
      <c r="H194" s="4"/>
      <c r="I194" s="4"/>
      <c r="J194" s="4"/>
      <c r="K194" s="4"/>
      <c r="L194" s="4"/>
      <c r="M194" s="4"/>
      <c r="N194" s="4"/>
      <c r="O194" s="4"/>
      <c r="P194" s="4"/>
      <c r="Q194" s="4"/>
      <c r="R194" s="4"/>
      <c r="S194" s="4"/>
    </row>
    <row r="195" spans="2:19" ht="15" hidden="1" customHeight="1" x14ac:dyDescent="0.25">
      <c r="B195" s="3">
        <f>Data_Analysis!J180</f>
        <v>0</v>
      </c>
      <c r="C195" s="201">
        <f>Data_Analysis!K180</f>
        <v>0</v>
      </c>
      <c r="E195" s="91"/>
      <c r="F195" s="91"/>
      <c r="H195" s="4"/>
      <c r="I195" s="4"/>
      <c r="J195" s="4"/>
      <c r="K195" s="4"/>
      <c r="L195" s="4"/>
      <c r="M195" s="4"/>
      <c r="N195" s="4"/>
      <c r="O195" s="4"/>
      <c r="P195" s="4"/>
      <c r="Q195" s="4"/>
      <c r="R195" s="4"/>
      <c r="S195" s="4"/>
    </row>
    <row r="196" spans="2:19" ht="15" hidden="1" customHeight="1" x14ac:dyDescent="0.25">
      <c r="B196" s="3">
        <f>Data_Analysis!J181</f>
        <v>0</v>
      </c>
      <c r="C196" s="201">
        <f>Data_Analysis!K181</f>
        <v>0</v>
      </c>
      <c r="E196" s="91"/>
      <c r="F196" s="91"/>
      <c r="H196" s="4"/>
      <c r="I196" s="4"/>
      <c r="J196" s="4"/>
      <c r="K196" s="4"/>
      <c r="L196" s="4"/>
      <c r="M196" s="4"/>
      <c r="N196" s="4"/>
      <c r="O196" s="4"/>
      <c r="P196" s="4"/>
      <c r="Q196" s="4"/>
      <c r="R196" s="4"/>
      <c r="S196" s="4"/>
    </row>
    <row r="197" spans="2:19" ht="15" hidden="1" customHeight="1" x14ac:dyDescent="0.25">
      <c r="B197" s="3">
        <f>Data_Analysis!J182</f>
        <v>0</v>
      </c>
      <c r="C197" s="201">
        <f>Data_Analysis!K182</f>
        <v>0</v>
      </c>
      <c r="E197" s="91"/>
      <c r="F197" s="91"/>
      <c r="H197" s="4"/>
      <c r="I197" s="4"/>
      <c r="J197" s="4"/>
      <c r="K197" s="4"/>
      <c r="L197" s="4"/>
      <c r="M197" s="4"/>
      <c r="N197" s="4"/>
      <c r="O197" s="4"/>
      <c r="P197" s="4"/>
      <c r="Q197" s="4"/>
      <c r="R197" s="4"/>
      <c r="S197" s="4"/>
    </row>
    <row r="198" spans="2:19" ht="15" hidden="1" customHeight="1" x14ac:dyDescent="0.25">
      <c r="B198" s="3">
        <f>Data_Analysis!J183</f>
        <v>0</v>
      </c>
      <c r="C198" s="201">
        <f>Data_Analysis!K183</f>
        <v>0</v>
      </c>
      <c r="E198" s="91"/>
      <c r="F198" s="91"/>
      <c r="H198" s="4"/>
      <c r="I198" s="4"/>
      <c r="J198" s="4"/>
      <c r="K198" s="4"/>
      <c r="L198" s="4"/>
      <c r="M198" s="4"/>
      <c r="N198" s="4"/>
      <c r="O198" s="4"/>
      <c r="P198" s="4"/>
      <c r="Q198" s="4"/>
      <c r="R198" s="4"/>
      <c r="S198" s="4"/>
    </row>
    <row r="199" spans="2:19" ht="15" hidden="1" customHeight="1" x14ac:dyDescent="0.25">
      <c r="B199" s="3">
        <f>Data_Analysis!J184</f>
        <v>0</v>
      </c>
      <c r="C199" s="201">
        <f>Data_Analysis!K184</f>
        <v>0</v>
      </c>
      <c r="E199" s="91"/>
      <c r="F199" s="91"/>
      <c r="H199" s="4"/>
      <c r="I199" s="4"/>
      <c r="J199" s="4"/>
      <c r="K199" s="4"/>
      <c r="L199" s="4"/>
      <c r="M199" s="4"/>
      <c r="N199" s="4"/>
      <c r="O199" s="4"/>
      <c r="P199" s="4"/>
      <c r="Q199" s="4"/>
      <c r="R199" s="4"/>
      <c r="S199" s="4"/>
    </row>
    <row r="200" spans="2:19" ht="15" hidden="1" customHeight="1" x14ac:dyDescent="0.25">
      <c r="B200" s="3">
        <f>Data_Analysis!J185</f>
        <v>0</v>
      </c>
      <c r="C200" s="201">
        <f>Data_Analysis!K185</f>
        <v>0</v>
      </c>
      <c r="E200" s="91"/>
      <c r="F200" s="91"/>
      <c r="H200" s="4"/>
      <c r="I200" s="4"/>
      <c r="J200" s="4"/>
      <c r="K200" s="4"/>
      <c r="L200" s="4"/>
      <c r="M200" s="4"/>
      <c r="N200" s="4"/>
      <c r="O200" s="4"/>
      <c r="P200" s="4"/>
      <c r="Q200" s="4"/>
      <c r="R200" s="4"/>
      <c r="S200" s="4"/>
    </row>
    <row r="201" spans="2:19" ht="15" hidden="1" customHeight="1" x14ac:dyDescent="0.25">
      <c r="B201" s="3">
        <f>Data_Analysis!J186</f>
        <v>0</v>
      </c>
      <c r="C201" s="201">
        <f>Data_Analysis!K186</f>
        <v>0</v>
      </c>
      <c r="E201" s="91"/>
      <c r="F201" s="91"/>
      <c r="H201" s="4"/>
      <c r="I201" s="4"/>
      <c r="J201" s="4"/>
      <c r="K201" s="4"/>
      <c r="L201" s="4"/>
      <c r="M201" s="4"/>
      <c r="N201" s="4"/>
      <c r="O201" s="4"/>
      <c r="P201" s="4"/>
      <c r="Q201" s="4"/>
      <c r="R201" s="4"/>
      <c r="S201" s="4"/>
    </row>
    <row r="202" spans="2:19" ht="15" hidden="1" customHeight="1" x14ac:dyDescent="0.25">
      <c r="B202" s="3">
        <f>Data_Analysis!J187</f>
        <v>0</v>
      </c>
      <c r="C202" s="201">
        <f>Data_Analysis!K187</f>
        <v>0</v>
      </c>
      <c r="E202" s="91"/>
      <c r="F202" s="91"/>
      <c r="H202" s="4"/>
      <c r="I202" s="4"/>
      <c r="J202" s="4"/>
      <c r="K202" s="4"/>
      <c r="L202" s="4"/>
      <c r="M202" s="4"/>
      <c r="N202" s="4"/>
      <c r="O202" s="4"/>
      <c r="P202" s="4"/>
      <c r="Q202" s="4"/>
      <c r="R202" s="4"/>
      <c r="S202" s="4"/>
    </row>
    <row r="203" spans="2:19" ht="15" hidden="1" customHeight="1" x14ac:dyDescent="0.25">
      <c r="B203" s="3">
        <f>Data_Analysis!J188</f>
        <v>0</v>
      </c>
      <c r="C203" s="201">
        <f>Data_Analysis!K188</f>
        <v>0</v>
      </c>
      <c r="E203" s="91"/>
      <c r="F203" s="91"/>
      <c r="H203" s="4"/>
      <c r="I203" s="4"/>
      <c r="J203" s="4"/>
      <c r="K203" s="4"/>
      <c r="L203" s="4"/>
      <c r="M203" s="4"/>
      <c r="N203" s="4"/>
      <c r="O203" s="4"/>
      <c r="P203" s="4"/>
      <c r="Q203" s="4"/>
      <c r="R203" s="4"/>
      <c r="S203" s="4"/>
    </row>
    <row r="204" spans="2:19" ht="15" hidden="1" customHeight="1" x14ac:dyDescent="0.25">
      <c r="B204" s="3">
        <f>Data_Analysis!J189</f>
        <v>0</v>
      </c>
      <c r="C204" s="201">
        <f>Data_Analysis!K189</f>
        <v>0</v>
      </c>
      <c r="E204" s="91"/>
      <c r="F204" s="91"/>
      <c r="H204" s="4"/>
      <c r="I204" s="4"/>
      <c r="J204" s="4"/>
      <c r="K204" s="4"/>
      <c r="L204" s="4"/>
      <c r="M204" s="4"/>
      <c r="N204" s="4"/>
      <c r="O204" s="4"/>
      <c r="P204" s="4"/>
      <c r="Q204" s="4"/>
      <c r="R204" s="4"/>
      <c r="S204" s="4"/>
    </row>
    <row r="205" spans="2:19" ht="15" hidden="1" customHeight="1" x14ac:dyDescent="0.25">
      <c r="B205" s="3">
        <f>Data_Analysis!J190</f>
        <v>0</v>
      </c>
      <c r="C205" s="201">
        <f>Data_Analysis!K190</f>
        <v>0</v>
      </c>
      <c r="E205" s="91"/>
      <c r="F205" s="91"/>
      <c r="H205" s="4"/>
      <c r="I205" s="4"/>
      <c r="J205" s="4"/>
      <c r="K205" s="4"/>
      <c r="L205" s="4"/>
      <c r="M205" s="4"/>
      <c r="N205" s="4"/>
      <c r="O205" s="4"/>
      <c r="P205" s="4"/>
      <c r="Q205" s="4"/>
      <c r="R205" s="4"/>
      <c r="S205" s="4"/>
    </row>
    <row r="206" spans="2:19" ht="15" hidden="1" customHeight="1" x14ac:dyDescent="0.25">
      <c r="B206" s="3">
        <f>Data_Analysis!J191</f>
        <v>0</v>
      </c>
      <c r="C206" s="201">
        <f>Data_Analysis!K191</f>
        <v>0</v>
      </c>
      <c r="E206" s="91"/>
      <c r="F206" s="91"/>
      <c r="H206" s="4"/>
      <c r="I206" s="4"/>
      <c r="J206" s="4"/>
      <c r="K206" s="4"/>
      <c r="L206" s="4"/>
      <c r="M206" s="4"/>
      <c r="N206" s="4"/>
      <c r="O206" s="4"/>
      <c r="P206" s="4"/>
      <c r="Q206" s="4"/>
      <c r="R206" s="4"/>
      <c r="S206" s="4"/>
    </row>
    <row r="207" spans="2:19" ht="15" hidden="1" customHeight="1" x14ac:dyDescent="0.25">
      <c r="B207" s="3">
        <f>Data_Analysis!J192</f>
        <v>0</v>
      </c>
      <c r="C207" s="201">
        <f>Data_Analysis!K192</f>
        <v>0</v>
      </c>
      <c r="E207" s="91"/>
      <c r="F207" s="91"/>
      <c r="H207" s="4"/>
      <c r="I207" s="4"/>
      <c r="J207" s="4"/>
      <c r="K207" s="4"/>
      <c r="L207" s="4"/>
      <c r="M207" s="4"/>
      <c r="N207" s="4"/>
      <c r="O207" s="4"/>
      <c r="P207" s="4"/>
      <c r="Q207" s="4"/>
      <c r="R207" s="4"/>
      <c r="S207" s="4"/>
    </row>
    <row r="208" spans="2:19" ht="15" hidden="1" customHeight="1" x14ac:dyDescent="0.25">
      <c r="B208" s="3">
        <f>Data_Analysis!J193</f>
        <v>0</v>
      </c>
      <c r="C208" s="201">
        <f>Data_Analysis!K193</f>
        <v>0</v>
      </c>
      <c r="E208" s="91"/>
      <c r="F208" s="91"/>
      <c r="H208" s="4"/>
      <c r="I208" s="4"/>
      <c r="J208" s="4"/>
      <c r="K208" s="4"/>
      <c r="L208" s="4"/>
      <c r="M208" s="4"/>
      <c r="N208" s="4"/>
      <c r="O208" s="4"/>
      <c r="P208" s="4"/>
      <c r="Q208" s="4"/>
      <c r="R208" s="4"/>
      <c r="S208" s="4"/>
    </row>
    <row r="209" spans="2:19" ht="15" hidden="1" customHeight="1" x14ac:dyDescent="0.25">
      <c r="B209" s="3">
        <f>Data_Analysis!J194</f>
        <v>0</v>
      </c>
      <c r="C209" s="201">
        <f>Data_Analysis!K194</f>
        <v>0</v>
      </c>
      <c r="E209" s="91"/>
      <c r="F209" s="91"/>
      <c r="H209" s="4"/>
      <c r="I209" s="4"/>
      <c r="J209" s="4"/>
      <c r="K209" s="4"/>
      <c r="L209" s="4"/>
      <c r="M209" s="4"/>
      <c r="N209" s="4"/>
      <c r="O209" s="4"/>
      <c r="P209" s="4"/>
      <c r="Q209" s="4"/>
      <c r="R209" s="4"/>
      <c r="S209" s="4"/>
    </row>
    <row r="210" spans="2:19" ht="15" hidden="1" customHeight="1" x14ac:dyDescent="0.25">
      <c r="B210" s="3">
        <f>Data_Analysis!J195</f>
        <v>0</v>
      </c>
      <c r="C210" s="201">
        <f>Data_Analysis!K195</f>
        <v>0</v>
      </c>
      <c r="E210" s="91"/>
      <c r="F210" s="91"/>
      <c r="H210" s="4"/>
      <c r="I210" s="4"/>
      <c r="J210" s="4"/>
      <c r="K210" s="4"/>
      <c r="L210" s="4"/>
      <c r="M210" s="4"/>
      <c r="N210" s="4"/>
      <c r="O210" s="4"/>
      <c r="P210" s="4"/>
      <c r="Q210" s="4"/>
      <c r="R210" s="4"/>
      <c r="S210" s="4"/>
    </row>
    <row r="211" spans="2:19" ht="15" hidden="1" customHeight="1" x14ac:dyDescent="0.25">
      <c r="B211" s="3">
        <f>Data_Analysis!J196</f>
        <v>0</v>
      </c>
      <c r="C211" s="201">
        <f>Data_Analysis!K196</f>
        <v>0</v>
      </c>
      <c r="E211" s="91"/>
      <c r="F211" s="91"/>
      <c r="H211" s="4"/>
      <c r="I211" s="4"/>
      <c r="J211" s="4"/>
      <c r="K211" s="4"/>
      <c r="L211" s="4"/>
      <c r="M211" s="4"/>
      <c r="N211" s="4"/>
      <c r="O211" s="4"/>
      <c r="P211" s="4"/>
      <c r="Q211" s="4"/>
      <c r="R211" s="4"/>
      <c r="S211" s="4"/>
    </row>
    <row r="212" spans="2:19" ht="15" hidden="1" customHeight="1" x14ac:dyDescent="0.25">
      <c r="B212" s="3">
        <f>Data_Analysis!J197</f>
        <v>0</v>
      </c>
      <c r="C212" s="201">
        <f>Data_Analysis!K197</f>
        <v>0</v>
      </c>
      <c r="E212" s="91"/>
      <c r="F212" s="91"/>
      <c r="H212" s="4"/>
      <c r="I212" s="4"/>
      <c r="J212" s="4"/>
      <c r="K212" s="4"/>
      <c r="L212" s="4"/>
      <c r="M212" s="4"/>
      <c r="N212" s="4"/>
      <c r="O212" s="4"/>
      <c r="P212" s="4"/>
      <c r="Q212" s="4"/>
      <c r="R212" s="4"/>
      <c r="S212" s="4"/>
    </row>
    <row r="213" spans="2:19" ht="15" hidden="1" customHeight="1" x14ac:dyDescent="0.25">
      <c r="B213" s="3">
        <f>Data_Analysis!J198</f>
        <v>0</v>
      </c>
      <c r="C213" s="201">
        <f>Data_Analysis!K198</f>
        <v>0</v>
      </c>
      <c r="E213" s="91"/>
      <c r="F213" s="91"/>
      <c r="H213" s="4"/>
      <c r="I213" s="4"/>
      <c r="J213" s="4"/>
      <c r="K213" s="4"/>
      <c r="L213" s="4"/>
      <c r="M213" s="4"/>
      <c r="N213" s="4"/>
      <c r="O213" s="4"/>
      <c r="P213" s="4"/>
      <c r="Q213" s="4"/>
      <c r="R213" s="4"/>
      <c r="S213" s="4"/>
    </row>
    <row r="214" spans="2:19" ht="15" hidden="1" customHeight="1" x14ac:dyDescent="0.25">
      <c r="B214" s="3">
        <f>Data_Analysis!J199</f>
        <v>0</v>
      </c>
      <c r="C214" s="201">
        <f>Data_Analysis!K199</f>
        <v>0</v>
      </c>
      <c r="E214" s="91"/>
      <c r="F214" s="91"/>
      <c r="H214" s="4"/>
      <c r="I214" s="4"/>
      <c r="J214" s="4"/>
      <c r="K214" s="4"/>
      <c r="L214" s="4"/>
      <c r="M214" s="4"/>
      <c r="N214" s="4"/>
      <c r="O214" s="4"/>
      <c r="P214" s="4"/>
      <c r="Q214" s="4"/>
      <c r="R214" s="4"/>
      <c r="S214" s="4"/>
    </row>
    <row r="215" spans="2:19" ht="15" hidden="1" customHeight="1" x14ac:dyDescent="0.25">
      <c r="B215" s="3">
        <f>Data_Analysis!J200</f>
        <v>0</v>
      </c>
      <c r="C215" s="201">
        <f>Data_Analysis!K200</f>
        <v>0</v>
      </c>
      <c r="E215" s="91"/>
      <c r="F215" s="91"/>
      <c r="H215" s="4"/>
      <c r="I215" s="4"/>
      <c r="J215" s="4"/>
      <c r="K215" s="4"/>
      <c r="L215" s="4"/>
      <c r="M215" s="4"/>
      <c r="N215" s="4"/>
      <c r="O215" s="4"/>
      <c r="P215" s="4"/>
      <c r="Q215" s="4"/>
      <c r="R215" s="4"/>
      <c r="S215" s="4"/>
    </row>
    <row r="216" spans="2:19" ht="15" hidden="1" customHeight="1" x14ac:dyDescent="0.25">
      <c r="B216" s="3">
        <f>Data_Analysis!J201</f>
        <v>0</v>
      </c>
      <c r="C216" s="201">
        <f>Data_Analysis!K201</f>
        <v>0</v>
      </c>
      <c r="E216" s="91"/>
      <c r="F216" s="91"/>
      <c r="H216" s="4"/>
      <c r="I216" s="4"/>
      <c r="J216" s="4"/>
      <c r="K216" s="4"/>
      <c r="L216" s="4"/>
      <c r="M216" s="4"/>
      <c r="N216" s="4"/>
      <c r="O216" s="4"/>
      <c r="P216" s="4"/>
      <c r="Q216" s="4"/>
      <c r="R216" s="4"/>
      <c r="S216" s="4"/>
    </row>
    <row r="217" spans="2:19" ht="15" hidden="1" customHeight="1" x14ac:dyDescent="0.25">
      <c r="B217" s="3">
        <f>Data_Analysis!J202</f>
        <v>0</v>
      </c>
      <c r="C217" s="201">
        <f>Data_Analysis!K202</f>
        <v>0</v>
      </c>
      <c r="E217" s="91"/>
      <c r="F217" s="91"/>
      <c r="H217" s="4"/>
      <c r="I217" s="4"/>
      <c r="J217" s="4"/>
      <c r="K217" s="4"/>
      <c r="L217" s="4"/>
      <c r="M217" s="4"/>
      <c r="N217" s="4"/>
      <c r="O217" s="4"/>
      <c r="P217" s="4"/>
      <c r="Q217" s="4"/>
      <c r="R217" s="4"/>
      <c r="S217" s="4"/>
    </row>
    <row r="218" spans="2:19" ht="15" hidden="1" customHeight="1" x14ac:dyDescent="0.25">
      <c r="B218" s="3">
        <f>Data_Analysis!J203</f>
        <v>0</v>
      </c>
      <c r="C218" s="201">
        <f>Data_Analysis!K203</f>
        <v>0</v>
      </c>
      <c r="E218" s="91"/>
      <c r="F218" s="91"/>
      <c r="H218" s="4"/>
      <c r="I218" s="4"/>
      <c r="J218" s="4"/>
      <c r="K218" s="4"/>
      <c r="L218" s="4"/>
      <c r="M218" s="4"/>
      <c r="N218" s="4"/>
      <c r="O218" s="4"/>
      <c r="P218" s="4"/>
      <c r="Q218" s="4"/>
      <c r="R218" s="4"/>
      <c r="S218" s="4"/>
    </row>
    <row r="219" spans="2:19" ht="15" hidden="1" customHeight="1" x14ac:dyDescent="0.25">
      <c r="B219" s="3">
        <f>Data_Analysis!J204</f>
        <v>0</v>
      </c>
      <c r="C219" s="201">
        <f>Data_Analysis!K204</f>
        <v>0</v>
      </c>
      <c r="E219" s="91"/>
      <c r="F219" s="91"/>
      <c r="H219" s="4"/>
      <c r="I219" s="4"/>
      <c r="J219" s="4"/>
      <c r="K219" s="4"/>
      <c r="L219" s="4"/>
      <c r="M219" s="4"/>
      <c r="N219" s="4"/>
      <c r="O219" s="4"/>
      <c r="P219" s="4"/>
      <c r="Q219" s="4"/>
      <c r="R219" s="4"/>
      <c r="S219" s="4"/>
    </row>
    <row r="220" spans="2:19" ht="15" hidden="1" customHeight="1" x14ac:dyDescent="0.25">
      <c r="B220" s="3">
        <f>Data_Analysis!J205</f>
        <v>0</v>
      </c>
      <c r="C220" s="201">
        <f>Data_Analysis!K205</f>
        <v>0</v>
      </c>
      <c r="E220" s="91"/>
      <c r="F220" s="91"/>
      <c r="H220" s="4"/>
      <c r="I220" s="4"/>
      <c r="J220" s="4"/>
      <c r="K220" s="4"/>
      <c r="L220" s="4"/>
      <c r="M220" s="4"/>
      <c r="N220" s="4"/>
      <c r="O220" s="4"/>
      <c r="P220" s="4"/>
      <c r="Q220" s="4"/>
      <c r="R220" s="4"/>
      <c r="S220" s="4"/>
    </row>
    <row r="221" spans="2:19" ht="15" hidden="1" customHeight="1" x14ac:dyDescent="0.25">
      <c r="B221" s="3">
        <f>Data_Analysis!J206</f>
        <v>0</v>
      </c>
      <c r="C221" s="201">
        <f>Data_Analysis!K206</f>
        <v>0</v>
      </c>
      <c r="E221" s="91"/>
      <c r="F221" s="91"/>
      <c r="H221" s="4"/>
      <c r="I221" s="4"/>
      <c r="J221" s="4"/>
      <c r="K221" s="4"/>
      <c r="L221" s="4"/>
      <c r="M221" s="4"/>
      <c r="N221" s="4"/>
      <c r="O221" s="4"/>
      <c r="P221" s="4"/>
      <c r="Q221" s="4"/>
      <c r="R221" s="4"/>
      <c r="S221" s="4"/>
    </row>
    <row r="222" spans="2:19" ht="15" hidden="1" customHeight="1" x14ac:dyDescent="0.25">
      <c r="B222" s="3">
        <f>Data_Analysis!J207</f>
        <v>0</v>
      </c>
      <c r="C222" s="201">
        <f>Data_Analysis!K207</f>
        <v>0</v>
      </c>
      <c r="E222" s="91"/>
      <c r="F222" s="91"/>
      <c r="H222" s="4"/>
      <c r="I222" s="4"/>
      <c r="J222" s="4"/>
      <c r="K222" s="4"/>
      <c r="L222" s="4"/>
      <c r="M222" s="4"/>
      <c r="N222" s="4"/>
      <c r="O222" s="4"/>
      <c r="P222" s="4"/>
      <c r="Q222" s="4"/>
      <c r="R222" s="4"/>
      <c r="S222" s="4"/>
    </row>
    <row r="223" spans="2:19" ht="15" hidden="1" customHeight="1" x14ac:dyDescent="0.25">
      <c r="B223" s="3">
        <f>Data_Analysis!J208</f>
        <v>0</v>
      </c>
      <c r="C223" s="201">
        <f>Data_Analysis!K208</f>
        <v>0</v>
      </c>
      <c r="E223" s="91"/>
      <c r="F223" s="91"/>
      <c r="H223" s="4"/>
      <c r="I223" s="4"/>
      <c r="J223" s="4"/>
      <c r="K223" s="4"/>
      <c r="L223" s="4"/>
      <c r="M223" s="4"/>
      <c r="N223" s="4"/>
      <c r="O223" s="4"/>
      <c r="P223" s="4"/>
      <c r="Q223" s="4"/>
      <c r="R223" s="4"/>
      <c r="S223" s="4"/>
    </row>
    <row r="224" spans="2:19" ht="15" hidden="1" customHeight="1" x14ac:dyDescent="0.25">
      <c r="B224" s="3">
        <f>Data_Analysis!J209</f>
        <v>0</v>
      </c>
      <c r="C224" s="201">
        <f>Data_Analysis!K209</f>
        <v>0</v>
      </c>
      <c r="E224" s="91"/>
      <c r="F224" s="91"/>
      <c r="H224" s="4"/>
      <c r="I224" s="4"/>
      <c r="J224" s="4"/>
      <c r="K224" s="4"/>
      <c r="L224" s="4"/>
      <c r="M224" s="4"/>
      <c r="N224" s="4"/>
      <c r="O224" s="4"/>
      <c r="P224" s="4"/>
      <c r="Q224" s="4"/>
      <c r="R224" s="4"/>
      <c r="S224" s="4"/>
    </row>
    <row r="225" spans="2:19" ht="15" hidden="1" customHeight="1" x14ac:dyDescent="0.25">
      <c r="B225" s="3">
        <f>Data_Analysis!J210</f>
        <v>0</v>
      </c>
      <c r="C225" s="201">
        <f>Data_Analysis!K210</f>
        <v>0</v>
      </c>
      <c r="E225" s="91"/>
      <c r="F225" s="91"/>
      <c r="H225" s="4"/>
      <c r="I225" s="4"/>
      <c r="J225" s="4"/>
      <c r="K225" s="4"/>
      <c r="L225" s="4"/>
      <c r="M225" s="4"/>
      <c r="N225" s="4"/>
      <c r="O225" s="4"/>
      <c r="P225" s="4"/>
      <c r="Q225" s="4"/>
      <c r="R225" s="4"/>
      <c r="S225" s="4"/>
    </row>
    <row r="226" spans="2:19" ht="15" hidden="1" customHeight="1" x14ac:dyDescent="0.25">
      <c r="B226" s="3">
        <f>Data_Analysis!J211</f>
        <v>0</v>
      </c>
      <c r="C226" s="201">
        <f>Data_Analysis!K211</f>
        <v>0</v>
      </c>
      <c r="E226" s="91"/>
      <c r="F226" s="91"/>
      <c r="H226" s="4"/>
      <c r="I226" s="4"/>
      <c r="J226" s="4"/>
      <c r="K226" s="4"/>
      <c r="L226" s="4"/>
      <c r="M226" s="4"/>
      <c r="N226" s="4"/>
      <c r="O226" s="4"/>
      <c r="P226" s="4"/>
      <c r="Q226" s="4"/>
      <c r="R226" s="4"/>
      <c r="S226" s="4"/>
    </row>
    <row r="227" spans="2:19" ht="15" hidden="1" customHeight="1" x14ac:dyDescent="0.25">
      <c r="B227" s="3">
        <f>Data_Analysis!J212</f>
        <v>0</v>
      </c>
      <c r="C227" s="201">
        <f>Data_Analysis!K212</f>
        <v>0</v>
      </c>
      <c r="E227" s="91"/>
      <c r="F227" s="91"/>
      <c r="H227" s="4"/>
      <c r="I227" s="4"/>
      <c r="J227" s="4"/>
      <c r="K227" s="4"/>
      <c r="L227" s="4"/>
      <c r="M227" s="4"/>
      <c r="N227" s="4"/>
      <c r="O227" s="4"/>
      <c r="P227" s="4"/>
      <c r="Q227" s="4"/>
      <c r="R227" s="4"/>
      <c r="S227" s="4"/>
    </row>
    <row r="228" spans="2:19" ht="15" hidden="1" customHeight="1" x14ac:dyDescent="0.25">
      <c r="B228" s="3">
        <f>Data_Analysis!J213</f>
        <v>0</v>
      </c>
      <c r="C228" s="201">
        <f>Data_Analysis!K213</f>
        <v>0</v>
      </c>
      <c r="E228" s="91"/>
      <c r="F228" s="91"/>
      <c r="H228" s="4"/>
      <c r="I228" s="4"/>
      <c r="J228" s="4"/>
      <c r="K228" s="4"/>
      <c r="L228" s="4"/>
      <c r="M228" s="4"/>
      <c r="N228" s="4"/>
      <c r="O228" s="4"/>
      <c r="P228" s="4"/>
      <c r="Q228" s="4"/>
      <c r="R228" s="4"/>
      <c r="S228" s="4"/>
    </row>
    <row r="229" spans="2:19" ht="15" hidden="1" customHeight="1" x14ac:dyDescent="0.25">
      <c r="B229" s="3">
        <f>Data_Analysis!J214</f>
        <v>0</v>
      </c>
      <c r="C229" s="201">
        <f>Data_Analysis!K214</f>
        <v>0</v>
      </c>
      <c r="E229" s="91"/>
      <c r="F229" s="91"/>
      <c r="H229" s="4"/>
      <c r="I229" s="4"/>
      <c r="J229" s="4"/>
      <c r="K229" s="4"/>
      <c r="L229" s="4"/>
      <c r="M229" s="4"/>
      <c r="N229" s="4"/>
      <c r="O229" s="4"/>
      <c r="P229" s="4"/>
      <c r="Q229" s="4"/>
      <c r="R229" s="4"/>
      <c r="S229" s="4"/>
    </row>
    <row r="230" spans="2:19" ht="15" hidden="1" customHeight="1" x14ac:dyDescent="0.25">
      <c r="B230" s="3">
        <f>Data_Analysis!J215</f>
        <v>0</v>
      </c>
      <c r="C230" s="201">
        <f>Data_Analysis!K215</f>
        <v>0</v>
      </c>
      <c r="E230" s="91"/>
      <c r="F230" s="91"/>
      <c r="H230" s="4"/>
      <c r="I230" s="4"/>
      <c r="J230" s="4"/>
      <c r="K230" s="4"/>
      <c r="L230" s="4"/>
      <c r="M230" s="4"/>
      <c r="N230" s="4"/>
      <c r="O230" s="4"/>
      <c r="P230" s="4"/>
      <c r="Q230" s="4"/>
      <c r="R230" s="4"/>
      <c r="S230" s="4"/>
    </row>
    <row r="231" spans="2:19" ht="15" hidden="1" customHeight="1" x14ac:dyDescent="0.25">
      <c r="B231" s="3">
        <f>Data_Analysis!J216</f>
        <v>0</v>
      </c>
      <c r="C231" s="201">
        <f>Data_Analysis!K216</f>
        <v>0</v>
      </c>
      <c r="E231" s="91"/>
      <c r="F231" s="91"/>
      <c r="H231" s="4"/>
      <c r="I231" s="4"/>
      <c r="J231" s="4"/>
      <c r="K231" s="4"/>
      <c r="L231" s="4"/>
      <c r="M231" s="4"/>
      <c r="N231" s="4"/>
      <c r="O231" s="4"/>
      <c r="P231" s="4"/>
      <c r="Q231" s="4"/>
      <c r="R231" s="4"/>
      <c r="S231" s="4"/>
    </row>
    <row r="232" spans="2:19" ht="15" hidden="1" customHeight="1" x14ac:dyDescent="0.25">
      <c r="B232" s="3">
        <f>Data_Analysis!J217</f>
        <v>0</v>
      </c>
      <c r="C232" s="201">
        <f>Data_Analysis!K217</f>
        <v>0</v>
      </c>
      <c r="E232" s="91"/>
      <c r="F232" s="91"/>
      <c r="H232" s="4"/>
      <c r="I232" s="4"/>
      <c r="J232" s="4"/>
      <c r="K232" s="4"/>
      <c r="L232" s="4"/>
      <c r="M232" s="4"/>
      <c r="N232" s="4"/>
      <c r="O232" s="4"/>
      <c r="P232" s="4"/>
      <c r="Q232" s="4"/>
      <c r="R232" s="4"/>
      <c r="S232" s="4"/>
    </row>
    <row r="233" spans="2:19" ht="15" hidden="1" customHeight="1" x14ac:dyDescent="0.25">
      <c r="B233" s="3">
        <f>Data_Analysis!J218</f>
        <v>0</v>
      </c>
      <c r="C233" s="201">
        <f>Data_Analysis!K218</f>
        <v>0</v>
      </c>
      <c r="E233" s="91"/>
      <c r="F233" s="91"/>
      <c r="H233" s="4"/>
      <c r="I233" s="4"/>
      <c r="J233" s="4"/>
      <c r="K233" s="4"/>
      <c r="L233" s="4"/>
      <c r="M233" s="4"/>
      <c r="N233" s="4"/>
      <c r="O233" s="4"/>
      <c r="P233" s="4"/>
      <c r="Q233" s="4"/>
      <c r="R233" s="4"/>
      <c r="S233" s="4"/>
    </row>
    <row r="234" spans="2:19" ht="15" hidden="1" customHeight="1" x14ac:dyDescent="0.25">
      <c r="B234" s="3">
        <f>Data_Analysis!J219</f>
        <v>0</v>
      </c>
      <c r="C234" s="201">
        <f>Data_Analysis!K219</f>
        <v>0</v>
      </c>
      <c r="E234" s="91"/>
      <c r="F234" s="91"/>
      <c r="H234" s="4"/>
      <c r="I234" s="4"/>
      <c r="J234" s="4"/>
      <c r="K234" s="4"/>
      <c r="L234" s="4"/>
      <c r="M234" s="4"/>
      <c r="N234" s="4"/>
      <c r="O234" s="4"/>
      <c r="P234" s="4"/>
      <c r="Q234" s="4"/>
      <c r="R234" s="4"/>
      <c r="S234" s="4"/>
    </row>
    <row r="235" spans="2:19" ht="15" hidden="1" customHeight="1" x14ac:dyDescent="0.25">
      <c r="B235" s="3">
        <f>Data_Analysis!J220</f>
        <v>0</v>
      </c>
      <c r="C235" s="201">
        <f>Data_Analysis!K220</f>
        <v>0</v>
      </c>
      <c r="E235" s="91"/>
      <c r="F235" s="91"/>
      <c r="H235" s="4"/>
      <c r="I235" s="4"/>
      <c r="J235" s="4"/>
      <c r="K235" s="4"/>
      <c r="L235" s="4"/>
      <c r="M235" s="4"/>
      <c r="N235" s="4"/>
      <c r="O235" s="4"/>
      <c r="P235" s="4"/>
      <c r="Q235" s="4"/>
      <c r="R235" s="4"/>
      <c r="S235" s="4"/>
    </row>
    <row r="236" spans="2:19" ht="15" hidden="1" customHeight="1" x14ac:dyDescent="0.25">
      <c r="B236" s="3">
        <f>Data_Analysis!J221</f>
        <v>0</v>
      </c>
      <c r="C236" s="201">
        <f>Data_Analysis!K221</f>
        <v>0</v>
      </c>
      <c r="E236" s="91"/>
      <c r="F236" s="91"/>
      <c r="H236" s="4"/>
      <c r="I236" s="4"/>
      <c r="J236" s="4"/>
      <c r="K236" s="4"/>
      <c r="L236" s="4"/>
      <c r="M236" s="4"/>
      <c r="N236" s="4"/>
      <c r="O236" s="4"/>
      <c r="P236" s="4"/>
      <c r="Q236" s="4"/>
      <c r="R236" s="4"/>
      <c r="S236" s="4"/>
    </row>
    <row r="237" spans="2:19" ht="15" hidden="1" customHeight="1" x14ac:dyDescent="0.25">
      <c r="B237" s="3">
        <f>Data_Analysis!J222</f>
        <v>0</v>
      </c>
      <c r="C237" s="201">
        <f>Data_Analysis!K222</f>
        <v>0</v>
      </c>
      <c r="E237" s="91"/>
      <c r="F237" s="91"/>
      <c r="H237" s="4"/>
      <c r="I237" s="4"/>
      <c r="J237" s="4"/>
      <c r="K237" s="4"/>
      <c r="L237" s="4"/>
      <c r="M237" s="4"/>
      <c r="N237" s="4"/>
      <c r="O237" s="4"/>
      <c r="P237" s="4"/>
      <c r="Q237" s="4"/>
      <c r="R237" s="4"/>
      <c r="S237" s="4"/>
    </row>
    <row r="238" spans="2:19" ht="15" hidden="1" customHeight="1" x14ac:dyDescent="0.25">
      <c r="B238" s="3">
        <f>Data_Analysis!J223</f>
        <v>0</v>
      </c>
      <c r="C238" s="201">
        <f>Data_Analysis!K223</f>
        <v>0</v>
      </c>
      <c r="E238" s="91"/>
      <c r="F238" s="91"/>
      <c r="H238" s="4"/>
      <c r="I238" s="4"/>
      <c r="J238" s="4"/>
      <c r="K238" s="4"/>
      <c r="L238" s="4"/>
      <c r="M238" s="4"/>
      <c r="N238" s="4"/>
      <c r="O238" s="4"/>
      <c r="P238" s="4"/>
      <c r="Q238" s="4"/>
      <c r="R238" s="4"/>
      <c r="S238" s="4"/>
    </row>
    <row r="239" spans="2:19" ht="15" hidden="1" customHeight="1" x14ac:dyDescent="0.25">
      <c r="B239" s="3">
        <f>Data_Analysis!J224</f>
        <v>0</v>
      </c>
      <c r="C239" s="201">
        <f>Data_Analysis!K224</f>
        <v>0</v>
      </c>
      <c r="E239" s="91"/>
      <c r="F239" s="91"/>
      <c r="H239" s="4"/>
      <c r="I239" s="4"/>
      <c r="J239" s="4"/>
      <c r="K239" s="4"/>
      <c r="L239" s="4"/>
      <c r="M239" s="4"/>
      <c r="N239" s="4"/>
      <c r="O239" s="4"/>
      <c r="P239" s="4"/>
      <c r="Q239" s="4"/>
      <c r="R239" s="4"/>
      <c r="S239" s="4"/>
    </row>
    <row r="240" spans="2:19" ht="15" hidden="1" customHeight="1" x14ac:dyDescent="0.25">
      <c r="B240" s="3">
        <f>Data_Analysis!J225</f>
        <v>0</v>
      </c>
      <c r="C240" s="201">
        <f>Data_Analysis!K225</f>
        <v>0</v>
      </c>
      <c r="E240" s="91"/>
      <c r="F240" s="91"/>
      <c r="H240" s="4"/>
      <c r="I240" s="4"/>
      <c r="J240" s="4"/>
      <c r="K240" s="4"/>
      <c r="L240" s="4"/>
      <c r="M240" s="4"/>
      <c r="N240" s="4"/>
      <c r="O240" s="4"/>
      <c r="P240" s="4"/>
      <c r="Q240" s="4"/>
      <c r="R240" s="4"/>
      <c r="S240" s="4"/>
    </row>
    <row r="241" spans="1:19" ht="15" hidden="1" customHeight="1" x14ac:dyDescent="0.25">
      <c r="B241" s="3">
        <f>Data_Analysis!J226</f>
        <v>0</v>
      </c>
      <c r="C241" s="201">
        <f>Data_Analysis!K226</f>
        <v>0</v>
      </c>
      <c r="E241" s="91"/>
      <c r="F241" s="91"/>
      <c r="H241" s="4"/>
      <c r="I241" s="4"/>
      <c r="J241" s="4"/>
      <c r="K241" s="4"/>
      <c r="L241" s="4"/>
      <c r="M241" s="4"/>
      <c r="N241" s="4"/>
      <c r="O241" s="4"/>
      <c r="P241" s="4"/>
      <c r="Q241" s="4"/>
      <c r="R241" s="4"/>
      <c r="S241" s="4"/>
    </row>
    <row r="242" spans="1:19" ht="15" hidden="1" customHeight="1" x14ac:dyDescent="0.25">
      <c r="B242" s="3">
        <f>Data_Analysis!J227</f>
        <v>0</v>
      </c>
      <c r="C242" s="201">
        <f>Data_Analysis!K227</f>
        <v>0</v>
      </c>
      <c r="E242" s="91"/>
      <c r="F242" s="91"/>
      <c r="H242" s="4"/>
      <c r="I242" s="4"/>
      <c r="J242" s="4"/>
      <c r="K242" s="4"/>
      <c r="L242" s="4"/>
      <c r="M242" s="4"/>
      <c r="N242" s="4"/>
      <c r="O242" s="4"/>
      <c r="P242" s="4"/>
      <c r="Q242" s="4"/>
      <c r="R242" s="4"/>
      <c r="S242" s="4"/>
    </row>
    <row r="243" spans="1:19" ht="15" hidden="1" customHeight="1" x14ac:dyDescent="0.25">
      <c r="B243" s="3">
        <f>Data_Analysis!J228</f>
        <v>0</v>
      </c>
      <c r="C243" s="201">
        <f>Data_Analysis!K228</f>
        <v>0</v>
      </c>
      <c r="E243" s="91"/>
      <c r="F243" s="91"/>
      <c r="H243" s="4"/>
      <c r="I243" s="4"/>
      <c r="J243" s="4"/>
      <c r="K243" s="4"/>
      <c r="L243" s="4"/>
      <c r="M243" s="4"/>
      <c r="N243" s="4"/>
      <c r="O243" s="4"/>
      <c r="P243" s="4"/>
      <c r="Q243" s="4"/>
      <c r="R243" s="4"/>
      <c r="S243" s="4"/>
    </row>
    <row r="244" spans="1:19" ht="15" hidden="1" customHeight="1" x14ac:dyDescent="0.25">
      <c r="B244" s="3">
        <f>Data_Analysis!J229</f>
        <v>0</v>
      </c>
      <c r="C244" s="201">
        <f>Data_Analysis!K229</f>
        <v>0</v>
      </c>
      <c r="E244" s="91"/>
      <c r="F244" s="91"/>
      <c r="H244" s="4"/>
      <c r="I244" s="4"/>
      <c r="J244" s="4"/>
      <c r="K244" s="4"/>
      <c r="L244" s="4"/>
      <c r="M244" s="4"/>
      <c r="N244" s="4"/>
      <c r="O244" s="4"/>
      <c r="P244" s="4"/>
      <c r="Q244" s="4"/>
      <c r="R244" s="4"/>
      <c r="S244" s="4"/>
    </row>
    <row r="245" spans="1:19" ht="15" hidden="1" customHeight="1" x14ac:dyDescent="0.25">
      <c r="A245" s="3"/>
      <c r="B245" s="3">
        <f>Data_Analysis!J230</f>
        <v>0</v>
      </c>
      <c r="C245" s="201">
        <f>Data_Analysis!K230</f>
        <v>0</v>
      </c>
      <c r="D245" s="3"/>
      <c r="E245" s="3"/>
      <c r="F245" s="3"/>
      <c r="G245" s="3"/>
      <c r="S245" s="8" t="str">
        <f>IF('ENTER your residents names, etc'!C250=0, "", 'ENTER your residents names, etc'!C250)</f>
        <v/>
      </c>
    </row>
    <row r="246" spans="1:19" ht="15" hidden="1" customHeight="1" x14ac:dyDescent="0.25">
      <c r="A246" s="3"/>
      <c r="B246" s="3">
        <f>Data_Analysis!J231</f>
        <v>0</v>
      </c>
      <c r="C246" s="201">
        <f>Data_Analysis!K231</f>
        <v>0</v>
      </c>
      <c r="D246" s="3"/>
      <c r="E246" s="3"/>
      <c r="F246" s="3"/>
      <c r="G246" s="3"/>
      <c r="S246" s="8" t="str">
        <f>IF('ENTER your residents names, etc'!C251=0, "", 'ENTER your residents names, etc'!C251)</f>
        <v/>
      </c>
    </row>
    <row r="247" spans="1:19" ht="15" hidden="1" customHeight="1" x14ac:dyDescent="0.25">
      <c r="A247" s="3"/>
      <c r="B247" s="3">
        <f>Data_Analysis!J232</f>
        <v>0</v>
      </c>
      <c r="C247" s="201">
        <f>Data_Analysis!K232</f>
        <v>0</v>
      </c>
      <c r="D247" s="3"/>
      <c r="E247" s="3"/>
      <c r="F247" s="3"/>
      <c r="G247" s="3"/>
      <c r="S247" s="8" t="str">
        <f>IF('ENTER your residents names, etc'!C252=0, "", 'ENTER your residents names, etc'!C252)</f>
        <v/>
      </c>
    </row>
    <row r="248" spans="1:19" ht="15" hidden="1" customHeight="1" x14ac:dyDescent="0.25">
      <c r="A248" s="3"/>
      <c r="B248" s="3">
        <f>Data_Analysis!J233</f>
        <v>0</v>
      </c>
      <c r="C248" s="201">
        <f>Data_Analysis!K233</f>
        <v>0</v>
      </c>
      <c r="D248" s="3"/>
      <c r="E248" s="3"/>
      <c r="F248" s="3"/>
      <c r="G248" s="3"/>
      <c r="S248" s="8" t="str">
        <f>IF('ENTER your residents names, etc'!C253=0, "", 'ENTER your residents names, etc'!C253)</f>
        <v/>
      </c>
    </row>
    <row r="249" spans="1:19" ht="15" hidden="1" customHeight="1" x14ac:dyDescent="0.25">
      <c r="A249" s="3"/>
      <c r="B249" s="3">
        <f>Data_Analysis!J234</f>
        <v>0</v>
      </c>
      <c r="C249" s="201">
        <f>Data_Analysis!K234</f>
        <v>0</v>
      </c>
      <c r="D249" s="3"/>
      <c r="E249" s="3"/>
      <c r="F249" s="3"/>
      <c r="G249" s="3"/>
      <c r="S249" s="8" t="str">
        <f>IF('ENTER your residents names, etc'!C254=0, "", 'ENTER your residents names, etc'!C254)</f>
        <v/>
      </c>
    </row>
    <row r="250" spans="1:19" ht="15" hidden="1" customHeight="1" x14ac:dyDescent="0.25">
      <c r="A250" s="3"/>
      <c r="B250" s="3">
        <f>Data_Analysis!J235</f>
        <v>0</v>
      </c>
      <c r="C250" s="201">
        <f>Data_Analysis!K235</f>
        <v>0</v>
      </c>
      <c r="D250" s="3"/>
      <c r="E250" s="3"/>
      <c r="F250" s="3"/>
      <c r="G250" s="3"/>
      <c r="S250" s="8" t="str">
        <f>IF('ENTER your residents names, etc'!C255=0, "", 'ENTER your residents names, etc'!C255)</f>
        <v/>
      </c>
    </row>
    <row r="251" spans="1:19" ht="15" hidden="1" customHeight="1" x14ac:dyDescent="0.25">
      <c r="A251" s="3"/>
      <c r="B251" s="3">
        <f>Data_Analysis!J236</f>
        <v>0</v>
      </c>
      <c r="C251" s="201">
        <f>Data_Analysis!K236</f>
        <v>0</v>
      </c>
      <c r="D251" s="3"/>
      <c r="E251" s="3"/>
      <c r="F251" s="3"/>
      <c r="G251" s="3"/>
      <c r="S251" s="8" t="str">
        <f>IF('ENTER your residents names, etc'!C256=0, "", 'ENTER your residents names, etc'!C256)</f>
        <v/>
      </c>
    </row>
    <row r="252" spans="1:19" ht="15" hidden="1" customHeight="1" x14ac:dyDescent="0.25">
      <c r="A252" s="3"/>
      <c r="B252" s="3">
        <f>Data_Analysis!J237</f>
        <v>0</v>
      </c>
      <c r="C252" s="201">
        <f>Data_Analysis!K237</f>
        <v>0</v>
      </c>
      <c r="D252" s="3"/>
      <c r="E252" s="3"/>
      <c r="F252" s="3"/>
      <c r="G252" s="3"/>
    </row>
    <row r="253" spans="1:19" ht="15" hidden="1" customHeight="1" x14ac:dyDescent="0.25">
      <c r="A253" s="3"/>
      <c r="B253" s="3">
        <f>Data_Analysis!J238</f>
        <v>0</v>
      </c>
      <c r="C253" s="201">
        <f>Data_Analysis!K238</f>
        <v>0</v>
      </c>
      <c r="D253" s="3"/>
      <c r="E253" s="3"/>
      <c r="F253" s="3"/>
      <c r="G253" s="3"/>
    </row>
    <row r="254" spans="1:19" ht="15" hidden="1" customHeight="1" x14ac:dyDescent="0.25">
      <c r="A254" s="3"/>
      <c r="B254" s="3">
        <f>Data_Analysis!J239</f>
        <v>0</v>
      </c>
      <c r="C254" s="201">
        <f>Data_Analysis!K239</f>
        <v>0</v>
      </c>
      <c r="D254" s="3"/>
      <c r="E254" s="3"/>
      <c r="F254" s="3"/>
      <c r="G254" s="3"/>
    </row>
    <row r="255" spans="1:19" ht="15" hidden="1" customHeight="1" x14ac:dyDescent="0.25">
      <c r="A255" s="3"/>
      <c r="B255" s="3">
        <f>Data_Analysis!J240</f>
        <v>0</v>
      </c>
      <c r="C255" s="201">
        <f>Data_Analysis!K240</f>
        <v>0</v>
      </c>
      <c r="D255" s="3"/>
      <c r="E255" s="3"/>
      <c r="F255" s="3"/>
      <c r="G255" s="3"/>
    </row>
    <row r="256" spans="1:19" ht="15" hidden="1" customHeight="1" x14ac:dyDescent="0.25">
      <c r="A256" s="3"/>
      <c r="B256" s="3">
        <f>Data_Analysis!J241</f>
        <v>0</v>
      </c>
      <c r="C256" s="201">
        <f>Data_Analysis!K241</f>
        <v>0</v>
      </c>
      <c r="D256" s="3"/>
      <c r="E256" s="3"/>
      <c r="F256" s="3"/>
      <c r="G256" s="3"/>
    </row>
    <row r="257" spans="1:7" ht="15" hidden="1" customHeight="1" x14ac:dyDescent="0.25">
      <c r="A257" s="3"/>
      <c r="B257" s="3">
        <f>Data_Analysis!J242</f>
        <v>0</v>
      </c>
      <c r="C257" s="201">
        <f>Data_Analysis!K242</f>
        <v>0</v>
      </c>
      <c r="D257" s="3"/>
      <c r="E257" s="3"/>
      <c r="F257" s="3"/>
      <c r="G257" s="3"/>
    </row>
    <row r="258" spans="1:7" ht="15" hidden="1" customHeight="1" x14ac:dyDescent="0.25">
      <c r="A258" s="3"/>
      <c r="B258" s="3">
        <f>Data_Analysis!J243</f>
        <v>0</v>
      </c>
      <c r="C258" s="201">
        <f>Data_Analysis!K243</f>
        <v>0</v>
      </c>
      <c r="D258" s="3"/>
      <c r="E258" s="3"/>
      <c r="F258" s="3"/>
      <c r="G258" s="3"/>
    </row>
    <row r="259" spans="1:7" ht="15" hidden="1" customHeight="1" x14ac:dyDescent="0.25">
      <c r="A259" s="3"/>
      <c r="B259" s="3">
        <f>Data_Analysis!J244</f>
        <v>0</v>
      </c>
      <c r="C259" s="201">
        <f>Data_Analysis!K244</f>
        <v>0</v>
      </c>
      <c r="D259" s="3"/>
      <c r="E259" s="3"/>
      <c r="F259" s="3"/>
      <c r="G259" s="3"/>
    </row>
    <row r="260" spans="1:7" ht="15" hidden="1" customHeight="1" x14ac:dyDescent="0.25">
      <c r="A260" s="3"/>
      <c r="B260" s="3">
        <f>Data_Analysis!J245</f>
        <v>0</v>
      </c>
      <c r="C260" s="201">
        <f>Data_Analysis!K245</f>
        <v>0</v>
      </c>
      <c r="D260" s="3"/>
      <c r="E260" s="3"/>
      <c r="F260" s="3"/>
      <c r="G260" s="3"/>
    </row>
    <row r="261" spans="1:7" ht="15" hidden="1" customHeight="1" x14ac:dyDescent="0.25">
      <c r="A261" s="3"/>
      <c r="B261" s="3">
        <f>Data_Analysis!J246</f>
        <v>0</v>
      </c>
      <c r="C261" s="201">
        <f>Data_Analysis!K246</f>
        <v>0</v>
      </c>
      <c r="D261" s="3"/>
      <c r="E261" s="3"/>
      <c r="F261" s="3"/>
      <c r="G261" s="3"/>
    </row>
    <row r="262" spans="1:7" ht="15" hidden="1" customHeight="1" x14ac:dyDescent="0.25">
      <c r="A262" s="3"/>
      <c r="B262" s="3">
        <f>Data_Analysis!J247</f>
        <v>0</v>
      </c>
      <c r="C262" s="201">
        <f>Data_Analysis!K247</f>
        <v>0</v>
      </c>
      <c r="D262" s="3"/>
      <c r="E262" s="3"/>
      <c r="F262" s="3"/>
      <c r="G262" s="3"/>
    </row>
    <row r="263" spans="1:7" ht="15" hidden="1" customHeight="1" x14ac:dyDescent="0.25">
      <c r="A263" s="3"/>
      <c r="B263" s="3">
        <f>Data_Analysis!J248</f>
        <v>0</v>
      </c>
      <c r="C263" s="201">
        <f>Data_Analysis!K248</f>
        <v>0</v>
      </c>
      <c r="D263" s="3"/>
      <c r="E263" s="3"/>
      <c r="F263" s="3"/>
      <c r="G263" s="3"/>
    </row>
    <row r="264" spans="1:7" ht="15" hidden="1" customHeight="1" x14ac:dyDescent="0.25">
      <c r="B264" s="3">
        <f>Data_Analysis!J249</f>
        <v>0</v>
      </c>
      <c r="C264" s="201">
        <f>Data_Analysis!K249</f>
        <v>0</v>
      </c>
      <c r="D264" s="3"/>
      <c r="E264" s="3"/>
      <c r="F264" s="3"/>
      <c r="G264" s="3"/>
    </row>
    <row r="265" spans="1:7" ht="15" hidden="1" customHeight="1" x14ac:dyDescent="0.25">
      <c r="B265" s="3">
        <f>Data_Analysis!J250</f>
        <v>0</v>
      </c>
      <c r="C265" s="201">
        <f>Data_Analysis!K250</f>
        <v>0</v>
      </c>
      <c r="D265" s="3"/>
      <c r="E265" s="3"/>
      <c r="F265" s="3"/>
      <c r="G265" s="3"/>
    </row>
    <row r="266" spans="1:7" ht="15" hidden="1" customHeight="1" x14ac:dyDescent="0.25">
      <c r="B266" s="3">
        <f>Data_Analysis!J251</f>
        <v>0</v>
      </c>
      <c r="C266" s="201">
        <f>Data_Analysis!K251</f>
        <v>0</v>
      </c>
      <c r="D266" s="3"/>
      <c r="E266" s="3"/>
      <c r="F266" s="3"/>
      <c r="G266" s="3"/>
    </row>
    <row r="267" spans="1:7" ht="15" hidden="1" customHeight="1" x14ac:dyDescent="0.25">
      <c r="B267" s="3">
        <f>Data_Analysis!J252</f>
        <v>0</v>
      </c>
      <c r="C267" s="201">
        <f>Data_Analysis!K252</f>
        <v>0</v>
      </c>
      <c r="D267" s="3"/>
      <c r="E267" s="3"/>
      <c r="F267" s="3"/>
      <c r="G267" s="3"/>
    </row>
    <row r="268" spans="1:7" ht="15" hidden="1" customHeight="1" x14ac:dyDescent="0.25">
      <c r="B268" s="3">
        <f>Data_Analysis!J253</f>
        <v>0</v>
      </c>
      <c r="C268" s="201">
        <f>Data_Analysis!K253</f>
        <v>0</v>
      </c>
      <c r="D268" s="3"/>
      <c r="E268" s="3"/>
      <c r="F268" s="3"/>
      <c r="G268" s="3"/>
    </row>
    <row r="269" spans="1:7" ht="15" hidden="1" customHeight="1" x14ac:dyDescent="0.25">
      <c r="B269" s="3">
        <f>Data_Analysis!J254</f>
        <v>0</v>
      </c>
      <c r="C269" s="201">
        <f>Data_Analysis!K254</f>
        <v>0</v>
      </c>
      <c r="D269" s="3"/>
      <c r="E269" s="3"/>
      <c r="F269" s="3"/>
      <c r="G269" s="3"/>
    </row>
    <row r="270" spans="1:7" ht="15" hidden="1" customHeight="1" x14ac:dyDescent="0.25">
      <c r="B270" s="3">
        <f>Data_Analysis!J255</f>
        <v>0</v>
      </c>
      <c r="C270" s="201">
        <f>Data_Analysis!K255</f>
        <v>0</v>
      </c>
      <c r="D270" s="3"/>
      <c r="E270" s="3"/>
      <c r="F270" s="3"/>
      <c r="G270" s="3"/>
    </row>
    <row r="271" spans="1:7" ht="15" hidden="1" customHeight="1" x14ac:dyDescent="0.25">
      <c r="B271" s="3">
        <f>Data_Analysis!J256</f>
        <v>0</v>
      </c>
      <c r="C271" s="201">
        <f>Data_Analysis!K256</f>
        <v>0</v>
      </c>
      <c r="D271" s="3"/>
      <c r="E271" s="3"/>
      <c r="F271" s="3"/>
      <c r="G271" s="3"/>
    </row>
    <row r="272" spans="1:7" ht="15" hidden="1" customHeight="1" x14ac:dyDescent="0.25">
      <c r="B272" s="3">
        <f>Data_Analysis!J257</f>
        <v>0</v>
      </c>
      <c r="C272" s="201">
        <f>Data_Analysis!K257</f>
        <v>0</v>
      </c>
      <c r="D272" s="3"/>
      <c r="E272" s="3"/>
      <c r="F272" s="3"/>
      <c r="G272" s="3"/>
    </row>
    <row r="273" spans="2:7" ht="15" hidden="1" customHeight="1" x14ac:dyDescent="0.25">
      <c r="B273" s="3">
        <f>Data_Analysis!J258</f>
        <v>0</v>
      </c>
      <c r="C273" s="201">
        <f>Data_Analysis!K258</f>
        <v>0</v>
      </c>
      <c r="D273" s="3"/>
      <c r="E273" s="3"/>
      <c r="F273" s="3"/>
      <c r="G273" s="3"/>
    </row>
    <row r="274" spans="2:7" ht="15" hidden="1" customHeight="1" x14ac:dyDescent="0.25">
      <c r="B274" s="3">
        <f>Data_Analysis!J259</f>
        <v>0</v>
      </c>
      <c r="C274" s="201">
        <f>Data_Analysis!K259</f>
        <v>0</v>
      </c>
      <c r="D274" s="3"/>
      <c r="E274" s="3"/>
      <c r="F274" s="3"/>
      <c r="G274" s="3"/>
    </row>
    <row r="275" spans="2:7" ht="15" hidden="1" customHeight="1" x14ac:dyDescent="0.25">
      <c r="B275" s="3">
        <f>Data_Analysis!J260</f>
        <v>0</v>
      </c>
      <c r="C275" s="201">
        <f>Data_Analysis!K260</f>
        <v>0</v>
      </c>
      <c r="D275" s="3"/>
      <c r="E275" s="3"/>
      <c r="F275" s="3"/>
      <c r="G275" s="3"/>
    </row>
    <row r="276" spans="2:7" ht="15" hidden="1" customHeight="1" x14ac:dyDescent="0.25">
      <c r="B276" s="3">
        <f>Data_Analysis!J261</f>
        <v>0</v>
      </c>
      <c r="C276" s="201">
        <f>Data_Analysis!K261</f>
        <v>0</v>
      </c>
      <c r="D276" s="3"/>
      <c r="E276" s="3"/>
      <c r="F276" s="3"/>
      <c r="G276" s="3"/>
    </row>
    <row r="277" spans="2:7" ht="15" hidden="1" customHeight="1" x14ac:dyDescent="0.25">
      <c r="B277" s="3">
        <f>Data_Analysis!J262</f>
        <v>0</v>
      </c>
      <c r="C277" s="201">
        <f>Data_Analysis!K262</f>
        <v>0</v>
      </c>
      <c r="D277" s="3"/>
      <c r="E277" s="3"/>
      <c r="F277" s="3"/>
      <c r="G277" s="3"/>
    </row>
    <row r="278" spans="2:7" ht="15" hidden="1" customHeight="1" x14ac:dyDescent="0.25">
      <c r="B278" s="3">
        <f>Data_Analysis!J263</f>
        <v>0</v>
      </c>
      <c r="C278" s="201">
        <f>Data_Analysis!K263</f>
        <v>0</v>
      </c>
      <c r="D278" s="3"/>
      <c r="E278" s="3"/>
      <c r="F278" s="3"/>
      <c r="G278" s="3"/>
    </row>
    <row r="279" spans="2:7" ht="15" hidden="1" customHeight="1" x14ac:dyDescent="0.25">
      <c r="B279" s="3">
        <f>Data_Analysis!J264</f>
        <v>0</v>
      </c>
      <c r="C279" s="201">
        <f>Data_Analysis!K264</f>
        <v>0</v>
      </c>
      <c r="D279" s="3"/>
      <c r="E279" s="3"/>
      <c r="F279" s="3"/>
      <c r="G279" s="3"/>
    </row>
    <row r="280" spans="2:7" ht="15" hidden="1" customHeight="1" x14ac:dyDescent="0.25">
      <c r="B280" s="3">
        <f>Data_Analysis!J265</f>
        <v>0</v>
      </c>
      <c r="C280" s="201">
        <f>Data_Analysis!K265</f>
        <v>0</v>
      </c>
      <c r="D280" s="3"/>
      <c r="E280" s="3"/>
      <c r="F280" s="3"/>
      <c r="G280" s="3"/>
    </row>
    <row r="281" spans="2:7" ht="15" hidden="1" customHeight="1" x14ac:dyDescent="0.25">
      <c r="B281" s="3">
        <f>Data_Analysis!J266</f>
        <v>0</v>
      </c>
      <c r="C281" s="201">
        <f>Data_Analysis!K266</f>
        <v>0</v>
      </c>
      <c r="D281" s="3"/>
      <c r="E281" s="3"/>
      <c r="F281" s="3"/>
      <c r="G281" s="3"/>
    </row>
    <row r="282" spans="2:7" ht="15" hidden="1" customHeight="1" x14ac:dyDescent="0.25">
      <c r="B282" s="3">
        <f>Data_Analysis!J267</f>
        <v>0</v>
      </c>
      <c r="C282" s="201">
        <f>Data_Analysis!K267</f>
        <v>0</v>
      </c>
      <c r="D282" s="3"/>
      <c r="E282" s="3"/>
      <c r="F282" s="3"/>
      <c r="G282" s="3"/>
    </row>
    <row r="283" spans="2:7" ht="15" hidden="1" customHeight="1" x14ac:dyDescent="0.25">
      <c r="B283" s="3">
        <f>Data_Analysis!J268</f>
        <v>0</v>
      </c>
      <c r="C283" s="201">
        <f>Data_Analysis!K268</f>
        <v>0</v>
      </c>
      <c r="D283" s="3"/>
      <c r="E283" s="3"/>
      <c r="F283" s="3"/>
      <c r="G283" s="3"/>
    </row>
    <row r="284" spans="2:7" ht="15" hidden="1" customHeight="1" x14ac:dyDescent="0.25">
      <c r="B284" s="3">
        <f>Data_Analysis!J269</f>
        <v>0</v>
      </c>
      <c r="C284" s="201">
        <f>Data_Analysis!K269</f>
        <v>0</v>
      </c>
      <c r="D284" s="3"/>
      <c r="E284" s="3"/>
      <c r="F284" s="3"/>
      <c r="G284" s="3"/>
    </row>
    <row r="285" spans="2:7" ht="15" hidden="1" customHeight="1" x14ac:dyDescent="0.25">
      <c r="B285" s="3">
        <f>Data_Analysis!J270</f>
        <v>0</v>
      </c>
      <c r="C285" s="201">
        <f>Data_Analysis!K270</f>
        <v>0</v>
      </c>
      <c r="D285" s="3"/>
      <c r="E285" s="3"/>
      <c r="F285" s="3"/>
      <c r="G285" s="3"/>
    </row>
    <row r="286" spans="2:7" ht="15" hidden="1" customHeight="1" x14ac:dyDescent="0.25">
      <c r="B286" s="3">
        <f>Data_Analysis!J271</f>
        <v>0</v>
      </c>
      <c r="C286" s="201">
        <f>Data_Analysis!K271</f>
        <v>0</v>
      </c>
      <c r="D286" s="3"/>
      <c r="E286" s="3"/>
      <c r="F286" s="3"/>
      <c r="G286" s="3"/>
    </row>
    <row r="287" spans="2:7" ht="15" hidden="1" customHeight="1" x14ac:dyDescent="0.25">
      <c r="B287" s="3">
        <f>Data_Analysis!J272</f>
        <v>0</v>
      </c>
      <c r="C287" s="201">
        <f>Data_Analysis!K272</f>
        <v>0</v>
      </c>
      <c r="D287" s="3"/>
      <c r="E287" s="3"/>
      <c r="F287" s="3"/>
      <c r="G287" s="3"/>
    </row>
    <row r="288" spans="2:7" ht="15" hidden="1" customHeight="1" x14ac:dyDescent="0.25">
      <c r="B288" s="3">
        <f>Data_Analysis!J273</f>
        <v>0</v>
      </c>
      <c r="C288" s="201">
        <f>Data_Analysis!K273</f>
        <v>0</v>
      </c>
      <c r="D288" s="3"/>
      <c r="E288" s="3"/>
      <c r="F288" s="3"/>
      <c r="G288" s="3"/>
    </row>
    <row r="289" spans="2:7" ht="15" hidden="1" customHeight="1" x14ac:dyDescent="0.25">
      <c r="B289" s="3">
        <f>Data_Analysis!J274</f>
        <v>0</v>
      </c>
      <c r="C289" s="201">
        <f>Data_Analysis!K274</f>
        <v>0</v>
      </c>
      <c r="D289" s="3"/>
      <c r="E289" s="3"/>
      <c r="F289" s="3"/>
      <c r="G289" s="3"/>
    </row>
    <row r="290" spans="2:7" ht="15" hidden="1" customHeight="1" x14ac:dyDescent="0.25">
      <c r="B290" s="3">
        <f>Data_Analysis!J275</f>
        <v>0</v>
      </c>
      <c r="C290" s="201">
        <f>Data_Analysis!K275</f>
        <v>0</v>
      </c>
      <c r="D290" s="3"/>
      <c r="E290" s="3"/>
      <c r="F290" s="3"/>
      <c r="G290" s="3"/>
    </row>
    <row r="291" spans="2:7" ht="15" hidden="1" customHeight="1" x14ac:dyDescent="0.25">
      <c r="B291" s="3">
        <f>Data_Analysis!J276</f>
        <v>0</v>
      </c>
      <c r="C291" s="201">
        <f>Data_Analysis!K276</f>
        <v>0</v>
      </c>
      <c r="D291" s="3"/>
      <c r="E291" s="3"/>
      <c r="F291" s="3"/>
      <c r="G291" s="3"/>
    </row>
    <row r="292" spans="2:7" ht="15" hidden="1" customHeight="1" x14ac:dyDescent="0.25">
      <c r="B292" s="3">
        <f>Data_Analysis!J277</f>
        <v>0</v>
      </c>
      <c r="C292" s="201">
        <f>Data_Analysis!K277</f>
        <v>0</v>
      </c>
      <c r="D292" s="3"/>
      <c r="E292" s="3"/>
      <c r="F292" s="3"/>
      <c r="G292" s="3"/>
    </row>
    <row r="293" spans="2:7" ht="15" hidden="1" customHeight="1" x14ac:dyDescent="0.25">
      <c r="B293" s="3">
        <f>Data_Analysis!J278</f>
        <v>0</v>
      </c>
      <c r="C293" s="201">
        <f>Data_Analysis!K278</f>
        <v>0</v>
      </c>
      <c r="D293" s="3"/>
      <c r="E293" s="3"/>
      <c r="F293" s="3"/>
      <c r="G293" s="3"/>
    </row>
    <row r="294" spans="2:7" ht="15" hidden="1" customHeight="1" x14ac:dyDescent="0.25">
      <c r="B294" s="3">
        <f>Data_Analysis!J279</f>
        <v>0</v>
      </c>
      <c r="C294" s="201">
        <f>Data_Analysis!K279</f>
        <v>0</v>
      </c>
      <c r="D294" s="3"/>
      <c r="E294" s="3"/>
      <c r="F294" s="3"/>
      <c r="G294" s="3"/>
    </row>
    <row r="295" spans="2:7" ht="15" hidden="1" customHeight="1" x14ac:dyDescent="0.25">
      <c r="B295" s="3">
        <f>Data_Analysis!J280</f>
        <v>0</v>
      </c>
      <c r="C295" s="201">
        <f>Data_Analysis!K280</f>
        <v>0</v>
      </c>
      <c r="D295" s="3"/>
      <c r="E295" s="3"/>
      <c r="F295" s="3"/>
      <c r="G295" s="3"/>
    </row>
    <row r="296" spans="2:7" ht="15" hidden="1" customHeight="1" x14ac:dyDescent="0.25">
      <c r="B296" s="3">
        <f>Data_Analysis!J281</f>
        <v>0</v>
      </c>
      <c r="C296" s="201">
        <f>Data_Analysis!K281</f>
        <v>0</v>
      </c>
      <c r="D296" s="3"/>
      <c r="E296" s="3"/>
      <c r="F296" s="3"/>
      <c r="G296" s="3"/>
    </row>
    <row r="297" spans="2:7" ht="15" hidden="1" customHeight="1" x14ac:dyDescent="0.25">
      <c r="B297" s="3">
        <f>Data_Analysis!J282</f>
        <v>0</v>
      </c>
      <c r="C297" s="201">
        <f>Data_Analysis!K282</f>
        <v>0</v>
      </c>
      <c r="D297" s="3"/>
      <c r="E297" s="3"/>
      <c r="F297" s="3"/>
      <c r="G297" s="3"/>
    </row>
    <row r="298" spans="2:7" ht="15" hidden="1" customHeight="1" x14ac:dyDescent="0.25">
      <c r="B298" s="3">
        <f>Data_Analysis!J283</f>
        <v>0</v>
      </c>
      <c r="C298" s="201">
        <f>Data_Analysis!K283</f>
        <v>0</v>
      </c>
      <c r="D298" s="3"/>
      <c r="E298" s="3"/>
      <c r="F298" s="3"/>
      <c r="G298" s="3"/>
    </row>
    <row r="299" spans="2:7" ht="15" hidden="1" customHeight="1" x14ac:dyDescent="0.25">
      <c r="B299" s="3">
        <f>Data_Analysis!J284</f>
        <v>0</v>
      </c>
      <c r="C299" s="201">
        <f>Data_Analysis!K284</f>
        <v>0</v>
      </c>
      <c r="D299" s="3"/>
      <c r="E299" s="3"/>
      <c r="F299" s="3"/>
      <c r="G299" s="3"/>
    </row>
    <row r="300" spans="2:7" ht="15" hidden="1" customHeight="1" x14ac:dyDescent="0.25">
      <c r="B300" s="3">
        <f>Data_Analysis!J285</f>
        <v>0</v>
      </c>
      <c r="C300" s="201">
        <f>Data_Analysis!K285</f>
        <v>0</v>
      </c>
      <c r="D300" s="3"/>
      <c r="E300" s="3"/>
      <c r="F300" s="3"/>
      <c r="G300" s="3"/>
    </row>
    <row r="301" spans="2:7" ht="15" hidden="1" customHeight="1" x14ac:dyDescent="0.25">
      <c r="B301" s="3">
        <f>Data_Analysis!J286</f>
        <v>0</v>
      </c>
      <c r="C301" s="201">
        <f>Data_Analysis!K286</f>
        <v>0</v>
      </c>
      <c r="D301" s="3"/>
      <c r="E301" s="3"/>
      <c r="F301" s="3"/>
      <c r="G301" s="3"/>
    </row>
    <row r="302" spans="2:7" ht="15" hidden="1" customHeight="1" x14ac:dyDescent="0.25">
      <c r="B302" s="3">
        <f>Data_Analysis!J287</f>
        <v>0</v>
      </c>
      <c r="C302" s="201">
        <f>Data_Analysis!K287</f>
        <v>0</v>
      </c>
      <c r="D302" s="3"/>
      <c r="E302" s="3"/>
      <c r="F302" s="3"/>
      <c r="G302" s="3"/>
    </row>
    <row r="303" spans="2:7" ht="15" hidden="1" customHeight="1" x14ac:dyDescent="0.25">
      <c r="B303" s="3">
        <f>Data_Analysis!J288</f>
        <v>0</v>
      </c>
      <c r="C303" s="201">
        <f>Data_Analysis!K288</f>
        <v>0</v>
      </c>
      <c r="D303" s="3"/>
      <c r="E303" s="3"/>
      <c r="F303" s="3"/>
      <c r="G303" s="3"/>
    </row>
    <row r="304" spans="2:7" ht="15" hidden="1" customHeight="1" x14ac:dyDescent="0.25">
      <c r="B304" s="3">
        <f>Data_Analysis!J289</f>
        <v>0</v>
      </c>
      <c r="C304" s="201">
        <f>Data_Analysis!K289</f>
        <v>0</v>
      </c>
      <c r="D304" s="3"/>
      <c r="E304" s="3"/>
      <c r="F304" s="3"/>
      <c r="G304" s="3"/>
    </row>
    <row r="305" spans="2:7" ht="15" hidden="1" customHeight="1" x14ac:dyDescent="0.25">
      <c r="B305" s="3">
        <f>Data_Analysis!J290</f>
        <v>0</v>
      </c>
      <c r="C305" s="201">
        <f>Data_Analysis!K290</f>
        <v>0</v>
      </c>
      <c r="D305" s="3"/>
      <c r="E305" s="3"/>
      <c r="F305" s="3"/>
      <c r="G305" s="3"/>
    </row>
    <row r="306" spans="2:7" ht="15" hidden="1" customHeight="1" x14ac:dyDescent="0.25">
      <c r="B306" s="3">
        <f>Data_Analysis!J291</f>
        <v>0</v>
      </c>
      <c r="C306" s="201">
        <f>Data_Analysis!K291</f>
        <v>0</v>
      </c>
      <c r="D306" s="3"/>
      <c r="E306" s="3"/>
      <c r="F306" s="3"/>
      <c r="G306" s="3"/>
    </row>
    <row r="307" spans="2:7" ht="15" hidden="1" customHeight="1" x14ac:dyDescent="0.25">
      <c r="B307" s="3">
        <f>Data_Analysis!J292</f>
        <v>0</v>
      </c>
      <c r="C307" s="201">
        <f>Data_Analysis!K292</f>
        <v>0</v>
      </c>
      <c r="D307" s="3"/>
      <c r="E307" s="3"/>
      <c r="F307" s="3"/>
      <c r="G307" s="3"/>
    </row>
    <row r="308" spans="2:7" ht="15" hidden="1" customHeight="1" x14ac:dyDescent="0.25">
      <c r="B308" s="3">
        <f>Data_Analysis!J293</f>
        <v>0</v>
      </c>
      <c r="C308" s="201">
        <f>Data_Analysis!K293</f>
        <v>0</v>
      </c>
      <c r="D308" s="3"/>
      <c r="E308" s="3"/>
      <c r="F308" s="3"/>
      <c r="G308" s="3"/>
    </row>
    <row r="309" spans="2:7" ht="15" hidden="1" customHeight="1" x14ac:dyDescent="0.25">
      <c r="B309" s="3">
        <f>Data_Analysis!J294</f>
        <v>0</v>
      </c>
      <c r="C309" s="201">
        <f>Data_Analysis!K294</f>
        <v>0</v>
      </c>
      <c r="D309" s="3"/>
      <c r="E309" s="3"/>
      <c r="F309" s="3"/>
      <c r="G309" s="3"/>
    </row>
    <row r="310" spans="2:7" ht="15" hidden="1" customHeight="1" x14ac:dyDescent="0.25">
      <c r="B310" s="3">
        <f>Data_Analysis!J295</f>
        <v>0</v>
      </c>
      <c r="C310" s="201">
        <f>Data_Analysis!K295</f>
        <v>0</v>
      </c>
      <c r="D310" s="3"/>
      <c r="E310" s="3"/>
      <c r="F310" s="3"/>
      <c r="G310" s="3"/>
    </row>
    <row r="311" spans="2:7" ht="15" hidden="1" customHeight="1" x14ac:dyDescent="0.25">
      <c r="B311" s="3">
        <f>Data_Analysis!J296</f>
        <v>0</v>
      </c>
      <c r="C311" s="201">
        <f>Data_Analysis!K296</f>
        <v>0</v>
      </c>
      <c r="D311" s="3"/>
      <c r="E311" s="3"/>
      <c r="F311" s="3"/>
      <c r="G311" s="3"/>
    </row>
    <row r="312" spans="2:7" ht="15" hidden="1" customHeight="1" x14ac:dyDescent="0.25">
      <c r="B312" s="3">
        <f>Data_Analysis!J297</f>
        <v>0</v>
      </c>
      <c r="C312" s="201">
        <f>Data_Analysis!K297</f>
        <v>0</v>
      </c>
      <c r="D312" s="3"/>
      <c r="E312" s="3"/>
      <c r="F312" s="3"/>
      <c r="G312" s="3"/>
    </row>
    <row r="313" spans="2:7" ht="15" hidden="1" customHeight="1" x14ac:dyDescent="0.25">
      <c r="B313" s="3">
        <f>Data_Analysis!J298</f>
        <v>0</v>
      </c>
      <c r="C313" s="201">
        <f>Data_Analysis!K298</f>
        <v>0</v>
      </c>
      <c r="D313" s="3"/>
      <c r="E313" s="3"/>
      <c r="F313" s="3"/>
      <c r="G313" s="3"/>
    </row>
    <row r="314" spans="2:7" ht="15" hidden="1" customHeight="1" x14ac:dyDescent="0.25">
      <c r="B314" s="3">
        <f>Data_Analysis!J299</f>
        <v>0</v>
      </c>
      <c r="C314" s="201">
        <f>Data_Analysis!K299</f>
        <v>0</v>
      </c>
      <c r="D314" s="3"/>
      <c r="E314" s="3"/>
      <c r="F314" s="3"/>
      <c r="G314" s="3"/>
    </row>
    <row r="315" spans="2:7" ht="15" hidden="1" customHeight="1" x14ac:dyDescent="0.25">
      <c r="B315" s="3">
        <f>Data_Analysis!J300</f>
        <v>0</v>
      </c>
      <c r="C315" s="201">
        <f>Data_Analysis!K300</f>
        <v>0</v>
      </c>
      <c r="D315" s="3"/>
      <c r="E315" s="3"/>
      <c r="F315" s="3"/>
      <c r="G315" s="3"/>
    </row>
    <row r="316" spans="2:7" ht="15" hidden="1" customHeight="1" x14ac:dyDescent="0.25">
      <c r="B316" s="3">
        <f>Data_Analysis!J301</f>
        <v>0</v>
      </c>
      <c r="C316" s="201">
        <f>Data_Analysis!K301</f>
        <v>0</v>
      </c>
      <c r="D316" s="3"/>
      <c r="E316" s="3"/>
      <c r="F316" s="3"/>
      <c r="G316" s="3"/>
    </row>
    <row r="317" spans="2:7" ht="15" hidden="1" customHeight="1" x14ac:dyDescent="0.25">
      <c r="B317" s="3">
        <f>Data_Analysis!J302</f>
        <v>0</v>
      </c>
      <c r="C317" s="201">
        <f>Data_Analysis!K302</f>
        <v>0</v>
      </c>
      <c r="D317" s="3"/>
      <c r="E317" s="3"/>
      <c r="F317" s="3"/>
      <c r="G317" s="3"/>
    </row>
    <row r="318" spans="2:7" ht="15" hidden="1" customHeight="1" x14ac:dyDescent="0.25">
      <c r="B318" s="3">
        <f>Data_Analysis!J303</f>
        <v>0</v>
      </c>
      <c r="C318" s="201">
        <f>Data_Analysis!K303</f>
        <v>0</v>
      </c>
      <c r="D318" s="3"/>
      <c r="E318" s="3"/>
      <c r="F318" s="3"/>
      <c r="G318" s="3"/>
    </row>
    <row r="319" spans="2:7" ht="15" hidden="1" customHeight="1" x14ac:dyDescent="0.25">
      <c r="B319" s="3">
        <f>Data_Analysis!J304</f>
        <v>0</v>
      </c>
      <c r="C319" s="201">
        <f>Data_Analysis!K304</f>
        <v>0</v>
      </c>
      <c r="D319" s="3"/>
      <c r="E319" s="3"/>
      <c r="F319" s="3"/>
      <c r="G319" s="3"/>
    </row>
    <row r="320" spans="2:7" ht="15" hidden="1" customHeight="1" x14ac:dyDescent="0.25">
      <c r="B320" s="3">
        <f>Data_Analysis!J305</f>
        <v>0</v>
      </c>
      <c r="C320" s="201">
        <f>Data_Analysis!K305</f>
        <v>0</v>
      </c>
      <c r="D320" s="3"/>
      <c r="E320" s="3"/>
      <c r="F320" s="3"/>
      <c r="G320" s="3"/>
    </row>
    <row r="321" spans="2:7" ht="15" hidden="1" customHeight="1" x14ac:dyDescent="0.25">
      <c r="B321" s="3">
        <f>Data_Analysis!J306</f>
        <v>0</v>
      </c>
      <c r="C321" s="201">
        <f>Data_Analysis!K306</f>
        <v>0</v>
      </c>
      <c r="D321" s="3"/>
      <c r="E321" s="3"/>
      <c r="F321" s="3"/>
      <c r="G321" s="3"/>
    </row>
    <row r="322" spans="2:7" ht="15" hidden="1" customHeight="1" x14ac:dyDescent="0.25">
      <c r="B322" s="3">
        <f>Data_Analysis!J307</f>
        <v>0</v>
      </c>
      <c r="C322" s="201">
        <f>Data_Analysis!K307</f>
        <v>0</v>
      </c>
      <c r="D322" s="3"/>
      <c r="E322" s="3"/>
      <c r="F322" s="3"/>
      <c r="G322" s="3"/>
    </row>
    <row r="323" spans="2:7" ht="15" hidden="1" customHeight="1" x14ac:dyDescent="0.25">
      <c r="B323" s="3">
        <f>Data_Analysis!J308</f>
        <v>0</v>
      </c>
      <c r="C323" s="201">
        <f>Data_Analysis!K308</f>
        <v>0</v>
      </c>
      <c r="D323" s="3"/>
      <c r="E323" s="3"/>
      <c r="F323" s="3"/>
      <c r="G323" s="3"/>
    </row>
    <row r="324" spans="2:7" ht="15" hidden="1" customHeight="1" x14ac:dyDescent="0.25">
      <c r="B324" s="3">
        <f>Data_Analysis!J309</f>
        <v>0</v>
      </c>
      <c r="C324" s="201">
        <f>Data_Analysis!K309</f>
        <v>0</v>
      </c>
      <c r="D324" s="3"/>
      <c r="E324" s="3"/>
      <c r="F324" s="3"/>
      <c r="G324" s="3"/>
    </row>
    <row r="325" spans="2:7" ht="15" hidden="1" customHeight="1" x14ac:dyDescent="0.25">
      <c r="B325" s="3">
        <f>Data_Analysis!J310</f>
        <v>0</v>
      </c>
      <c r="C325" s="201">
        <f>Data_Analysis!K310</f>
        <v>0</v>
      </c>
      <c r="D325" s="3"/>
      <c r="E325" s="3"/>
      <c r="F325" s="3"/>
      <c r="G325" s="3"/>
    </row>
    <row r="326" spans="2:7" ht="15" hidden="1" customHeight="1" x14ac:dyDescent="0.25">
      <c r="B326" s="3">
        <f>Data_Analysis!J311</f>
        <v>0</v>
      </c>
      <c r="C326" s="201">
        <f>Data_Analysis!K311</f>
        <v>0</v>
      </c>
      <c r="D326" s="3"/>
      <c r="E326" s="3"/>
      <c r="F326" s="3"/>
      <c r="G326" s="3"/>
    </row>
    <row r="327" spans="2:7" ht="15" hidden="1" customHeight="1" x14ac:dyDescent="0.25">
      <c r="B327" s="3">
        <f>Data_Analysis!J312</f>
        <v>0</v>
      </c>
      <c r="C327" s="201">
        <f>Data_Analysis!K312</f>
        <v>0</v>
      </c>
      <c r="D327" s="3"/>
      <c r="E327" s="3"/>
      <c r="F327" s="3"/>
      <c r="G327" s="3"/>
    </row>
    <row r="328" spans="2:7" ht="15" hidden="1" customHeight="1" x14ac:dyDescent="0.25">
      <c r="B328" s="3">
        <f>Data_Analysis!J313</f>
        <v>0</v>
      </c>
      <c r="C328" s="201">
        <f>Data_Analysis!K313</f>
        <v>0</v>
      </c>
      <c r="D328" s="3"/>
      <c r="E328" s="3"/>
      <c r="F328" s="3"/>
      <c r="G328" s="3"/>
    </row>
    <row r="329" spans="2:7" ht="15" hidden="1" customHeight="1" x14ac:dyDescent="0.25">
      <c r="B329" s="3">
        <f>Data_Analysis!J314</f>
        <v>0</v>
      </c>
      <c r="C329" s="201">
        <f>Data_Analysis!K314</f>
        <v>0</v>
      </c>
      <c r="D329" s="3"/>
      <c r="E329" s="3"/>
      <c r="F329" s="3"/>
      <c r="G329" s="3"/>
    </row>
    <row r="330" spans="2:7" ht="15" hidden="1" customHeight="1" x14ac:dyDescent="0.25">
      <c r="B330" s="3">
        <f>Data_Analysis!J315</f>
        <v>0</v>
      </c>
      <c r="C330" s="201">
        <f>Data_Analysis!K315</f>
        <v>0</v>
      </c>
      <c r="D330" s="3"/>
      <c r="E330" s="3"/>
      <c r="F330" s="3"/>
      <c r="G330" s="3"/>
    </row>
    <row r="331" spans="2:7" ht="15" hidden="1" customHeight="1" x14ac:dyDescent="0.25">
      <c r="B331" s="3">
        <f>Data_Analysis!J316</f>
        <v>0</v>
      </c>
      <c r="C331" s="201">
        <f>Data_Analysis!K316</f>
        <v>0</v>
      </c>
      <c r="D331" s="3"/>
      <c r="E331" s="3"/>
      <c r="F331" s="3"/>
      <c r="G331" s="3"/>
    </row>
    <row r="332" spans="2:7" ht="15" hidden="1" customHeight="1" x14ac:dyDescent="0.25">
      <c r="B332" s="3">
        <f>Data_Analysis!J317</f>
        <v>0</v>
      </c>
      <c r="C332" s="201">
        <f>Data_Analysis!K317</f>
        <v>0</v>
      </c>
      <c r="D332" s="3"/>
      <c r="E332" s="3"/>
      <c r="F332" s="3"/>
      <c r="G332" s="3"/>
    </row>
    <row r="333" spans="2:7" ht="15" hidden="1" customHeight="1" x14ac:dyDescent="0.25">
      <c r="B333" s="3">
        <f>Data_Analysis!J318</f>
        <v>0</v>
      </c>
      <c r="C333" s="201">
        <f>Data_Analysis!K318</f>
        <v>0</v>
      </c>
      <c r="D333" s="3"/>
      <c r="E333" s="3"/>
      <c r="F333" s="3"/>
      <c r="G333" s="3"/>
    </row>
    <row r="334" spans="2:7" ht="15" hidden="1" customHeight="1" x14ac:dyDescent="0.25">
      <c r="B334" s="3">
        <f>Data_Analysis!J319</f>
        <v>0</v>
      </c>
      <c r="C334" s="201">
        <f>Data_Analysis!K319</f>
        <v>0</v>
      </c>
      <c r="D334" s="3"/>
      <c r="E334" s="3"/>
      <c r="F334" s="3"/>
      <c r="G334" s="3"/>
    </row>
    <row r="335" spans="2:7" ht="15" hidden="1" customHeight="1" x14ac:dyDescent="0.25">
      <c r="B335" s="3">
        <f>Data_Analysis!J320</f>
        <v>0</v>
      </c>
      <c r="C335" s="201">
        <f>Data_Analysis!K320</f>
        <v>0</v>
      </c>
      <c r="D335" s="3"/>
      <c r="E335" s="3"/>
      <c r="F335" s="3"/>
      <c r="G335" s="3"/>
    </row>
    <row r="336" spans="2:7" ht="15" hidden="1" customHeight="1" x14ac:dyDescent="0.25">
      <c r="B336" s="3">
        <f>Data_Analysis!J321</f>
        <v>0</v>
      </c>
      <c r="C336" s="201">
        <f>Data_Analysis!K321</f>
        <v>0</v>
      </c>
      <c r="D336" s="3"/>
      <c r="E336" s="3"/>
      <c r="F336" s="3"/>
      <c r="G336" s="3"/>
    </row>
    <row r="337" spans="2:7" x14ac:dyDescent="0.25">
      <c r="B337" s="3"/>
      <c r="C337" s="201"/>
      <c r="D337" s="3"/>
      <c r="E337" s="3"/>
      <c r="F337" s="3"/>
      <c r="G337" s="3"/>
    </row>
    <row r="338" spans="2:7" x14ac:dyDescent="0.25">
      <c r="B338" s="3"/>
      <c r="C338" s="201"/>
      <c r="D338" s="3"/>
      <c r="E338" s="3"/>
      <c r="F338" s="3"/>
      <c r="G338" s="3"/>
    </row>
    <row r="339" spans="2:7" x14ac:dyDescent="0.25">
      <c r="B339" s="3"/>
      <c r="C339" s="201"/>
      <c r="D339" s="3"/>
      <c r="E339" s="3"/>
      <c r="F339" s="3"/>
      <c r="G339" s="3"/>
    </row>
    <row r="340" spans="2:7" x14ac:dyDescent="0.25">
      <c r="B340" s="3"/>
      <c r="C340" s="201"/>
      <c r="D340" s="3"/>
      <c r="E340" s="3"/>
      <c r="F340" s="3"/>
      <c r="G340" s="3"/>
    </row>
    <row r="341" spans="2:7" x14ac:dyDescent="0.25">
      <c r="B341" s="3"/>
      <c r="C341" s="201"/>
      <c r="D341" s="3"/>
      <c r="E341" s="3"/>
      <c r="F341" s="3"/>
      <c r="G341" s="3"/>
    </row>
    <row r="342" spans="2:7" x14ac:dyDescent="0.25">
      <c r="B342" s="3"/>
      <c r="C342" s="201"/>
      <c r="D342" s="3"/>
      <c r="E342" s="3"/>
      <c r="F342" s="3"/>
      <c r="G342" s="3"/>
    </row>
    <row r="343" spans="2:7" x14ac:dyDescent="0.25">
      <c r="B343" s="3"/>
      <c r="C343" s="201"/>
      <c r="D343" s="3"/>
      <c r="E343" s="3"/>
      <c r="F343" s="3"/>
      <c r="G343" s="3"/>
    </row>
    <row r="344" spans="2:7" x14ac:dyDescent="0.25">
      <c r="B344" s="3"/>
      <c r="C344" s="201"/>
      <c r="D344" s="3"/>
      <c r="E344" s="3"/>
      <c r="F344" s="3"/>
      <c r="G344" s="3"/>
    </row>
    <row r="345" spans="2:7" x14ac:dyDescent="0.25">
      <c r="B345" s="3"/>
      <c r="C345" s="201"/>
      <c r="D345" s="3"/>
      <c r="E345" s="3"/>
      <c r="F345" s="3"/>
      <c r="G345" s="3"/>
    </row>
    <row r="346" spans="2:7" x14ac:dyDescent="0.25">
      <c r="B346" s="3"/>
      <c r="C346" s="201"/>
      <c r="D346" s="3"/>
      <c r="E346" s="3"/>
      <c r="F346" s="3"/>
      <c r="G346" s="3"/>
    </row>
    <row r="347" spans="2:7" x14ac:dyDescent="0.25">
      <c r="B347" s="3"/>
      <c r="C347" s="201"/>
      <c r="D347" s="3"/>
      <c r="E347" s="3"/>
      <c r="F347" s="3"/>
      <c r="G347" s="3"/>
    </row>
    <row r="348" spans="2:7" x14ac:dyDescent="0.25">
      <c r="B348" s="3"/>
      <c r="C348" s="201"/>
      <c r="D348" s="3"/>
      <c r="E348" s="3"/>
      <c r="F348" s="3"/>
      <c r="G348" s="3"/>
    </row>
    <row r="349" spans="2:7" x14ac:dyDescent="0.25">
      <c r="B349" s="3"/>
      <c r="C349" s="201"/>
      <c r="D349" s="3"/>
      <c r="E349" s="3"/>
      <c r="F349" s="3"/>
      <c r="G349" s="3"/>
    </row>
    <row r="350" spans="2:7" x14ac:dyDescent="0.25">
      <c r="B350" s="3"/>
      <c r="C350" s="201"/>
      <c r="D350" s="3"/>
      <c r="E350" s="3"/>
      <c r="F350" s="3"/>
      <c r="G350" s="3"/>
    </row>
    <row r="351" spans="2:7" x14ac:dyDescent="0.25">
      <c r="B351" s="3"/>
      <c r="C351" s="201"/>
      <c r="D351" s="3"/>
      <c r="E351" s="3"/>
      <c r="F351" s="3"/>
      <c r="G351" s="3"/>
    </row>
    <row r="352" spans="2:7" x14ac:dyDescent="0.25">
      <c r="B352" s="3"/>
      <c r="C352" s="201"/>
      <c r="D352" s="3"/>
      <c r="E352" s="3"/>
      <c r="F352" s="3"/>
      <c r="G352" s="3"/>
    </row>
    <row r="353" spans="2:7" x14ac:dyDescent="0.25">
      <c r="B353" s="3"/>
      <c r="C353" s="201"/>
      <c r="D353" s="3"/>
      <c r="E353" s="3"/>
      <c r="F353" s="3"/>
      <c r="G353" s="3"/>
    </row>
    <row r="354" spans="2:7" x14ac:dyDescent="0.25">
      <c r="B354" s="3"/>
      <c r="C354" s="201"/>
      <c r="D354" s="3"/>
      <c r="E354" s="3"/>
      <c r="F354" s="3"/>
      <c r="G354" s="3"/>
    </row>
    <row r="355" spans="2:7" x14ac:dyDescent="0.25">
      <c r="B355" s="3"/>
      <c r="C355" s="201"/>
      <c r="D355" s="3"/>
      <c r="E355" s="3"/>
      <c r="F355" s="3"/>
      <c r="G355" s="3"/>
    </row>
    <row r="356" spans="2:7" x14ac:dyDescent="0.25">
      <c r="B356" s="3"/>
      <c r="C356" s="201"/>
      <c r="D356" s="3"/>
      <c r="E356" s="3"/>
      <c r="F356" s="3"/>
      <c r="G356" s="3"/>
    </row>
    <row r="357" spans="2:7" x14ac:dyDescent="0.25">
      <c r="B357" s="3"/>
      <c r="C357" s="201"/>
      <c r="D357" s="3"/>
      <c r="E357" s="3"/>
      <c r="F357" s="3"/>
      <c r="G357" s="3"/>
    </row>
    <row r="358" spans="2:7" x14ac:dyDescent="0.25">
      <c r="B358" s="3"/>
      <c r="C358" s="201"/>
      <c r="D358" s="3"/>
      <c r="E358" s="3"/>
      <c r="F358" s="3"/>
      <c r="G358" s="3"/>
    </row>
    <row r="359" spans="2:7" x14ac:dyDescent="0.25">
      <c r="B359" s="3"/>
      <c r="C359" s="201"/>
      <c r="D359" s="3"/>
      <c r="E359" s="3"/>
      <c r="F359" s="3"/>
      <c r="G359" s="3"/>
    </row>
    <row r="360" spans="2:7" x14ac:dyDescent="0.25">
      <c r="B360" s="3"/>
      <c r="C360" s="201"/>
      <c r="D360" s="3"/>
      <c r="E360" s="3"/>
      <c r="F360" s="3"/>
      <c r="G360" s="3"/>
    </row>
    <row r="361" spans="2:7" x14ac:dyDescent="0.25">
      <c r="B361" s="3"/>
      <c r="C361" s="201"/>
      <c r="D361" s="3"/>
      <c r="E361" s="3"/>
      <c r="F361" s="3"/>
      <c r="G361" s="3"/>
    </row>
    <row r="362" spans="2:7" x14ac:dyDescent="0.25">
      <c r="B362" s="3"/>
      <c r="C362" s="201"/>
      <c r="D362" s="3"/>
      <c r="E362" s="3"/>
      <c r="F362" s="3"/>
      <c r="G362" s="3"/>
    </row>
    <row r="363" spans="2:7" x14ac:dyDescent="0.25">
      <c r="B363" s="3"/>
      <c r="C363" s="201"/>
      <c r="D363" s="3"/>
      <c r="E363" s="3"/>
      <c r="F363" s="3"/>
      <c r="G363" s="3"/>
    </row>
    <row r="364" spans="2:7" x14ac:dyDescent="0.25">
      <c r="B364" s="3"/>
      <c r="C364" s="201"/>
      <c r="D364" s="3"/>
      <c r="E364" s="3"/>
      <c r="F364" s="3"/>
      <c r="G364" s="3"/>
    </row>
    <row r="365" spans="2:7" x14ac:dyDescent="0.25">
      <c r="B365" s="3"/>
      <c r="C365" s="201"/>
      <c r="D365" s="3"/>
      <c r="E365" s="3"/>
      <c r="F365" s="3"/>
      <c r="G365" s="3"/>
    </row>
    <row r="366" spans="2:7" x14ac:dyDescent="0.25">
      <c r="B366" s="3"/>
      <c r="C366" s="202"/>
      <c r="D366" s="3"/>
      <c r="E366" s="3"/>
      <c r="F366" s="3"/>
      <c r="G366" s="3"/>
    </row>
    <row r="367" spans="2:7" x14ac:dyDescent="0.25">
      <c r="B367" s="3"/>
      <c r="C367" s="201"/>
      <c r="D367" s="3"/>
      <c r="E367" s="3"/>
      <c r="F367" s="3"/>
      <c r="G367" s="3"/>
    </row>
    <row r="368" spans="2:7" x14ac:dyDescent="0.25">
      <c r="B368" s="3"/>
      <c r="C368" s="201"/>
      <c r="D368" s="3"/>
      <c r="E368" s="3"/>
      <c r="F368" s="3"/>
      <c r="G368" s="3"/>
    </row>
    <row r="369" spans="2:7" x14ac:dyDescent="0.25">
      <c r="B369" s="3"/>
      <c r="C369" s="201"/>
      <c r="D369" s="3"/>
      <c r="E369" s="3"/>
      <c r="F369" s="3"/>
      <c r="G369" s="3"/>
    </row>
    <row r="370" spans="2:7" x14ac:dyDescent="0.25">
      <c r="B370" s="3"/>
      <c r="C370" s="201"/>
      <c r="D370" s="3"/>
      <c r="E370" s="3"/>
      <c r="F370" s="3"/>
      <c r="G370" s="3"/>
    </row>
    <row r="371" spans="2:7" x14ac:dyDescent="0.25">
      <c r="B371" s="3"/>
      <c r="C371" s="201"/>
      <c r="D371" s="3"/>
      <c r="E371" s="3"/>
      <c r="F371" s="3"/>
      <c r="G371" s="3"/>
    </row>
    <row r="372" spans="2:7" x14ac:dyDescent="0.25">
      <c r="B372" s="3"/>
      <c r="C372" s="201"/>
      <c r="D372" s="3"/>
      <c r="E372" s="3"/>
      <c r="F372" s="3"/>
      <c r="G372" s="3"/>
    </row>
    <row r="373" spans="2:7" x14ac:dyDescent="0.25">
      <c r="B373" s="3"/>
      <c r="C373" s="201"/>
      <c r="D373" s="3"/>
      <c r="E373" s="3"/>
      <c r="F373" s="3"/>
      <c r="G373" s="3"/>
    </row>
    <row r="374" spans="2:7" x14ac:dyDescent="0.25">
      <c r="B374" s="3"/>
      <c r="C374" s="201"/>
      <c r="D374" s="3"/>
      <c r="E374" s="3"/>
      <c r="F374" s="3"/>
      <c r="G374" s="3"/>
    </row>
    <row r="375" spans="2:7" x14ac:dyDescent="0.25">
      <c r="B375" s="3"/>
      <c r="C375" s="201"/>
      <c r="D375" s="3"/>
      <c r="E375" s="3"/>
      <c r="F375" s="3"/>
      <c r="G375" s="3"/>
    </row>
    <row r="376" spans="2:7" x14ac:dyDescent="0.25">
      <c r="B376" s="3"/>
      <c r="C376" s="201"/>
      <c r="D376" s="3"/>
      <c r="E376" s="3"/>
      <c r="F376" s="3"/>
      <c r="G376" s="3"/>
    </row>
    <row r="377" spans="2:7" x14ac:dyDescent="0.25">
      <c r="B377" s="3"/>
      <c r="C377" s="201"/>
      <c r="D377" s="3"/>
      <c r="E377" s="3"/>
      <c r="F377" s="3"/>
      <c r="G377" s="3"/>
    </row>
    <row r="378" spans="2:7" x14ac:dyDescent="0.25">
      <c r="B378" s="3"/>
      <c r="C378" s="201"/>
      <c r="D378" s="3"/>
      <c r="E378" s="3"/>
      <c r="F378" s="3"/>
      <c r="G378" s="3"/>
    </row>
    <row r="379" spans="2:7" x14ac:dyDescent="0.25">
      <c r="B379" s="3"/>
      <c r="C379" s="201"/>
      <c r="D379" s="3"/>
      <c r="E379" s="3"/>
      <c r="F379" s="3"/>
      <c r="G379" s="3"/>
    </row>
    <row r="380" spans="2:7" x14ac:dyDescent="0.25">
      <c r="B380" s="3"/>
      <c r="C380" s="201"/>
      <c r="D380" s="3"/>
      <c r="E380" s="3"/>
      <c r="F380" s="3"/>
      <c r="G380" s="3"/>
    </row>
    <row r="381" spans="2:7" x14ac:dyDescent="0.25">
      <c r="B381" s="3"/>
      <c r="C381" s="201"/>
      <c r="D381" s="3"/>
      <c r="E381" s="3"/>
      <c r="F381" s="3"/>
      <c r="G381" s="3"/>
    </row>
    <row r="382" spans="2:7" x14ac:dyDescent="0.25">
      <c r="B382" s="3"/>
      <c r="C382" s="201"/>
      <c r="D382" s="3"/>
      <c r="E382" s="3"/>
      <c r="F382" s="3"/>
      <c r="G382" s="3"/>
    </row>
    <row r="383" spans="2:7" x14ac:dyDescent="0.25">
      <c r="B383" s="3"/>
      <c r="C383" s="201"/>
      <c r="D383" s="3"/>
      <c r="E383" s="3"/>
      <c r="F383" s="3"/>
      <c r="G383" s="3"/>
    </row>
    <row r="384" spans="2:7" x14ac:dyDescent="0.25">
      <c r="B384" s="3"/>
      <c r="C384" s="201"/>
      <c r="D384" s="3"/>
      <c r="E384" s="3"/>
      <c r="F384" s="3"/>
      <c r="G384" s="3"/>
    </row>
    <row r="385" spans="2:7" x14ac:dyDescent="0.25">
      <c r="B385" s="3"/>
      <c r="C385" s="201"/>
      <c r="D385" s="3"/>
      <c r="E385" s="3"/>
      <c r="F385" s="3"/>
      <c r="G385" s="3"/>
    </row>
    <row r="386" spans="2:7" x14ac:dyDescent="0.25">
      <c r="B386" s="3"/>
      <c r="C386" s="201"/>
      <c r="D386" s="3"/>
      <c r="E386" s="3"/>
      <c r="F386" s="3"/>
      <c r="G386" s="3"/>
    </row>
    <row r="387" spans="2:7" x14ac:dyDescent="0.25">
      <c r="B387" s="3"/>
      <c r="C387" s="201"/>
      <c r="D387" s="3"/>
      <c r="E387" s="3"/>
      <c r="F387" s="3"/>
      <c r="G387" s="3"/>
    </row>
    <row r="388" spans="2:7" x14ac:dyDescent="0.25">
      <c r="B388" s="3"/>
      <c r="C388" s="201"/>
      <c r="D388" s="3"/>
      <c r="E388" s="3"/>
      <c r="F388" s="3"/>
      <c r="G388" s="3"/>
    </row>
    <row r="389" spans="2:7" x14ac:dyDescent="0.25">
      <c r="B389" s="3"/>
      <c r="C389" s="201"/>
      <c r="D389" s="3"/>
      <c r="E389" s="3"/>
      <c r="F389" s="3"/>
      <c r="G389" s="3"/>
    </row>
    <row r="390" spans="2:7" x14ac:dyDescent="0.25">
      <c r="B390" s="3"/>
      <c r="C390" s="201"/>
      <c r="D390" s="3"/>
      <c r="E390" s="3"/>
      <c r="F390" s="3"/>
      <c r="G390" s="3"/>
    </row>
    <row r="391" spans="2:7" x14ac:dyDescent="0.25">
      <c r="B391" s="3"/>
      <c r="C391" s="201"/>
      <c r="D391" s="3"/>
      <c r="E391" s="3"/>
      <c r="F391" s="3"/>
      <c r="G391" s="3"/>
    </row>
    <row r="392" spans="2:7" x14ac:dyDescent="0.25">
      <c r="B392" s="3"/>
      <c r="C392" s="201"/>
      <c r="D392" s="3"/>
      <c r="E392" s="3"/>
      <c r="F392" s="3"/>
      <c r="G392" s="3"/>
    </row>
    <row r="393" spans="2:7" x14ac:dyDescent="0.25">
      <c r="B393" s="3"/>
      <c r="C393" s="201"/>
      <c r="D393" s="3"/>
      <c r="E393" s="3"/>
      <c r="F393" s="3"/>
      <c r="G393" s="3"/>
    </row>
    <row r="394" spans="2:7" x14ac:dyDescent="0.25">
      <c r="B394" s="3"/>
      <c r="C394" s="201"/>
      <c r="D394" s="3"/>
      <c r="E394" s="3"/>
      <c r="F394" s="3"/>
      <c r="G394" s="3"/>
    </row>
    <row r="395" spans="2:7" x14ac:dyDescent="0.25">
      <c r="B395" s="3"/>
      <c r="C395" s="201"/>
      <c r="D395" s="3"/>
      <c r="E395" s="3"/>
      <c r="F395" s="3"/>
      <c r="G395" s="3"/>
    </row>
    <row r="396" spans="2:7" x14ac:dyDescent="0.25">
      <c r="B396" s="3"/>
      <c r="C396" s="201"/>
      <c r="D396" s="3"/>
      <c r="E396" s="3"/>
      <c r="F396" s="3"/>
      <c r="G396" s="3"/>
    </row>
    <row r="397" spans="2:7" x14ac:dyDescent="0.25">
      <c r="B397" s="3"/>
      <c r="C397" s="201"/>
      <c r="D397" s="3"/>
      <c r="E397" s="3"/>
      <c r="F397" s="3"/>
      <c r="G397" s="3"/>
    </row>
    <row r="398" spans="2:7" x14ac:dyDescent="0.25">
      <c r="B398" s="3"/>
      <c r="C398" s="201"/>
      <c r="D398" s="3"/>
      <c r="E398" s="3"/>
      <c r="F398" s="3"/>
      <c r="G398" s="3"/>
    </row>
    <row r="399" spans="2:7" x14ac:dyDescent="0.25">
      <c r="B399" s="3"/>
      <c r="C399" s="201"/>
    </row>
    <row r="400" spans="2:7" x14ac:dyDescent="0.25">
      <c r="B400" s="3"/>
      <c r="C400" s="201"/>
    </row>
    <row r="401" spans="2:3" x14ac:dyDescent="0.25">
      <c r="B401" s="3"/>
      <c r="C401" s="201"/>
    </row>
    <row r="402" spans="2:3" x14ac:dyDescent="0.25">
      <c r="B402" s="3"/>
      <c r="C402" s="201"/>
    </row>
    <row r="403" spans="2:3" x14ac:dyDescent="0.25">
      <c r="B403" s="3"/>
      <c r="C403" s="201"/>
    </row>
    <row r="404" spans="2:3" x14ac:dyDescent="0.25">
      <c r="B404" s="3"/>
      <c r="C404" s="201"/>
    </row>
    <row r="405" spans="2:3" x14ac:dyDescent="0.25">
      <c r="B405" s="3"/>
      <c r="C405" s="201"/>
    </row>
    <row r="406" spans="2:3" x14ac:dyDescent="0.25">
      <c r="B406" s="3"/>
      <c r="C406" s="201"/>
    </row>
    <row r="407" spans="2:3" x14ac:dyDescent="0.25">
      <c r="B407" s="3"/>
      <c r="C407" s="201"/>
    </row>
    <row r="408" spans="2:3" x14ac:dyDescent="0.25">
      <c r="B408" s="3"/>
      <c r="C408" s="201"/>
    </row>
    <row r="409" spans="2:3" x14ac:dyDescent="0.25">
      <c r="B409" s="3"/>
      <c r="C409" s="201"/>
    </row>
    <row r="410" spans="2:3" x14ac:dyDescent="0.25">
      <c r="B410" s="3"/>
      <c r="C410" s="201"/>
    </row>
    <row r="411" spans="2:3" x14ac:dyDescent="0.25">
      <c r="B411" s="3"/>
      <c r="C411" s="201"/>
    </row>
    <row r="412" spans="2:3" x14ac:dyDescent="0.25">
      <c r="B412" s="3"/>
      <c r="C412" s="201"/>
    </row>
    <row r="413" spans="2:3" x14ac:dyDescent="0.25">
      <c r="B413" s="3"/>
      <c r="C413" s="201"/>
    </row>
    <row r="414" spans="2:3" x14ac:dyDescent="0.25">
      <c r="B414" s="3"/>
      <c r="C414" s="201"/>
    </row>
    <row r="415" spans="2:3" x14ac:dyDescent="0.25">
      <c r="B415" s="3"/>
      <c r="C415" s="201"/>
    </row>
    <row r="416" spans="2:3" x14ac:dyDescent="0.25">
      <c r="B416" s="3"/>
      <c r="C416" s="201"/>
    </row>
    <row r="417" spans="2:3" x14ac:dyDescent="0.25">
      <c r="B417" s="3"/>
      <c r="C417" s="201"/>
    </row>
    <row r="418" spans="2:3" x14ac:dyDescent="0.25">
      <c r="B418" s="3"/>
      <c r="C418" s="201"/>
    </row>
    <row r="419" spans="2:3" x14ac:dyDescent="0.25">
      <c r="B419" s="3"/>
      <c r="C419" s="201"/>
    </row>
    <row r="420" spans="2:3" x14ac:dyDescent="0.25">
      <c r="B420" s="3"/>
      <c r="C420" s="201"/>
    </row>
    <row r="421" spans="2:3" x14ac:dyDescent="0.25">
      <c r="B421" s="3"/>
      <c r="C421" s="201"/>
    </row>
    <row r="422" spans="2:3" x14ac:dyDescent="0.25">
      <c r="B422" s="3"/>
      <c r="C422" s="201"/>
    </row>
    <row r="423" spans="2:3" x14ac:dyDescent="0.25">
      <c r="B423" s="3"/>
      <c r="C423" s="201"/>
    </row>
    <row r="424" spans="2:3" x14ac:dyDescent="0.25">
      <c r="B424" s="3"/>
      <c r="C424" s="201"/>
    </row>
    <row r="425" spans="2:3" x14ac:dyDescent="0.25">
      <c r="B425" s="3"/>
      <c r="C425" s="201"/>
    </row>
    <row r="426" spans="2:3" x14ac:dyDescent="0.25">
      <c r="B426" s="3"/>
      <c r="C426" s="201"/>
    </row>
    <row r="427" spans="2:3" x14ac:dyDescent="0.25">
      <c r="B427" s="3"/>
      <c r="C427" s="201"/>
    </row>
    <row r="428" spans="2:3" x14ac:dyDescent="0.25">
      <c r="B428" s="3"/>
      <c r="C428" s="201"/>
    </row>
    <row r="429" spans="2:3" x14ac:dyDescent="0.25">
      <c r="B429" s="3"/>
      <c r="C429" s="201"/>
    </row>
    <row r="430" spans="2:3" x14ac:dyDescent="0.25">
      <c r="B430" s="3"/>
      <c r="C430" s="201"/>
    </row>
    <row r="431" spans="2:3" x14ac:dyDescent="0.25">
      <c r="B431" s="3"/>
      <c r="C431" s="201"/>
    </row>
    <row r="432" spans="2:3" x14ac:dyDescent="0.25">
      <c r="B432" s="3"/>
      <c r="C432" s="201"/>
    </row>
    <row r="433" spans="2:3" x14ac:dyDescent="0.25">
      <c r="B433" s="3"/>
      <c r="C433" s="201"/>
    </row>
    <row r="434" spans="2:3" x14ac:dyDescent="0.25">
      <c r="B434" s="3"/>
      <c r="C434" s="201"/>
    </row>
    <row r="435" spans="2:3" x14ac:dyDescent="0.25">
      <c r="B435" s="3"/>
      <c r="C435" s="201"/>
    </row>
    <row r="436" spans="2:3" x14ac:dyDescent="0.25">
      <c r="B436" s="3"/>
      <c r="C436" s="201"/>
    </row>
    <row r="437" spans="2:3" x14ac:dyDescent="0.25">
      <c r="B437" s="3"/>
      <c r="C437" s="201"/>
    </row>
    <row r="438" spans="2:3" x14ac:dyDescent="0.25">
      <c r="B438" s="3"/>
      <c r="C438" s="201"/>
    </row>
    <row r="439" spans="2:3" x14ac:dyDescent="0.25">
      <c r="B439" s="3"/>
      <c r="C439" s="201"/>
    </row>
    <row r="440" spans="2:3" x14ac:dyDescent="0.25">
      <c r="B440" s="3"/>
      <c r="C440" s="201"/>
    </row>
    <row r="441" spans="2:3" x14ac:dyDescent="0.25">
      <c r="B441" s="3"/>
      <c r="C441" s="201"/>
    </row>
    <row r="442" spans="2:3" x14ac:dyDescent="0.25">
      <c r="B442" s="3"/>
      <c r="C442" s="201"/>
    </row>
    <row r="443" spans="2:3" x14ac:dyDescent="0.25">
      <c r="B443" s="3"/>
      <c r="C443" s="201"/>
    </row>
    <row r="444" spans="2:3" x14ac:dyDescent="0.25">
      <c r="B444" s="3"/>
      <c r="C444" s="201"/>
    </row>
    <row r="445" spans="2:3" x14ac:dyDescent="0.25">
      <c r="B445" s="3"/>
      <c r="C445" s="201"/>
    </row>
    <row r="446" spans="2:3" x14ac:dyDescent="0.25">
      <c r="B446" s="3"/>
      <c r="C446" s="201"/>
    </row>
    <row r="447" spans="2:3" x14ac:dyDescent="0.25">
      <c r="B447" s="3"/>
      <c r="C447" s="201"/>
    </row>
    <row r="448" spans="2:3" x14ac:dyDescent="0.25">
      <c r="B448" s="3"/>
      <c r="C448" s="201"/>
    </row>
    <row r="449" spans="2:3" x14ac:dyDescent="0.25">
      <c r="B449" s="3"/>
      <c r="C449" s="201"/>
    </row>
    <row r="450" spans="2:3" x14ac:dyDescent="0.25">
      <c r="B450" s="3"/>
      <c r="C450" s="201"/>
    </row>
    <row r="451" spans="2:3" x14ac:dyDescent="0.25">
      <c r="B451" s="3"/>
      <c r="C451" s="201"/>
    </row>
    <row r="452" spans="2:3" x14ac:dyDescent="0.25">
      <c r="B452" s="3"/>
      <c r="C452" s="201"/>
    </row>
    <row r="453" spans="2:3" x14ac:dyDescent="0.25">
      <c r="B453" s="3"/>
      <c r="C453" s="201"/>
    </row>
    <row r="454" spans="2:3" x14ac:dyDescent="0.25">
      <c r="B454" s="3"/>
      <c r="C454" s="201"/>
    </row>
    <row r="455" spans="2:3" x14ac:dyDescent="0.25">
      <c r="B455" s="3"/>
      <c r="C455" s="201"/>
    </row>
    <row r="456" spans="2:3" x14ac:dyDescent="0.25">
      <c r="B456" s="3"/>
      <c r="C456" s="201"/>
    </row>
    <row r="457" spans="2:3" x14ac:dyDescent="0.25">
      <c r="B457" s="3"/>
      <c r="C457" s="201"/>
    </row>
    <row r="458" spans="2:3" x14ac:dyDescent="0.25">
      <c r="B458" s="3"/>
      <c r="C458" s="201"/>
    </row>
    <row r="459" spans="2:3" x14ac:dyDescent="0.25">
      <c r="B459" s="3"/>
      <c r="C459" s="201"/>
    </row>
    <row r="460" spans="2:3" x14ac:dyDescent="0.25">
      <c r="B460" s="3"/>
      <c r="C460" s="90"/>
    </row>
    <row r="461" spans="2:3" x14ac:dyDescent="0.25">
      <c r="B461" s="3"/>
      <c r="C461" s="90"/>
    </row>
  </sheetData>
  <sheetProtection sheet="1" objects="1" scenarios="1" formatCells="0" formatColumns="0" formatRows="0" insertHyperlinks="0" sort="0" autoFilter="0" pivotTables="0"/>
  <autoFilter ref="A86:Q336">
    <filterColumn colId="2">
      <filters>
        <filter val="1"/>
      </filters>
    </filterColumn>
  </autoFilter>
  <sortState ref="B87:C244">
    <sortCondition descending="1" ref="C87:C244"/>
  </sortState>
  <mergeCells count="3">
    <mergeCell ref="B3:C3"/>
    <mergeCell ref="B84:C84"/>
    <mergeCell ref="B11:C11"/>
  </mergeCells>
  <dataValidations count="3">
    <dataValidation type="date" allowBlank="1" showInputMessage="1" showErrorMessage="1" errorTitle="Enter a valid date" error="Please, enter a valid date (dd/mm/yyyy)._x000a_" promptTitle="Enter a valid date (dd/mm/yyyy)" sqref="C13">
      <formula1>41671</formula1>
      <formula2>47484</formula2>
    </dataValidation>
    <dataValidation type="date" allowBlank="1" showInputMessage="1" showErrorMessage="1" errorTitle="Enter a valid date" error="Please, enter a valid date using this format: dd/mm/yyyy._x000a__x000a_Remember some months have less than 31 days." promptTitle="Enter a valid date (dd/mm/yyyy)" sqref="C14">
      <formula1>36526</formula1>
      <formula2>47484</formula2>
    </dataValidation>
    <dataValidation type="list" allowBlank="1" showInputMessage="1" showErrorMessage="1" sqref="C15">
      <formula1>$S$1:$S$251</formula1>
    </dataValidation>
  </dataValidations>
  <pageMargins left="0.32" right="0.15748031496062992" top="0.55000000000000004" bottom="0.43307086614173229" header="0.31496062992125984" footer="0.31496062992125984"/>
  <pageSetup paperSize="9" scale="57"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1244"/>
  <sheetViews>
    <sheetView zoomScaleNormal="100" workbookViewId="0">
      <pane xSplit="1" ySplit="5" topLeftCell="B15" activePane="bottomRight" state="frozen"/>
      <selection activeCell="AM12" sqref="AM12"/>
      <selection pane="topRight" activeCell="AM12" sqref="AM12"/>
      <selection pane="bottomLeft" activeCell="AM12" sqref="AM12"/>
      <selection pane="bottomRight" activeCell="AM12" sqref="AM12"/>
    </sheetView>
  </sheetViews>
  <sheetFormatPr defaultRowHeight="15" x14ac:dyDescent="0.25"/>
  <cols>
    <col min="1" max="1" width="29.140625" style="101" customWidth="1"/>
    <col min="2" max="3" width="13" style="101" customWidth="1"/>
    <col min="4" max="4" width="11.5703125" style="101" customWidth="1"/>
    <col min="5" max="5" width="11.5703125" style="20" customWidth="1"/>
    <col min="6" max="6" width="23" style="20" customWidth="1"/>
    <col min="7" max="7" width="14.28515625" style="20" customWidth="1"/>
    <col min="8" max="8" width="24" style="20" customWidth="1"/>
    <col min="9" max="9" width="15.28515625" style="20" customWidth="1"/>
    <col min="10" max="10" width="28.42578125" style="20" customWidth="1"/>
    <col min="11" max="15" width="15.85546875" style="20" customWidth="1"/>
    <col min="16" max="16" width="14.85546875" style="20" customWidth="1"/>
    <col min="17" max="17" width="17.5703125" style="20" customWidth="1"/>
    <col min="18" max="18" width="14.85546875" style="20" customWidth="1"/>
    <col min="19" max="20" width="19" style="20" customWidth="1"/>
    <col min="21" max="21" width="14.42578125" style="20" customWidth="1"/>
    <col min="22" max="22" width="17.85546875" style="20" customWidth="1"/>
    <col min="23" max="27" width="15.85546875" style="20" customWidth="1"/>
    <col min="28" max="28" width="14.85546875" style="20" customWidth="1"/>
    <col min="29" max="29" width="17.5703125" style="20" customWidth="1"/>
    <col min="30" max="30" width="14.85546875" style="20" customWidth="1"/>
    <col min="31" max="32" width="19" style="20" customWidth="1"/>
    <col min="33" max="33" width="14.42578125" style="20" customWidth="1"/>
    <col min="34" max="34" width="17.85546875" style="20" customWidth="1"/>
    <col min="35" max="39" width="15.85546875" style="20" customWidth="1"/>
    <col min="40" max="40" width="14.85546875" style="20" customWidth="1"/>
    <col min="41" max="41" width="17.5703125" style="20" customWidth="1"/>
    <col min="42" max="42" width="14.85546875" style="20" customWidth="1"/>
    <col min="43" max="44" width="19" style="20" customWidth="1"/>
    <col min="45" max="45" width="14.42578125" style="20" customWidth="1"/>
    <col min="46" max="46" width="17.85546875" style="20" customWidth="1"/>
    <col min="47" max="51" width="15.85546875" style="20" customWidth="1"/>
    <col min="52" max="52" width="14.85546875" style="20" customWidth="1"/>
    <col min="53" max="53" width="17.5703125" style="20" customWidth="1"/>
    <col min="54" max="54" width="14.85546875" style="20" customWidth="1"/>
    <col min="55" max="56" width="19" style="20" customWidth="1"/>
    <col min="57" max="57" width="14.42578125" style="20" customWidth="1"/>
    <col min="58" max="58" width="17.85546875" style="20" customWidth="1"/>
    <col min="59" max="63" width="15.85546875" style="20" customWidth="1"/>
    <col min="64" max="64" width="14.85546875" style="20" customWidth="1"/>
    <col min="65" max="65" width="17.5703125" style="20" customWidth="1"/>
    <col min="66" max="66" width="14.85546875" style="20" customWidth="1"/>
    <col min="67" max="68" width="19" style="20" customWidth="1"/>
    <col min="69" max="69" width="14.42578125" style="20" customWidth="1"/>
    <col min="70" max="70" width="17.85546875" style="20" customWidth="1"/>
    <col min="71" max="75" width="15.85546875" style="20" customWidth="1"/>
    <col min="76" max="76" width="14.85546875" style="20" customWidth="1"/>
    <col min="77" max="77" width="17.5703125" style="20" customWidth="1"/>
    <col min="78" max="78" width="14.85546875" style="20" customWidth="1"/>
    <col min="79" max="80" width="19" style="20" customWidth="1"/>
    <col min="81" max="81" width="14.42578125" style="20" customWidth="1"/>
    <col min="82" max="82" width="17.85546875" style="20" customWidth="1"/>
    <col min="83" max="87" width="15.85546875" style="20" customWidth="1"/>
    <col min="88" max="88" width="14.85546875" style="20" customWidth="1"/>
    <col min="89" max="89" width="17.5703125" style="20" customWidth="1"/>
    <col min="90" max="90" width="14.85546875" style="20" customWidth="1"/>
    <col min="91" max="92" width="19" style="20" customWidth="1"/>
    <col min="93" max="93" width="14.42578125" style="20" customWidth="1"/>
    <col min="94" max="94" width="17.85546875" style="20" customWidth="1"/>
    <col min="95" max="99" width="15.85546875" style="20" customWidth="1"/>
    <col min="100" max="100" width="14.85546875" style="20" customWidth="1"/>
    <col min="101" max="101" width="17.5703125" style="20" customWidth="1"/>
    <col min="102" max="102" width="14.85546875" style="20" customWidth="1"/>
    <col min="103" max="104" width="19" style="20" customWidth="1"/>
    <col min="105" max="105" width="14.42578125" style="20" customWidth="1"/>
    <col min="106" max="106" width="17.85546875" style="20" customWidth="1"/>
    <col min="107" max="111" width="15.85546875" style="20" customWidth="1"/>
    <col min="112" max="112" width="14.85546875" style="20" customWidth="1"/>
    <col min="113" max="113" width="17.5703125" style="20" customWidth="1"/>
    <col min="114" max="114" width="14.85546875" style="20" customWidth="1"/>
    <col min="115" max="116" width="19" style="20" customWidth="1"/>
    <col min="117" max="117" width="14.42578125" style="20" customWidth="1"/>
    <col min="118" max="118" width="17.85546875" style="20" customWidth="1"/>
    <col min="119" max="123" width="15.85546875" style="20" customWidth="1"/>
    <col min="124" max="124" width="14.85546875" style="20" customWidth="1"/>
    <col min="125" max="125" width="17.5703125" style="20" customWidth="1"/>
    <col min="126" max="126" width="14.85546875" style="20" customWidth="1"/>
    <col min="127" max="128" width="19" style="20" customWidth="1"/>
    <col min="129" max="129" width="14.42578125" style="20" customWidth="1"/>
    <col min="130" max="130" width="17.85546875" style="20" customWidth="1"/>
    <col min="131" max="135" width="15.85546875" style="20" customWidth="1"/>
    <col min="136" max="136" width="14.85546875" style="20" customWidth="1"/>
    <col min="137" max="137" width="17.5703125" style="20" customWidth="1"/>
    <col min="138" max="138" width="14.85546875" style="20" customWidth="1"/>
    <col min="139" max="140" width="19" style="20" customWidth="1"/>
    <col min="141" max="141" width="14.42578125" style="20" customWidth="1"/>
    <col min="142" max="142" width="17.85546875" style="20" customWidth="1"/>
    <col min="143" max="147" width="15.85546875" style="20" customWidth="1"/>
    <col min="148" max="148" width="14.85546875" style="20" customWidth="1"/>
    <col min="149" max="149" width="17.5703125" style="20" customWidth="1"/>
    <col min="150" max="150" width="14.85546875" style="20" customWidth="1"/>
    <col min="151" max="152" width="19" style="20" customWidth="1"/>
    <col min="153" max="153" width="14.42578125" style="20" customWidth="1"/>
    <col min="154" max="154" width="17.85546875" style="20" customWidth="1"/>
    <col min="155" max="16384" width="9.140625" style="20"/>
  </cols>
  <sheetData>
    <row r="1" spans="1:154" ht="15.75" thickBot="1" x14ac:dyDescent="0.3"/>
    <row r="2" spans="1:154" ht="16.5" thickBot="1" x14ac:dyDescent="0.3">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3">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8.75" thickBot="1" x14ac:dyDescent="0.3">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75" thickBot="1" x14ac:dyDescent="0.3">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25">
      <c r="A6" s="167"/>
      <c r="B6" s="168"/>
      <c r="C6" s="169"/>
      <c r="D6" s="170"/>
      <c r="E6" s="57"/>
      <c r="F6" s="99"/>
      <c r="G6" s="70"/>
      <c r="H6" s="69"/>
      <c r="I6" s="71"/>
      <c r="J6" s="72"/>
      <c r="K6" s="55" t="s">
        <v>43</v>
      </c>
      <c r="L6" s="65" t="s">
        <v>43</v>
      </c>
      <c r="M6" s="65" t="s">
        <v>59</v>
      </c>
      <c r="N6" s="65" t="s">
        <v>43</v>
      </c>
      <c r="O6" s="65"/>
      <c r="P6" s="76" t="str">
        <f t="shared" ref="P6:P69" si="0">IF(K6="","",IF(K6="yes","yes",IF(L6="yes","yes",IF(M6="yes","yes",IF(N6="yes","yes",IF(O6="yes", "yes","no"))))))</f>
        <v>yes</v>
      </c>
      <c r="Q6" s="55"/>
      <c r="R6" s="73"/>
      <c r="S6" s="55" t="s">
        <v>43</v>
      </c>
      <c r="T6" s="73"/>
      <c r="U6" s="75" t="str">
        <f t="shared" ref="U6:U69" si="1">IF(P6="","",(IF(AND(P6="yes",S6="yes"),"yes",(IF(AND(P6="no",$H6="yes"),"yes","no")))))</f>
        <v>yes</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2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2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2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2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2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2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2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2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2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2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2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2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2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2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2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2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2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2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2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2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2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2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2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2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2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2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2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2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2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2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2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2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2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2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2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2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2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2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2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2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2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2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2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2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2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2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2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2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2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2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2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2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2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2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2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2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2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2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2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2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2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2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2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2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2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2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2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2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2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2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2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2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2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2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2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2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2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2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2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2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2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2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2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2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2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2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2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2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2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2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2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2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2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2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2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2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2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2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2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2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2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2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2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2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2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2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2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2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2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2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2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2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2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2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2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2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2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2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2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2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2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2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2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2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2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2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2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2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2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2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2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2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2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2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2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2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2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2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2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2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2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2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2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2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2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2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2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2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2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2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2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2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2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2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2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2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2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2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2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2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2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2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2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2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2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2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2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2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2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2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2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2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2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2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2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2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2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2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2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2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2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2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2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2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2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2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2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2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2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2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2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2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2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2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2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2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2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2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2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2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2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2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2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2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2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2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2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2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2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2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2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2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2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2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2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2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2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2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2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2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2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2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2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2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2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2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2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2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2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2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2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2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2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2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2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2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2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2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2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2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2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2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2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2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2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2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2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2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2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2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2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2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2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2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2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2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2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2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2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2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2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2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2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2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2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2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2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2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2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2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2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2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2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2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2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2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2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2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2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2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2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2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2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2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2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2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2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2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2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2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2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2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2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2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2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2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2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2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2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2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2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2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2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2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2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2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2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2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2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2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2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2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2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2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2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2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2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2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2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2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2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2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2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2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2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2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2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2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2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2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2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2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2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2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2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2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2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2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2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2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2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2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2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2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2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2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2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2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2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2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2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2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2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2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2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2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2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2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2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2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2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2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2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2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2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2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2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2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2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2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2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2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2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2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2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2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2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2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2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2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2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2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2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2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2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2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2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2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2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2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2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2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2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2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25">
      <c r="A401" s="123"/>
      <c r="B401" s="123"/>
      <c r="C401" s="123"/>
      <c r="D401" s="123"/>
    </row>
    <row r="402" spans="1:5" s="67" customFormat="1" x14ac:dyDescent="0.25">
      <c r="A402" s="123"/>
      <c r="B402" s="123"/>
      <c r="C402" s="123"/>
      <c r="D402" s="123"/>
    </row>
    <row r="403" spans="1:5" s="67" customFormat="1" x14ac:dyDescent="0.25">
      <c r="A403" s="123"/>
      <c r="B403" s="123"/>
      <c r="C403" s="123"/>
      <c r="D403" s="123"/>
    </row>
    <row r="404" spans="1:5" s="67" customFormat="1" x14ac:dyDescent="0.25">
      <c r="A404" s="123"/>
      <c r="B404" s="123"/>
      <c r="C404" s="123"/>
      <c r="D404" s="123"/>
    </row>
    <row r="405" spans="1:5" s="67" customFormat="1" x14ac:dyDescent="0.25">
      <c r="A405" s="123"/>
      <c r="B405" s="123"/>
      <c r="C405" s="123"/>
      <c r="D405" s="123"/>
    </row>
    <row r="406" spans="1:5" s="67" customFormat="1" x14ac:dyDescent="0.25">
      <c r="A406" s="68"/>
      <c r="B406" s="123"/>
      <c r="C406" s="123"/>
      <c r="D406" s="123"/>
    </row>
    <row r="407" spans="1:5" s="67" customFormat="1" x14ac:dyDescent="0.25">
      <c r="A407" s="68"/>
      <c r="B407" s="123"/>
      <c r="C407" s="123"/>
      <c r="D407" s="123"/>
    </row>
    <row r="408" spans="1:5" s="67" customFormat="1" x14ac:dyDescent="0.25">
      <c r="A408" s="68"/>
      <c r="B408" s="123"/>
      <c r="C408" s="123"/>
      <c r="D408" s="123"/>
    </row>
    <row r="409" spans="1:5" s="67" customFormat="1" x14ac:dyDescent="0.25">
      <c r="A409" s="68"/>
      <c r="B409" s="123"/>
      <c r="C409" s="123"/>
      <c r="D409" s="123"/>
    </row>
    <row r="410" spans="1:5" s="67" customFormat="1" x14ac:dyDescent="0.25">
      <c r="A410" s="68"/>
      <c r="B410" s="68"/>
      <c r="C410" s="68"/>
      <c r="D410" s="68"/>
    </row>
    <row r="411" spans="1:5" s="67" customFormat="1" x14ac:dyDescent="0.25">
      <c r="A411" s="68" t="s">
        <v>43</v>
      </c>
      <c r="B411" s="68"/>
      <c r="C411" s="68"/>
      <c r="D411" s="68"/>
      <c r="E411" s="68"/>
    </row>
    <row r="412" spans="1:5" s="67" customFormat="1" x14ac:dyDescent="0.25">
      <c r="A412" s="68" t="s">
        <v>59</v>
      </c>
      <c r="B412" s="68"/>
      <c r="C412" s="68"/>
      <c r="D412" s="68"/>
      <c r="E412" s="68"/>
    </row>
    <row r="413" spans="1:5" s="67" customFormat="1" x14ac:dyDescent="0.25">
      <c r="A413" s="68"/>
      <c r="B413" s="68"/>
      <c r="C413" s="68"/>
      <c r="D413" s="68"/>
    </row>
    <row r="414" spans="1:5" s="67" customFormat="1" x14ac:dyDescent="0.25">
      <c r="A414" s="68"/>
      <c r="B414" s="68"/>
      <c r="C414" s="68"/>
      <c r="D414" s="68"/>
    </row>
    <row r="415" spans="1:5" s="67" customFormat="1" x14ac:dyDescent="0.25">
      <c r="A415" s="68"/>
      <c r="B415" s="68"/>
      <c r="C415" s="68"/>
      <c r="D415" s="68"/>
    </row>
    <row r="416" spans="1:5" s="67" customFormat="1" x14ac:dyDescent="0.25">
      <c r="A416" s="68"/>
      <c r="B416" s="68"/>
      <c r="C416" s="68"/>
      <c r="D416" s="68"/>
    </row>
    <row r="417" spans="1:4" s="67" customFormat="1" x14ac:dyDescent="0.25">
      <c r="A417" s="68"/>
      <c r="B417" s="68"/>
      <c r="C417" s="68"/>
      <c r="D417" s="68"/>
    </row>
    <row r="418" spans="1:4" s="67" customFormat="1" x14ac:dyDescent="0.25">
      <c r="A418" s="68"/>
      <c r="B418" s="68"/>
      <c r="C418" s="68"/>
      <c r="D418" s="68"/>
    </row>
    <row r="419" spans="1:4" s="67" customFormat="1" x14ac:dyDescent="0.25">
      <c r="A419" s="68"/>
      <c r="B419" s="68"/>
      <c r="C419" s="68"/>
      <c r="D419" s="68"/>
    </row>
    <row r="420" spans="1:4" s="67" customFormat="1" x14ac:dyDescent="0.25">
      <c r="A420" s="68"/>
      <c r="B420" s="68"/>
      <c r="C420" s="68"/>
      <c r="D420" s="68"/>
    </row>
    <row r="421" spans="1:4" s="67" customFormat="1" x14ac:dyDescent="0.25">
      <c r="A421" s="68"/>
      <c r="B421" s="68"/>
      <c r="C421" s="68"/>
      <c r="D421" s="68"/>
    </row>
    <row r="422" spans="1:4" s="67" customFormat="1" x14ac:dyDescent="0.25">
      <c r="A422" s="68"/>
      <c r="B422" s="68"/>
      <c r="C422" s="68"/>
      <c r="D422" s="68"/>
    </row>
    <row r="423" spans="1:4" s="67" customFormat="1" x14ac:dyDescent="0.25">
      <c r="A423" s="68"/>
      <c r="B423" s="68"/>
      <c r="C423" s="68"/>
      <c r="D423" s="68"/>
    </row>
    <row r="424" spans="1:4" s="67" customFormat="1" x14ac:dyDescent="0.25">
      <c r="A424" s="68"/>
      <c r="B424" s="68"/>
      <c r="C424" s="68"/>
      <c r="D424" s="68"/>
    </row>
    <row r="425" spans="1:4" s="67" customFormat="1" x14ac:dyDescent="0.25">
      <c r="A425" s="68"/>
      <c r="B425" s="68"/>
      <c r="C425" s="68"/>
      <c r="D425" s="68"/>
    </row>
    <row r="426" spans="1:4" s="67" customFormat="1" x14ac:dyDescent="0.25">
      <c r="A426" s="68"/>
      <c r="B426" s="68"/>
      <c r="C426" s="68"/>
      <c r="D426" s="68"/>
    </row>
    <row r="427" spans="1:4" s="67" customFormat="1" x14ac:dyDescent="0.25">
      <c r="A427" s="68"/>
      <c r="B427" s="68"/>
      <c r="C427" s="68"/>
      <c r="D427" s="68"/>
    </row>
    <row r="428" spans="1:4" s="67" customFormat="1" x14ac:dyDescent="0.25">
      <c r="A428" s="68"/>
      <c r="B428" s="68"/>
      <c r="C428" s="68"/>
      <c r="D428" s="68"/>
    </row>
    <row r="429" spans="1:4" s="67" customFormat="1" x14ac:dyDescent="0.25">
      <c r="A429" s="68"/>
      <c r="B429" s="68"/>
      <c r="C429" s="68"/>
      <c r="D429" s="68"/>
    </row>
    <row r="430" spans="1:4" s="67" customFormat="1" x14ac:dyDescent="0.25">
      <c r="A430" s="68"/>
      <c r="B430" s="68"/>
      <c r="C430" s="68"/>
      <c r="D430" s="68"/>
    </row>
    <row r="431" spans="1:4" s="67" customFormat="1" x14ac:dyDescent="0.25">
      <c r="A431" s="68"/>
      <c r="B431" s="68"/>
      <c r="C431" s="68"/>
      <c r="D431" s="68"/>
    </row>
    <row r="432" spans="1:4" x14ac:dyDescent="0.25">
      <c r="A432" s="24"/>
      <c r="B432" s="24"/>
      <c r="C432" s="24"/>
      <c r="D432" s="24"/>
    </row>
    <row r="433" spans="1:4" x14ac:dyDescent="0.25">
      <c r="A433" s="24"/>
      <c r="B433" s="24"/>
      <c r="C433" s="24"/>
      <c r="D433" s="24"/>
    </row>
    <row r="434" spans="1:4" x14ac:dyDescent="0.25">
      <c r="A434" s="24"/>
      <c r="B434" s="24"/>
      <c r="C434" s="24"/>
      <c r="D434" s="24"/>
    </row>
    <row r="435" spans="1:4" x14ac:dyDescent="0.25">
      <c r="A435" s="24"/>
      <c r="B435" s="24"/>
      <c r="C435" s="24"/>
      <c r="D435" s="24"/>
    </row>
    <row r="436" spans="1:4" x14ac:dyDescent="0.25">
      <c r="A436" s="24"/>
      <c r="B436" s="24"/>
      <c r="C436" s="24"/>
      <c r="D436" s="24"/>
    </row>
    <row r="437" spans="1:4" x14ac:dyDescent="0.25">
      <c r="A437" s="24"/>
      <c r="B437" s="24"/>
      <c r="C437" s="24"/>
      <c r="D437" s="24"/>
    </row>
    <row r="438" spans="1:4" x14ac:dyDescent="0.25">
      <c r="A438" s="24"/>
      <c r="B438" s="24"/>
      <c r="C438" s="24"/>
      <c r="D438" s="24"/>
    </row>
    <row r="439" spans="1:4" x14ac:dyDescent="0.25">
      <c r="A439" s="24"/>
      <c r="B439" s="24"/>
      <c r="C439" s="24"/>
      <c r="D439" s="24"/>
    </row>
    <row r="440" spans="1:4" x14ac:dyDescent="0.25">
      <c r="A440" s="24"/>
      <c r="B440" s="24"/>
      <c r="C440" s="24"/>
      <c r="D440" s="24"/>
    </row>
    <row r="441" spans="1:4" x14ac:dyDescent="0.25">
      <c r="A441" s="24"/>
      <c r="B441" s="24"/>
      <c r="C441" s="24"/>
      <c r="D441" s="24"/>
    </row>
    <row r="442" spans="1:4" x14ac:dyDescent="0.25">
      <c r="A442" s="24"/>
      <c r="B442" s="24"/>
      <c r="C442" s="24"/>
      <c r="D442" s="24"/>
    </row>
    <row r="443" spans="1:4" x14ac:dyDescent="0.25">
      <c r="A443" s="24"/>
      <c r="B443" s="24"/>
      <c r="C443" s="24"/>
      <c r="D443" s="24"/>
    </row>
    <row r="444" spans="1:4" x14ac:dyDescent="0.25">
      <c r="A444" s="24"/>
      <c r="B444" s="24"/>
      <c r="C444" s="24"/>
      <c r="D444" s="24"/>
    </row>
    <row r="445" spans="1:4" x14ac:dyDescent="0.25">
      <c r="A445" s="24"/>
      <c r="B445" s="24"/>
      <c r="C445" s="24"/>
      <c r="D445" s="24"/>
    </row>
    <row r="446" spans="1:4" x14ac:dyDescent="0.25">
      <c r="A446" s="24"/>
      <c r="B446" s="24"/>
      <c r="C446" s="24"/>
      <c r="D446" s="24"/>
    </row>
    <row r="447" spans="1:4" x14ac:dyDescent="0.25">
      <c r="A447" s="24"/>
      <c r="B447" s="24"/>
      <c r="C447" s="24"/>
      <c r="D447" s="24"/>
    </row>
    <row r="448" spans="1:4" x14ac:dyDescent="0.25">
      <c r="A448" s="24"/>
      <c r="B448" s="24"/>
      <c r="C448" s="24"/>
      <c r="D448" s="24"/>
    </row>
    <row r="449" spans="1:4" x14ac:dyDescent="0.25">
      <c r="A449" s="24"/>
      <c r="B449" s="24"/>
      <c r="C449" s="24"/>
      <c r="D449" s="24"/>
    </row>
    <row r="450" spans="1:4" x14ac:dyDescent="0.25">
      <c r="A450" s="24"/>
      <c r="B450" s="24"/>
      <c r="C450" s="24"/>
      <c r="D450" s="24"/>
    </row>
    <row r="451" spans="1:4" x14ac:dyDescent="0.25">
      <c r="A451" s="24"/>
      <c r="B451" s="24"/>
      <c r="C451" s="24"/>
      <c r="D451" s="24"/>
    </row>
    <row r="452" spans="1:4" x14ac:dyDescent="0.25">
      <c r="A452" s="24"/>
      <c r="B452" s="24"/>
      <c r="C452" s="24"/>
      <c r="D452" s="24"/>
    </row>
    <row r="453" spans="1:4" x14ac:dyDescent="0.25">
      <c r="A453" s="24"/>
      <c r="B453" s="24"/>
      <c r="C453" s="24"/>
      <c r="D453" s="24"/>
    </row>
    <row r="454" spans="1:4" x14ac:dyDescent="0.25">
      <c r="A454" s="24"/>
      <c r="B454" s="24"/>
      <c r="C454" s="24"/>
      <c r="D454" s="24"/>
    </row>
    <row r="455" spans="1:4" x14ac:dyDescent="0.25">
      <c r="A455" s="24"/>
      <c r="B455" s="24"/>
      <c r="C455" s="24"/>
      <c r="D455" s="24"/>
    </row>
    <row r="456" spans="1:4" x14ac:dyDescent="0.25">
      <c r="A456" s="24"/>
      <c r="B456" s="24"/>
      <c r="C456" s="24"/>
      <c r="D456" s="24"/>
    </row>
    <row r="457" spans="1:4" x14ac:dyDescent="0.25">
      <c r="A457" s="24"/>
      <c r="B457" s="24"/>
      <c r="C457" s="24"/>
      <c r="D457" s="24"/>
    </row>
    <row r="458" spans="1:4" x14ac:dyDescent="0.25">
      <c r="A458" s="24"/>
      <c r="B458" s="24"/>
      <c r="C458" s="24"/>
      <c r="D458" s="24"/>
    </row>
    <row r="459" spans="1:4" x14ac:dyDescent="0.25">
      <c r="A459" s="24"/>
      <c r="B459" s="24"/>
      <c r="C459" s="24"/>
      <c r="D459" s="24"/>
    </row>
    <row r="460" spans="1:4" x14ac:dyDescent="0.25">
      <c r="A460" s="24"/>
      <c r="B460" s="24"/>
      <c r="C460" s="24"/>
      <c r="D460" s="24"/>
    </row>
    <row r="461" spans="1:4" x14ac:dyDescent="0.25">
      <c r="A461" s="24"/>
      <c r="B461" s="24"/>
      <c r="C461" s="24"/>
      <c r="D461" s="24"/>
    </row>
    <row r="462" spans="1:4" x14ac:dyDescent="0.25">
      <c r="A462" s="24"/>
      <c r="B462" s="24"/>
      <c r="C462" s="24"/>
      <c r="D462" s="24"/>
    </row>
    <row r="463" spans="1:4" x14ac:dyDescent="0.25">
      <c r="A463" s="24"/>
      <c r="B463" s="24"/>
      <c r="C463" s="24"/>
      <c r="D463" s="24"/>
    </row>
    <row r="464" spans="1:4" x14ac:dyDescent="0.25">
      <c r="A464" s="24"/>
      <c r="B464" s="24"/>
      <c r="C464" s="24"/>
      <c r="D464" s="24"/>
    </row>
    <row r="465" spans="1:4" x14ac:dyDescent="0.25">
      <c r="A465" s="24"/>
      <c r="B465" s="24"/>
      <c r="C465" s="24"/>
      <c r="D465" s="24"/>
    </row>
    <row r="466" spans="1:4" x14ac:dyDescent="0.25">
      <c r="A466" s="24"/>
      <c r="B466" s="24"/>
      <c r="C466" s="24"/>
      <c r="D466" s="24"/>
    </row>
    <row r="467" spans="1:4" x14ac:dyDescent="0.25">
      <c r="A467" s="24"/>
      <c r="B467" s="24"/>
      <c r="C467" s="24"/>
      <c r="D467" s="24"/>
    </row>
    <row r="468" spans="1:4" x14ac:dyDescent="0.25">
      <c r="A468" s="24"/>
      <c r="B468" s="24"/>
      <c r="C468" s="24"/>
      <c r="D468" s="24"/>
    </row>
    <row r="469" spans="1:4" x14ac:dyDescent="0.25">
      <c r="A469" s="24"/>
      <c r="B469" s="24"/>
      <c r="C469" s="24"/>
      <c r="D469" s="24"/>
    </row>
    <row r="470" spans="1:4" x14ac:dyDescent="0.25">
      <c r="A470" s="24"/>
      <c r="B470" s="24"/>
      <c r="C470" s="24"/>
      <c r="D470" s="24"/>
    </row>
    <row r="471" spans="1:4" x14ac:dyDescent="0.25">
      <c r="A471" s="24"/>
      <c r="B471" s="24"/>
      <c r="C471" s="24"/>
      <c r="D471" s="24"/>
    </row>
    <row r="472" spans="1:4" x14ac:dyDescent="0.25">
      <c r="A472" s="24"/>
      <c r="B472" s="24"/>
      <c r="C472" s="24"/>
      <c r="D472" s="24"/>
    </row>
    <row r="473" spans="1:4" x14ac:dyDescent="0.25">
      <c r="A473" s="24"/>
      <c r="B473" s="24"/>
      <c r="C473" s="24"/>
      <c r="D473" s="24"/>
    </row>
    <row r="474" spans="1:4" x14ac:dyDescent="0.25">
      <c r="A474" s="24"/>
      <c r="B474" s="24"/>
      <c r="C474" s="24"/>
      <c r="D474" s="24"/>
    </row>
    <row r="475" spans="1:4" x14ac:dyDescent="0.25">
      <c r="A475" s="24"/>
      <c r="B475" s="24"/>
      <c r="C475" s="24"/>
      <c r="D475" s="24"/>
    </row>
    <row r="476" spans="1:4" x14ac:dyDescent="0.25">
      <c r="A476" s="24"/>
      <c r="B476" s="24"/>
      <c r="C476" s="24"/>
      <c r="D476" s="24"/>
    </row>
    <row r="477" spans="1:4" x14ac:dyDescent="0.25">
      <c r="A477" s="24"/>
      <c r="B477" s="24"/>
      <c r="C477" s="24"/>
      <c r="D477" s="24"/>
    </row>
    <row r="478" spans="1:4" x14ac:dyDescent="0.25">
      <c r="A478" s="24"/>
      <c r="B478" s="24"/>
      <c r="C478" s="24"/>
      <c r="D478" s="24"/>
    </row>
    <row r="479" spans="1:4" x14ac:dyDescent="0.25">
      <c r="A479" s="24"/>
      <c r="B479" s="24"/>
      <c r="C479" s="24"/>
      <c r="D479" s="24"/>
    </row>
    <row r="480" spans="1:4" x14ac:dyDescent="0.25">
      <c r="A480" s="24"/>
      <c r="B480" s="24"/>
      <c r="C480" s="24"/>
      <c r="D480" s="24"/>
    </row>
    <row r="481" spans="1:4" x14ac:dyDescent="0.25">
      <c r="A481" s="24"/>
      <c r="B481" s="24"/>
      <c r="C481" s="24"/>
      <c r="D481" s="24"/>
    </row>
    <row r="482" spans="1:4" x14ac:dyDescent="0.25">
      <c r="A482" s="24"/>
      <c r="B482" s="24"/>
      <c r="C482" s="24"/>
      <c r="D482" s="24"/>
    </row>
    <row r="483" spans="1:4" x14ac:dyDescent="0.25">
      <c r="A483" s="24"/>
      <c r="B483" s="24"/>
      <c r="C483" s="24"/>
      <c r="D483" s="24"/>
    </row>
    <row r="484" spans="1:4" x14ac:dyDescent="0.25">
      <c r="A484" s="24"/>
      <c r="B484" s="24"/>
      <c r="C484" s="24"/>
      <c r="D484" s="24"/>
    </row>
    <row r="485" spans="1:4" x14ac:dyDescent="0.25">
      <c r="A485" s="24"/>
      <c r="B485" s="24"/>
      <c r="C485" s="24"/>
      <c r="D485" s="24"/>
    </row>
    <row r="486" spans="1:4" x14ac:dyDescent="0.25">
      <c r="A486" s="24"/>
      <c r="B486" s="24"/>
      <c r="C486" s="24"/>
      <c r="D486" s="24"/>
    </row>
    <row r="487" spans="1:4" x14ac:dyDescent="0.25">
      <c r="A487" s="24"/>
      <c r="B487" s="24"/>
      <c r="C487" s="24"/>
      <c r="D487" s="24"/>
    </row>
    <row r="488" spans="1:4" x14ac:dyDescent="0.25">
      <c r="A488" s="24"/>
      <c r="B488" s="24"/>
      <c r="C488" s="24"/>
      <c r="D488" s="24"/>
    </row>
    <row r="489" spans="1:4" x14ac:dyDescent="0.25">
      <c r="A489" s="24"/>
      <c r="B489" s="24"/>
      <c r="C489" s="24"/>
      <c r="D489" s="24"/>
    </row>
    <row r="490" spans="1:4" x14ac:dyDescent="0.25">
      <c r="A490" s="24"/>
      <c r="B490" s="24"/>
      <c r="C490" s="24"/>
      <c r="D490" s="24"/>
    </row>
    <row r="491" spans="1:4" x14ac:dyDescent="0.25">
      <c r="A491" s="24"/>
      <c r="B491" s="24"/>
      <c r="C491" s="24"/>
      <c r="D491" s="24"/>
    </row>
    <row r="492" spans="1:4" x14ac:dyDescent="0.25">
      <c r="A492" s="24"/>
      <c r="B492" s="24"/>
      <c r="C492" s="24"/>
      <c r="D492" s="24"/>
    </row>
    <row r="493" spans="1:4" x14ac:dyDescent="0.25">
      <c r="A493" s="24"/>
      <c r="B493" s="24"/>
      <c r="C493" s="24"/>
      <c r="D493" s="24"/>
    </row>
    <row r="494" spans="1:4" x14ac:dyDescent="0.25">
      <c r="A494" s="24"/>
      <c r="B494" s="24"/>
      <c r="C494" s="24"/>
      <c r="D494" s="24"/>
    </row>
    <row r="495" spans="1:4" x14ac:dyDescent="0.25">
      <c r="A495" s="24"/>
      <c r="B495" s="24"/>
      <c r="C495" s="24"/>
      <c r="D495" s="24"/>
    </row>
    <row r="496" spans="1:4" x14ac:dyDescent="0.25">
      <c r="A496" s="24"/>
      <c r="B496" s="24"/>
      <c r="C496" s="24"/>
      <c r="D496" s="24"/>
    </row>
    <row r="497" spans="1:4" x14ac:dyDescent="0.25">
      <c r="A497" s="24"/>
      <c r="B497" s="24"/>
      <c r="C497" s="24"/>
      <c r="D497" s="24"/>
    </row>
    <row r="498" spans="1:4" x14ac:dyDescent="0.25">
      <c r="A498" s="24"/>
      <c r="B498" s="24"/>
      <c r="C498" s="24"/>
      <c r="D498" s="24"/>
    </row>
    <row r="499" spans="1:4" x14ac:dyDescent="0.25">
      <c r="A499" s="24"/>
      <c r="B499" s="24"/>
      <c r="C499" s="24"/>
      <c r="D499" s="24"/>
    </row>
    <row r="500" spans="1:4" x14ac:dyDescent="0.25">
      <c r="A500" s="24"/>
      <c r="B500" s="24"/>
      <c r="C500" s="24"/>
      <c r="D500" s="24"/>
    </row>
    <row r="501" spans="1:4" x14ac:dyDescent="0.25">
      <c r="A501" s="24"/>
      <c r="B501" s="24"/>
      <c r="C501" s="24"/>
      <c r="D501" s="24"/>
    </row>
    <row r="502" spans="1:4" x14ac:dyDescent="0.25">
      <c r="A502" s="24"/>
      <c r="B502" s="24"/>
      <c r="C502" s="24"/>
      <c r="D502" s="24"/>
    </row>
    <row r="503" spans="1:4" x14ac:dyDescent="0.25">
      <c r="A503" s="24"/>
      <c r="B503" s="24"/>
      <c r="C503" s="24"/>
      <c r="D503" s="24"/>
    </row>
    <row r="504" spans="1:4" x14ac:dyDescent="0.25">
      <c r="A504" s="24"/>
      <c r="B504" s="24"/>
      <c r="C504" s="24"/>
      <c r="D504" s="24"/>
    </row>
    <row r="505" spans="1:4" x14ac:dyDescent="0.25">
      <c r="A505" s="24"/>
      <c r="B505" s="24"/>
      <c r="C505" s="24"/>
      <c r="D505" s="24"/>
    </row>
    <row r="506" spans="1:4" x14ac:dyDescent="0.25">
      <c r="A506" s="24"/>
      <c r="B506" s="24"/>
      <c r="C506" s="24"/>
      <c r="D506" s="24"/>
    </row>
    <row r="507" spans="1:4" x14ac:dyDescent="0.25">
      <c r="A507" s="24"/>
      <c r="B507" s="24"/>
      <c r="C507" s="24"/>
      <c r="D507" s="24"/>
    </row>
    <row r="508" spans="1:4" x14ac:dyDescent="0.25">
      <c r="A508" s="24"/>
      <c r="B508" s="24"/>
      <c r="C508" s="24"/>
      <c r="D508" s="24"/>
    </row>
    <row r="509" spans="1:4" x14ac:dyDescent="0.25">
      <c r="A509" s="24"/>
      <c r="B509" s="24"/>
      <c r="C509" s="24"/>
      <c r="D509" s="24"/>
    </row>
    <row r="510" spans="1:4" x14ac:dyDescent="0.25">
      <c r="A510" s="24"/>
      <c r="B510" s="24"/>
      <c r="C510" s="24"/>
      <c r="D510" s="24"/>
    </row>
    <row r="511" spans="1:4" x14ac:dyDescent="0.25">
      <c r="A511" s="24"/>
      <c r="B511" s="24"/>
      <c r="C511" s="24"/>
      <c r="D511" s="24"/>
    </row>
    <row r="512" spans="1:4" x14ac:dyDescent="0.25">
      <c r="A512" s="24"/>
      <c r="B512" s="24"/>
      <c r="C512" s="24"/>
      <c r="D512" s="24"/>
    </row>
    <row r="513" spans="1:4" x14ac:dyDescent="0.25">
      <c r="A513" s="24"/>
      <c r="B513" s="24"/>
      <c r="C513" s="24"/>
      <c r="D513" s="24"/>
    </row>
    <row r="514" spans="1:4" x14ac:dyDescent="0.25">
      <c r="A514" s="24"/>
      <c r="B514" s="24"/>
      <c r="C514" s="24"/>
      <c r="D514" s="24"/>
    </row>
    <row r="515" spans="1:4" x14ac:dyDescent="0.25">
      <c r="A515" s="24"/>
      <c r="B515" s="24"/>
      <c r="C515" s="24"/>
      <c r="D515" s="24"/>
    </row>
    <row r="516" spans="1:4" x14ac:dyDescent="0.25">
      <c r="A516" s="24"/>
      <c r="B516" s="24"/>
      <c r="C516" s="24"/>
      <c r="D516" s="24"/>
    </row>
    <row r="517" spans="1:4" x14ac:dyDescent="0.25">
      <c r="A517" s="24"/>
      <c r="B517" s="24"/>
      <c r="C517" s="24"/>
      <c r="D517" s="24"/>
    </row>
    <row r="518" spans="1:4" x14ac:dyDescent="0.25">
      <c r="A518" s="24"/>
      <c r="B518" s="24"/>
      <c r="C518" s="24"/>
      <c r="D518" s="24"/>
    </row>
    <row r="519" spans="1:4" x14ac:dyDescent="0.25">
      <c r="A519" s="24"/>
      <c r="B519" s="24"/>
      <c r="C519" s="24"/>
      <c r="D519" s="24"/>
    </row>
    <row r="520" spans="1:4" x14ac:dyDescent="0.25">
      <c r="A520" s="24"/>
      <c r="B520" s="24"/>
      <c r="C520" s="24"/>
      <c r="D520" s="24"/>
    </row>
    <row r="521" spans="1:4" x14ac:dyDescent="0.25">
      <c r="A521" s="24"/>
      <c r="B521" s="24"/>
      <c r="C521" s="24"/>
      <c r="D521" s="24"/>
    </row>
    <row r="522" spans="1:4" x14ac:dyDescent="0.25">
      <c r="A522" s="24"/>
      <c r="B522" s="24"/>
      <c r="C522" s="24"/>
      <c r="D522" s="24"/>
    </row>
    <row r="523" spans="1:4" x14ac:dyDescent="0.25">
      <c r="A523" s="24"/>
      <c r="B523" s="24"/>
      <c r="C523" s="24"/>
      <c r="D523" s="24"/>
    </row>
    <row r="524" spans="1:4" x14ac:dyDescent="0.25">
      <c r="A524" s="24"/>
      <c r="B524" s="24"/>
      <c r="C524" s="24"/>
      <c r="D524" s="24"/>
    </row>
    <row r="525" spans="1:4" x14ac:dyDescent="0.25">
      <c r="A525" s="24"/>
      <c r="B525" s="24"/>
      <c r="C525" s="24"/>
      <c r="D525" s="24"/>
    </row>
    <row r="526" spans="1:4" x14ac:dyDescent="0.25">
      <c r="A526" s="24"/>
      <c r="B526" s="24"/>
      <c r="C526" s="24"/>
      <c r="D526" s="24"/>
    </row>
    <row r="527" spans="1:4" x14ac:dyDescent="0.25">
      <c r="A527" s="24"/>
      <c r="B527" s="24"/>
      <c r="C527" s="24"/>
      <c r="D527" s="24"/>
    </row>
    <row r="528" spans="1:4" x14ac:dyDescent="0.25">
      <c r="A528" s="24"/>
      <c r="B528" s="24"/>
      <c r="C528" s="24"/>
      <c r="D528" s="24"/>
    </row>
    <row r="529" spans="1:4" x14ac:dyDescent="0.25">
      <c r="A529" s="24"/>
      <c r="B529" s="24"/>
      <c r="C529" s="24"/>
      <c r="D529" s="24"/>
    </row>
    <row r="530" spans="1:4" x14ac:dyDescent="0.25">
      <c r="A530" s="24"/>
      <c r="B530" s="24"/>
      <c r="C530" s="24"/>
      <c r="D530" s="24"/>
    </row>
    <row r="531" spans="1:4" x14ac:dyDescent="0.25">
      <c r="A531" s="24"/>
      <c r="B531" s="24"/>
      <c r="C531" s="24"/>
      <c r="D531" s="24"/>
    </row>
    <row r="532" spans="1:4" x14ac:dyDescent="0.25">
      <c r="A532" s="24"/>
      <c r="B532" s="24"/>
      <c r="C532" s="24"/>
      <c r="D532" s="24"/>
    </row>
    <row r="533" spans="1:4" x14ac:dyDescent="0.25">
      <c r="A533" s="24"/>
      <c r="B533" s="24"/>
      <c r="C533" s="24"/>
      <c r="D533" s="24"/>
    </row>
    <row r="534" spans="1:4" x14ac:dyDescent="0.25">
      <c r="A534" s="24"/>
      <c r="B534" s="24"/>
      <c r="C534" s="24"/>
      <c r="D534" s="24"/>
    </row>
    <row r="535" spans="1:4" x14ac:dyDescent="0.25">
      <c r="A535" s="24"/>
      <c r="B535" s="24"/>
      <c r="C535" s="24"/>
      <c r="D535" s="24"/>
    </row>
    <row r="536" spans="1:4" x14ac:dyDescent="0.25">
      <c r="A536" s="24"/>
      <c r="B536" s="24"/>
      <c r="C536" s="24"/>
      <c r="D536" s="24"/>
    </row>
    <row r="537" spans="1:4" x14ac:dyDescent="0.25">
      <c r="A537" s="24"/>
      <c r="B537" s="24"/>
      <c r="C537" s="24"/>
      <c r="D537" s="24"/>
    </row>
    <row r="538" spans="1:4" x14ac:dyDescent="0.25">
      <c r="A538" s="24"/>
      <c r="B538" s="24"/>
      <c r="C538" s="24"/>
      <c r="D538" s="24"/>
    </row>
    <row r="539" spans="1:4" x14ac:dyDescent="0.25">
      <c r="A539" s="24"/>
      <c r="B539" s="24"/>
      <c r="C539" s="24"/>
      <c r="D539" s="24"/>
    </row>
    <row r="540" spans="1:4" x14ac:dyDescent="0.25">
      <c r="A540" s="24"/>
      <c r="B540" s="24"/>
      <c r="C540" s="24"/>
      <c r="D540" s="24"/>
    </row>
    <row r="541" spans="1:4" x14ac:dyDescent="0.25">
      <c r="A541" s="24"/>
      <c r="B541" s="24"/>
      <c r="C541" s="24"/>
      <c r="D541" s="24"/>
    </row>
    <row r="542" spans="1:4" x14ac:dyDescent="0.25">
      <c r="A542" s="24"/>
      <c r="B542" s="24"/>
      <c r="C542" s="24"/>
      <c r="D542" s="24"/>
    </row>
    <row r="543" spans="1:4" x14ac:dyDescent="0.25">
      <c r="A543" s="24"/>
      <c r="B543" s="24"/>
      <c r="C543" s="24"/>
      <c r="D543" s="24"/>
    </row>
    <row r="544" spans="1:4" x14ac:dyDescent="0.25">
      <c r="A544" s="24"/>
      <c r="B544" s="24"/>
      <c r="C544" s="24"/>
      <c r="D544" s="24"/>
    </row>
    <row r="545" spans="1:4" x14ac:dyDescent="0.25">
      <c r="A545" s="24"/>
      <c r="B545" s="24"/>
      <c r="C545" s="24"/>
      <c r="D545" s="24"/>
    </row>
    <row r="546" spans="1:4" x14ac:dyDescent="0.25">
      <c r="A546" s="24"/>
      <c r="B546" s="24"/>
      <c r="C546" s="24"/>
      <c r="D546" s="24"/>
    </row>
    <row r="547" spans="1:4" x14ac:dyDescent="0.25">
      <c r="A547" s="24"/>
      <c r="B547" s="24"/>
      <c r="C547" s="24"/>
      <c r="D547" s="24"/>
    </row>
    <row r="548" spans="1:4" x14ac:dyDescent="0.25">
      <c r="A548" s="24"/>
      <c r="B548" s="24"/>
      <c r="C548" s="24"/>
      <c r="D548" s="24"/>
    </row>
    <row r="549" spans="1:4" x14ac:dyDescent="0.25">
      <c r="A549" s="24"/>
      <c r="B549" s="24"/>
      <c r="C549" s="24"/>
      <c r="D549" s="24"/>
    </row>
    <row r="550" spans="1:4" x14ac:dyDescent="0.25">
      <c r="A550" s="24"/>
      <c r="B550" s="24"/>
      <c r="C550" s="24"/>
      <c r="D550" s="24"/>
    </row>
    <row r="551" spans="1:4" x14ac:dyDescent="0.25">
      <c r="A551" s="24"/>
      <c r="B551" s="24"/>
      <c r="C551" s="24"/>
      <c r="D551" s="24"/>
    </row>
    <row r="552" spans="1:4" x14ac:dyDescent="0.25">
      <c r="A552" s="24"/>
      <c r="B552" s="24"/>
      <c r="C552" s="24"/>
      <c r="D552" s="24"/>
    </row>
    <row r="553" spans="1:4" x14ac:dyDescent="0.25">
      <c r="A553" s="24"/>
      <c r="B553" s="24"/>
      <c r="C553" s="24"/>
      <c r="D553" s="24"/>
    </row>
    <row r="554" spans="1:4" x14ac:dyDescent="0.25">
      <c r="A554" s="24"/>
      <c r="B554" s="24"/>
      <c r="C554" s="24"/>
      <c r="D554" s="24"/>
    </row>
    <row r="555" spans="1:4" x14ac:dyDescent="0.25">
      <c r="A555" s="24"/>
      <c r="B555" s="24"/>
      <c r="C555" s="24"/>
      <c r="D555" s="24"/>
    </row>
    <row r="556" spans="1:4" x14ac:dyDescent="0.25">
      <c r="A556" s="24"/>
      <c r="B556" s="24"/>
      <c r="C556" s="24"/>
      <c r="D556" s="24"/>
    </row>
    <row r="557" spans="1:4" x14ac:dyDescent="0.25">
      <c r="A557" s="24"/>
      <c r="B557" s="24"/>
      <c r="C557" s="24"/>
      <c r="D557" s="24"/>
    </row>
    <row r="558" spans="1:4" x14ac:dyDescent="0.25">
      <c r="A558" s="24"/>
      <c r="B558" s="24"/>
      <c r="C558" s="24"/>
      <c r="D558" s="24"/>
    </row>
    <row r="559" spans="1:4" x14ac:dyDescent="0.25">
      <c r="A559" s="24"/>
      <c r="B559" s="24"/>
      <c r="C559" s="24"/>
      <c r="D559" s="24"/>
    </row>
    <row r="560" spans="1:4" x14ac:dyDescent="0.25">
      <c r="A560" s="24"/>
      <c r="B560" s="24"/>
      <c r="C560" s="24"/>
      <c r="D560" s="24"/>
    </row>
    <row r="561" spans="1:4" x14ac:dyDescent="0.25">
      <c r="A561" s="24"/>
      <c r="B561" s="24"/>
      <c r="C561" s="24"/>
      <c r="D561" s="24"/>
    </row>
    <row r="562" spans="1:4" x14ac:dyDescent="0.25">
      <c r="A562" s="24"/>
      <c r="B562" s="24"/>
      <c r="C562" s="24"/>
      <c r="D562" s="24"/>
    </row>
    <row r="563" spans="1:4" x14ac:dyDescent="0.25">
      <c r="A563" s="24"/>
      <c r="B563" s="24"/>
      <c r="C563" s="24"/>
      <c r="D563" s="24"/>
    </row>
    <row r="564" spans="1:4" x14ac:dyDescent="0.25">
      <c r="A564" s="24"/>
      <c r="B564" s="24"/>
      <c r="C564" s="24"/>
      <c r="D564" s="24"/>
    </row>
    <row r="565" spans="1:4" x14ac:dyDescent="0.25">
      <c r="A565" s="24"/>
      <c r="B565" s="24"/>
      <c r="C565" s="24"/>
      <c r="D565" s="24"/>
    </row>
    <row r="566" spans="1:4" x14ac:dyDescent="0.25">
      <c r="A566" s="24"/>
      <c r="B566" s="24"/>
      <c r="C566" s="24"/>
      <c r="D566" s="24"/>
    </row>
    <row r="567" spans="1:4" x14ac:dyDescent="0.25">
      <c r="A567" s="24"/>
      <c r="B567" s="24"/>
      <c r="C567" s="24"/>
      <c r="D567" s="24"/>
    </row>
    <row r="568" spans="1:4" x14ac:dyDescent="0.25">
      <c r="A568" s="24"/>
      <c r="B568" s="24"/>
      <c r="C568" s="24"/>
      <c r="D568" s="24"/>
    </row>
    <row r="569" spans="1:4" x14ac:dyDescent="0.25">
      <c r="A569" s="24"/>
      <c r="B569" s="24"/>
      <c r="C569" s="24"/>
      <c r="D569" s="24"/>
    </row>
    <row r="570" spans="1:4" x14ac:dyDescent="0.25">
      <c r="A570" s="24"/>
      <c r="B570" s="24"/>
      <c r="C570" s="24"/>
      <c r="D570" s="24"/>
    </row>
    <row r="571" spans="1:4" x14ac:dyDescent="0.25">
      <c r="A571" s="24"/>
      <c r="B571" s="24"/>
      <c r="C571" s="24"/>
      <c r="D571" s="24"/>
    </row>
    <row r="572" spans="1:4" x14ac:dyDescent="0.25">
      <c r="A572" s="24"/>
      <c r="B572" s="24"/>
      <c r="C572" s="24"/>
      <c r="D572" s="24"/>
    </row>
    <row r="573" spans="1:4" x14ac:dyDescent="0.25">
      <c r="A573" s="24"/>
      <c r="B573" s="24"/>
      <c r="C573" s="24"/>
      <c r="D573" s="24"/>
    </row>
    <row r="574" spans="1:4" x14ac:dyDescent="0.25">
      <c r="A574" s="24"/>
      <c r="B574" s="24"/>
      <c r="C574" s="24"/>
      <c r="D574" s="24"/>
    </row>
    <row r="575" spans="1:4" x14ac:dyDescent="0.25">
      <c r="A575" s="24"/>
      <c r="B575" s="24"/>
      <c r="C575" s="24"/>
      <c r="D575" s="24"/>
    </row>
    <row r="576" spans="1:4" x14ac:dyDescent="0.25">
      <c r="A576" s="24"/>
      <c r="B576" s="24"/>
      <c r="C576" s="24"/>
      <c r="D576" s="24"/>
    </row>
    <row r="577" spans="1:4" x14ac:dyDescent="0.25">
      <c r="A577" s="24"/>
      <c r="B577" s="24"/>
      <c r="C577" s="24"/>
      <c r="D577" s="24"/>
    </row>
    <row r="578" spans="1:4" x14ac:dyDescent="0.25">
      <c r="A578" s="24"/>
      <c r="B578" s="24"/>
      <c r="C578" s="24"/>
      <c r="D578" s="24"/>
    </row>
    <row r="579" spans="1:4" x14ac:dyDescent="0.25">
      <c r="A579" s="24"/>
      <c r="B579" s="24"/>
      <c r="C579" s="24"/>
      <c r="D579" s="24"/>
    </row>
    <row r="580" spans="1:4" x14ac:dyDescent="0.25">
      <c r="A580" s="24"/>
      <c r="B580" s="24"/>
      <c r="C580" s="24"/>
      <c r="D580" s="24"/>
    </row>
    <row r="581" spans="1:4" x14ac:dyDescent="0.25">
      <c r="A581" s="24"/>
      <c r="B581" s="24"/>
      <c r="C581" s="24"/>
      <c r="D581" s="24"/>
    </row>
    <row r="582" spans="1:4" x14ac:dyDescent="0.25">
      <c r="A582" s="24"/>
      <c r="B582" s="24"/>
      <c r="C582" s="24"/>
      <c r="D582" s="24"/>
    </row>
    <row r="583" spans="1:4" x14ac:dyDescent="0.25">
      <c r="A583" s="24"/>
      <c r="B583" s="24"/>
      <c r="C583" s="24"/>
      <c r="D583" s="24"/>
    </row>
    <row r="584" spans="1:4" x14ac:dyDescent="0.25">
      <c r="A584" s="24"/>
      <c r="B584" s="24"/>
      <c r="C584" s="24"/>
      <c r="D584" s="24"/>
    </row>
    <row r="585" spans="1:4" x14ac:dyDescent="0.25">
      <c r="A585" s="24"/>
      <c r="B585" s="24"/>
      <c r="C585" s="24"/>
      <c r="D585" s="24"/>
    </row>
    <row r="586" spans="1:4" x14ac:dyDescent="0.25">
      <c r="A586" s="24"/>
      <c r="B586" s="24"/>
      <c r="C586" s="24"/>
      <c r="D586" s="24"/>
    </row>
    <row r="587" spans="1:4" x14ac:dyDescent="0.25">
      <c r="A587" s="24"/>
      <c r="B587" s="24"/>
      <c r="C587" s="24"/>
      <c r="D587" s="24"/>
    </row>
    <row r="588" spans="1:4" x14ac:dyDescent="0.25">
      <c r="A588" s="24"/>
      <c r="B588" s="24"/>
      <c r="C588" s="24"/>
      <c r="D588" s="24"/>
    </row>
    <row r="589" spans="1:4" x14ac:dyDescent="0.25">
      <c r="A589" s="24"/>
      <c r="B589" s="24"/>
      <c r="C589" s="24"/>
      <c r="D589" s="24"/>
    </row>
    <row r="590" spans="1:4" x14ac:dyDescent="0.25">
      <c r="A590" s="24"/>
      <c r="B590" s="24"/>
      <c r="C590" s="24"/>
      <c r="D590" s="24"/>
    </row>
    <row r="591" spans="1:4" x14ac:dyDescent="0.25">
      <c r="A591" s="24"/>
      <c r="B591" s="24"/>
      <c r="C591" s="24"/>
      <c r="D591" s="24"/>
    </row>
    <row r="592" spans="1:4" x14ac:dyDescent="0.25">
      <c r="A592" s="24"/>
      <c r="B592" s="24"/>
      <c r="C592" s="24"/>
      <c r="D592" s="24"/>
    </row>
    <row r="593" spans="1:4" x14ac:dyDescent="0.25">
      <c r="A593" s="24"/>
      <c r="B593" s="24"/>
      <c r="C593" s="24"/>
      <c r="D593" s="24"/>
    </row>
    <row r="594" spans="1:4" x14ac:dyDescent="0.25">
      <c r="A594" s="24"/>
      <c r="B594" s="24"/>
      <c r="C594" s="24"/>
      <c r="D594" s="24"/>
    </row>
    <row r="595" spans="1:4" x14ac:dyDescent="0.25">
      <c r="A595" s="24"/>
      <c r="B595" s="24"/>
      <c r="C595" s="24"/>
      <c r="D595" s="24"/>
    </row>
    <row r="596" spans="1:4" x14ac:dyDescent="0.25">
      <c r="A596" s="24"/>
      <c r="B596" s="24"/>
      <c r="C596" s="24"/>
      <c r="D596" s="24"/>
    </row>
    <row r="597" spans="1:4" x14ac:dyDescent="0.25">
      <c r="A597" s="24"/>
      <c r="B597" s="24"/>
      <c r="C597" s="24"/>
      <c r="D597" s="24"/>
    </row>
    <row r="598" spans="1:4" x14ac:dyDescent="0.25">
      <c r="A598" s="24"/>
      <c r="B598" s="24"/>
      <c r="C598" s="24"/>
      <c r="D598" s="24"/>
    </row>
    <row r="599" spans="1:4" x14ac:dyDescent="0.25">
      <c r="A599" s="24"/>
      <c r="B599" s="24"/>
      <c r="C599" s="24"/>
      <c r="D599" s="24"/>
    </row>
    <row r="600" spans="1:4" x14ac:dyDescent="0.25">
      <c r="A600" s="24"/>
      <c r="B600" s="24"/>
      <c r="C600" s="24"/>
      <c r="D600" s="24"/>
    </row>
    <row r="601" spans="1:4" x14ac:dyDescent="0.25">
      <c r="A601" s="24"/>
      <c r="B601" s="24"/>
      <c r="C601" s="24"/>
      <c r="D601" s="24"/>
    </row>
    <row r="602" spans="1:4" x14ac:dyDescent="0.25">
      <c r="A602" s="24"/>
      <c r="B602" s="24"/>
      <c r="C602" s="24"/>
      <c r="D602" s="24"/>
    </row>
    <row r="603" spans="1:4" x14ac:dyDescent="0.25">
      <c r="A603" s="24"/>
      <c r="B603" s="24"/>
      <c r="C603" s="24"/>
      <c r="D603" s="24"/>
    </row>
    <row r="604" spans="1:4" x14ac:dyDescent="0.25">
      <c r="A604" s="24"/>
      <c r="B604" s="24"/>
      <c r="C604" s="24"/>
      <c r="D604" s="24"/>
    </row>
    <row r="605" spans="1:4" x14ac:dyDescent="0.25">
      <c r="A605" s="24"/>
      <c r="B605" s="24"/>
      <c r="C605" s="24"/>
      <c r="D605" s="24"/>
    </row>
    <row r="606" spans="1:4" x14ac:dyDescent="0.25">
      <c r="A606" s="24"/>
      <c r="B606" s="24"/>
      <c r="C606" s="24"/>
      <c r="D606" s="24"/>
    </row>
    <row r="607" spans="1:4" x14ac:dyDescent="0.25">
      <c r="A607" s="24"/>
      <c r="B607" s="24"/>
      <c r="C607" s="24"/>
      <c r="D607" s="24"/>
    </row>
    <row r="608" spans="1:4" x14ac:dyDescent="0.25">
      <c r="A608" s="24"/>
      <c r="B608" s="24"/>
      <c r="C608" s="24"/>
      <c r="D608" s="24"/>
    </row>
    <row r="609" spans="1:4" x14ac:dyDescent="0.25">
      <c r="A609" s="24"/>
      <c r="B609" s="24"/>
      <c r="C609" s="24"/>
      <c r="D609" s="24"/>
    </row>
    <row r="610" spans="1:4" x14ac:dyDescent="0.25">
      <c r="A610" s="24"/>
      <c r="B610" s="24"/>
      <c r="C610" s="24"/>
      <c r="D610" s="24"/>
    </row>
    <row r="611" spans="1:4" x14ac:dyDescent="0.25">
      <c r="A611" s="24"/>
      <c r="B611" s="24"/>
      <c r="C611" s="24"/>
      <c r="D611" s="24"/>
    </row>
    <row r="612" spans="1:4" x14ac:dyDescent="0.25">
      <c r="A612" s="24"/>
      <c r="B612" s="24"/>
      <c r="C612" s="24"/>
      <c r="D612" s="24"/>
    </row>
    <row r="613" spans="1:4" x14ac:dyDescent="0.25">
      <c r="A613" s="24"/>
      <c r="B613" s="24"/>
      <c r="C613" s="24"/>
      <c r="D613" s="24"/>
    </row>
    <row r="614" spans="1:4" x14ac:dyDescent="0.25">
      <c r="A614" s="24"/>
      <c r="B614" s="24"/>
      <c r="C614" s="24"/>
      <c r="D614" s="24"/>
    </row>
    <row r="615" spans="1:4" x14ac:dyDescent="0.25">
      <c r="A615" s="24"/>
      <c r="B615" s="24"/>
      <c r="C615" s="24"/>
      <c r="D615" s="24"/>
    </row>
    <row r="616" spans="1:4" x14ac:dyDescent="0.25">
      <c r="A616" s="24"/>
      <c r="B616" s="24"/>
      <c r="C616" s="24"/>
      <c r="D616" s="24"/>
    </row>
    <row r="617" spans="1:4" x14ac:dyDescent="0.25">
      <c r="A617" s="24"/>
      <c r="B617" s="24"/>
      <c r="C617" s="24"/>
      <c r="D617" s="24"/>
    </row>
    <row r="618" spans="1:4" x14ac:dyDescent="0.25">
      <c r="A618" s="24"/>
      <c r="B618" s="24"/>
      <c r="C618" s="24"/>
      <c r="D618" s="24"/>
    </row>
    <row r="619" spans="1:4" x14ac:dyDescent="0.25">
      <c r="A619" s="24"/>
      <c r="B619" s="24"/>
      <c r="C619" s="24"/>
      <c r="D619" s="24"/>
    </row>
    <row r="620" spans="1:4" x14ac:dyDescent="0.25">
      <c r="A620" s="24"/>
      <c r="B620" s="24"/>
      <c r="C620" s="24"/>
      <c r="D620" s="24"/>
    </row>
    <row r="621" spans="1:4" x14ac:dyDescent="0.25">
      <c r="A621" s="24"/>
      <c r="B621" s="24"/>
      <c r="C621" s="24"/>
      <c r="D621" s="24"/>
    </row>
    <row r="622" spans="1:4" x14ac:dyDescent="0.25">
      <c r="A622" s="24"/>
      <c r="B622" s="24"/>
      <c r="C622" s="24"/>
      <c r="D622" s="24"/>
    </row>
    <row r="623" spans="1:4" x14ac:dyDescent="0.25">
      <c r="A623" s="24"/>
      <c r="B623" s="24"/>
      <c r="C623" s="24"/>
      <c r="D623" s="24"/>
    </row>
    <row r="624" spans="1:4" x14ac:dyDescent="0.25">
      <c r="A624" s="24"/>
      <c r="B624" s="24"/>
      <c r="C624" s="24"/>
      <c r="D624" s="24"/>
    </row>
    <row r="625" spans="1:4" x14ac:dyDescent="0.25">
      <c r="A625" s="24"/>
      <c r="B625" s="24"/>
      <c r="C625" s="24"/>
      <c r="D625" s="24"/>
    </row>
    <row r="626" spans="1:4" x14ac:dyDescent="0.25">
      <c r="A626" s="24"/>
      <c r="B626" s="24"/>
      <c r="C626" s="24"/>
      <c r="D626" s="24"/>
    </row>
    <row r="627" spans="1:4" x14ac:dyDescent="0.25">
      <c r="A627" s="24"/>
      <c r="B627" s="24"/>
      <c r="C627" s="24"/>
      <c r="D627" s="24"/>
    </row>
    <row r="628" spans="1:4" x14ac:dyDescent="0.25">
      <c r="A628" s="24"/>
      <c r="B628" s="24"/>
      <c r="C628" s="24"/>
      <c r="D628" s="24"/>
    </row>
    <row r="629" spans="1:4" x14ac:dyDescent="0.25">
      <c r="A629" s="24"/>
      <c r="B629" s="24"/>
      <c r="C629" s="24"/>
      <c r="D629" s="24"/>
    </row>
    <row r="630" spans="1:4" x14ac:dyDescent="0.25">
      <c r="A630" s="24"/>
      <c r="B630" s="24"/>
      <c r="C630" s="24"/>
      <c r="D630" s="24"/>
    </row>
    <row r="631" spans="1:4" x14ac:dyDescent="0.25">
      <c r="A631" s="24"/>
      <c r="B631" s="24"/>
      <c r="C631" s="24"/>
      <c r="D631" s="24"/>
    </row>
    <row r="632" spans="1:4" x14ac:dyDescent="0.25">
      <c r="A632" s="24"/>
      <c r="B632" s="24"/>
      <c r="C632" s="24"/>
      <c r="D632" s="24"/>
    </row>
    <row r="633" spans="1:4" x14ac:dyDescent="0.25">
      <c r="A633" s="24"/>
      <c r="B633" s="24"/>
      <c r="C633" s="24"/>
      <c r="D633" s="24"/>
    </row>
    <row r="634" spans="1:4" x14ac:dyDescent="0.25">
      <c r="A634" s="24"/>
      <c r="B634" s="24"/>
      <c r="C634" s="24"/>
      <c r="D634" s="24"/>
    </row>
    <row r="635" spans="1:4" x14ac:dyDescent="0.25">
      <c r="A635" s="24"/>
      <c r="B635" s="24"/>
      <c r="C635" s="24"/>
      <c r="D635" s="24"/>
    </row>
    <row r="636" spans="1:4" x14ac:dyDescent="0.25">
      <c r="A636" s="24"/>
      <c r="B636" s="24"/>
      <c r="C636" s="24"/>
      <c r="D636" s="24"/>
    </row>
    <row r="637" spans="1:4" x14ac:dyDescent="0.25">
      <c r="A637" s="24"/>
      <c r="B637" s="24"/>
      <c r="C637" s="24"/>
      <c r="D637" s="24"/>
    </row>
    <row r="638" spans="1:4" x14ac:dyDescent="0.25">
      <c r="A638" s="24"/>
      <c r="B638" s="24"/>
      <c r="C638" s="24"/>
      <c r="D638" s="24"/>
    </row>
    <row r="639" spans="1:4" x14ac:dyDescent="0.25">
      <c r="A639" s="24"/>
      <c r="B639" s="24"/>
      <c r="C639" s="24"/>
      <c r="D639" s="24"/>
    </row>
    <row r="640" spans="1:4" x14ac:dyDescent="0.25">
      <c r="A640" s="24"/>
      <c r="B640" s="24"/>
      <c r="C640" s="24"/>
      <c r="D640" s="24"/>
    </row>
    <row r="641" spans="1:4" x14ac:dyDescent="0.25">
      <c r="A641" s="24"/>
      <c r="B641" s="24"/>
      <c r="C641" s="24"/>
      <c r="D641" s="24"/>
    </row>
    <row r="642" spans="1:4" x14ac:dyDescent="0.25">
      <c r="A642" s="24"/>
      <c r="B642" s="24"/>
      <c r="C642" s="24"/>
      <c r="D642" s="24"/>
    </row>
    <row r="643" spans="1:4" x14ac:dyDescent="0.25">
      <c r="A643" s="24"/>
      <c r="B643" s="24"/>
      <c r="C643" s="24"/>
      <c r="D643" s="24"/>
    </row>
    <row r="644" spans="1:4" x14ac:dyDescent="0.25">
      <c r="A644" s="24"/>
      <c r="B644" s="24"/>
      <c r="C644" s="24"/>
      <c r="D644" s="24"/>
    </row>
    <row r="645" spans="1:4" x14ac:dyDescent="0.25">
      <c r="A645" s="24"/>
      <c r="B645" s="24"/>
      <c r="C645" s="24"/>
      <c r="D645" s="24"/>
    </row>
    <row r="646" spans="1:4" x14ac:dyDescent="0.25">
      <c r="A646" s="24"/>
      <c r="B646" s="24"/>
      <c r="C646" s="24"/>
      <c r="D646" s="24"/>
    </row>
    <row r="647" spans="1:4" x14ac:dyDescent="0.25">
      <c r="A647" s="24"/>
      <c r="B647" s="24"/>
      <c r="C647" s="24"/>
      <c r="D647" s="24"/>
    </row>
    <row r="648" spans="1:4" x14ac:dyDescent="0.25">
      <c r="A648" s="24"/>
      <c r="B648" s="24"/>
      <c r="C648" s="24"/>
      <c r="D648" s="24"/>
    </row>
    <row r="649" spans="1:4" x14ac:dyDescent="0.25">
      <c r="A649" s="24"/>
      <c r="B649" s="24"/>
      <c r="C649" s="24"/>
      <c r="D649" s="24"/>
    </row>
    <row r="650" spans="1:4" x14ac:dyDescent="0.25">
      <c r="A650" s="24"/>
      <c r="B650" s="24"/>
      <c r="C650" s="24"/>
      <c r="D650" s="24"/>
    </row>
    <row r="651" spans="1:4" x14ac:dyDescent="0.25">
      <c r="A651" s="24"/>
      <c r="B651" s="24"/>
      <c r="C651" s="24"/>
      <c r="D651" s="24"/>
    </row>
    <row r="652" spans="1:4" x14ac:dyDescent="0.25">
      <c r="A652" s="24"/>
      <c r="B652" s="24"/>
      <c r="C652" s="24"/>
      <c r="D652" s="24"/>
    </row>
    <row r="653" spans="1:4" x14ac:dyDescent="0.25">
      <c r="A653" s="24"/>
      <c r="B653" s="24"/>
      <c r="C653" s="24"/>
      <c r="D653" s="24"/>
    </row>
    <row r="654" spans="1:4" x14ac:dyDescent="0.25">
      <c r="A654" s="24"/>
      <c r="B654" s="24"/>
      <c r="C654" s="24"/>
      <c r="D654" s="24"/>
    </row>
    <row r="655" spans="1:4" x14ac:dyDescent="0.25">
      <c r="A655" s="24"/>
      <c r="B655" s="24"/>
      <c r="C655" s="24"/>
      <c r="D655" s="24"/>
    </row>
    <row r="656" spans="1:4" x14ac:dyDescent="0.25">
      <c r="A656" s="24"/>
      <c r="B656" s="24"/>
      <c r="C656" s="24"/>
      <c r="D656" s="24"/>
    </row>
    <row r="657" spans="1:4" x14ac:dyDescent="0.25">
      <c r="A657" s="24"/>
      <c r="B657" s="24"/>
      <c r="C657" s="24"/>
      <c r="D657" s="24"/>
    </row>
    <row r="658" spans="1:4" x14ac:dyDescent="0.25">
      <c r="A658" s="24"/>
      <c r="B658" s="24"/>
      <c r="C658" s="24"/>
      <c r="D658" s="24"/>
    </row>
    <row r="659" spans="1:4" x14ac:dyDescent="0.25">
      <c r="A659" s="24"/>
      <c r="B659" s="24"/>
      <c r="C659" s="24"/>
      <c r="D659" s="24"/>
    </row>
    <row r="660" spans="1:4" x14ac:dyDescent="0.25">
      <c r="A660" s="24"/>
      <c r="B660" s="24"/>
      <c r="C660" s="24"/>
      <c r="D660" s="24"/>
    </row>
    <row r="661" spans="1:4" x14ac:dyDescent="0.25">
      <c r="A661" s="24"/>
      <c r="B661" s="24"/>
      <c r="C661" s="24"/>
      <c r="D661" s="24"/>
    </row>
    <row r="662" spans="1:4" x14ac:dyDescent="0.25">
      <c r="A662" s="24"/>
      <c r="B662" s="24"/>
      <c r="C662" s="24"/>
      <c r="D662" s="24"/>
    </row>
    <row r="663" spans="1:4" x14ac:dyDescent="0.25">
      <c r="A663" s="24"/>
      <c r="B663" s="24"/>
      <c r="C663" s="24"/>
      <c r="D663" s="24"/>
    </row>
    <row r="664" spans="1:4" x14ac:dyDescent="0.25">
      <c r="A664" s="24"/>
      <c r="B664" s="24"/>
      <c r="C664" s="24"/>
      <c r="D664" s="24"/>
    </row>
    <row r="665" spans="1:4" x14ac:dyDescent="0.25">
      <c r="A665" s="24"/>
      <c r="B665" s="24"/>
      <c r="C665" s="24"/>
      <c r="D665" s="24"/>
    </row>
    <row r="666" spans="1:4" x14ac:dyDescent="0.25">
      <c r="A666" s="24"/>
      <c r="B666" s="24"/>
      <c r="C666" s="24"/>
      <c r="D666" s="24"/>
    </row>
    <row r="667" spans="1:4" x14ac:dyDescent="0.25">
      <c r="A667" s="24"/>
      <c r="B667" s="24"/>
      <c r="C667" s="24"/>
      <c r="D667" s="24"/>
    </row>
    <row r="668" spans="1:4" x14ac:dyDescent="0.25">
      <c r="A668" s="24"/>
      <c r="B668" s="24"/>
      <c r="C668" s="24"/>
      <c r="D668" s="24"/>
    </row>
    <row r="669" spans="1:4" x14ac:dyDescent="0.25">
      <c r="A669" s="24"/>
      <c r="B669" s="24"/>
      <c r="C669" s="24"/>
      <c r="D669" s="24"/>
    </row>
    <row r="670" spans="1:4" x14ac:dyDescent="0.25">
      <c r="A670" s="24"/>
      <c r="B670" s="24"/>
      <c r="C670" s="24"/>
      <c r="D670" s="24"/>
    </row>
    <row r="671" spans="1:4" x14ac:dyDescent="0.25">
      <c r="A671" s="24"/>
      <c r="B671" s="24"/>
      <c r="C671" s="24"/>
      <c r="D671" s="24"/>
    </row>
    <row r="672" spans="1:4" x14ac:dyDescent="0.25">
      <c r="A672" s="24"/>
      <c r="B672" s="24"/>
      <c r="C672" s="24"/>
      <c r="D672" s="24"/>
    </row>
    <row r="673" spans="1:4" x14ac:dyDescent="0.25">
      <c r="A673" s="24"/>
      <c r="B673" s="24"/>
      <c r="C673" s="24"/>
      <c r="D673" s="24"/>
    </row>
    <row r="674" spans="1:4" x14ac:dyDescent="0.25">
      <c r="A674" s="24"/>
      <c r="B674" s="24"/>
      <c r="C674" s="24"/>
      <c r="D674" s="24"/>
    </row>
    <row r="675" spans="1:4" x14ac:dyDescent="0.25">
      <c r="A675" s="24"/>
      <c r="B675" s="24"/>
      <c r="C675" s="24"/>
      <c r="D675" s="24"/>
    </row>
    <row r="676" spans="1:4" x14ac:dyDescent="0.25">
      <c r="A676" s="24"/>
      <c r="B676" s="24"/>
      <c r="C676" s="24"/>
      <c r="D676" s="24"/>
    </row>
    <row r="677" spans="1:4" x14ac:dyDescent="0.25">
      <c r="A677" s="24"/>
      <c r="B677" s="24"/>
      <c r="C677" s="24"/>
      <c r="D677" s="24"/>
    </row>
    <row r="678" spans="1:4" x14ac:dyDescent="0.25">
      <c r="A678" s="24"/>
      <c r="B678" s="24"/>
      <c r="C678" s="24"/>
      <c r="D678" s="24"/>
    </row>
    <row r="679" spans="1:4" x14ac:dyDescent="0.25">
      <c r="A679" s="24"/>
      <c r="B679" s="24"/>
      <c r="C679" s="24"/>
      <c r="D679" s="24"/>
    </row>
    <row r="680" spans="1:4" x14ac:dyDescent="0.25">
      <c r="A680" s="24"/>
      <c r="B680" s="24"/>
      <c r="C680" s="24"/>
      <c r="D680" s="24"/>
    </row>
    <row r="681" spans="1:4" x14ac:dyDescent="0.25">
      <c r="A681" s="24"/>
      <c r="B681" s="24"/>
      <c r="C681" s="24"/>
      <c r="D681" s="24"/>
    </row>
    <row r="682" spans="1:4" x14ac:dyDescent="0.25">
      <c r="A682" s="24"/>
      <c r="B682" s="24"/>
      <c r="C682" s="24"/>
      <c r="D682" s="24"/>
    </row>
    <row r="683" spans="1:4" x14ac:dyDescent="0.25">
      <c r="A683" s="24"/>
      <c r="B683" s="24"/>
      <c r="C683" s="24"/>
      <c r="D683" s="24"/>
    </row>
    <row r="684" spans="1:4" x14ac:dyDescent="0.25">
      <c r="A684" s="24"/>
      <c r="B684" s="24"/>
      <c r="C684" s="24"/>
      <c r="D684" s="24"/>
    </row>
    <row r="685" spans="1:4" x14ac:dyDescent="0.25">
      <c r="A685" s="24"/>
      <c r="B685" s="24"/>
      <c r="C685" s="24"/>
      <c r="D685" s="24"/>
    </row>
    <row r="686" spans="1:4" x14ac:dyDescent="0.25">
      <c r="A686" s="24"/>
      <c r="B686" s="24"/>
      <c r="C686" s="24"/>
      <c r="D686" s="24"/>
    </row>
    <row r="687" spans="1:4" x14ac:dyDescent="0.25">
      <c r="A687" s="24"/>
      <c r="B687" s="24"/>
      <c r="C687" s="24"/>
      <c r="D687" s="24"/>
    </row>
    <row r="688" spans="1:4" x14ac:dyDescent="0.25">
      <c r="A688" s="24"/>
      <c r="B688" s="24"/>
      <c r="C688" s="24"/>
      <c r="D688" s="24"/>
    </row>
    <row r="689" spans="1:4" x14ac:dyDescent="0.25">
      <c r="A689" s="24"/>
      <c r="B689" s="24"/>
      <c r="C689" s="24"/>
      <c r="D689" s="24"/>
    </row>
    <row r="690" spans="1:4" x14ac:dyDescent="0.25">
      <c r="A690" s="24"/>
      <c r="B690" s="24"/>
      <c r="C690" s="24"/>
      <c r="D690" s="24"/>
    </row>
    <row r="691" spans="1:4" x14ac:dyDescent="0.25">
      <c r="A691" s="24"/>
      <c r="B691" s="24"/>
      <c r="C691" s="24"/>
      <c r="D691" s="24"/>
    </row>
    <row r="692" spans="1:4" x14ac:dyDescent="0.25">
      <c r="A692" s="24"/>
      <c r="B692" s="24"/>
      <c r="C692" s="24"/>
      <c r="D692" s="24"/>
    </row>
    <row r="693" spans="1:4" x14ac:dyDescent="0.25">
      <c r="A693" s="24"/>
      <c r="B693" s="24"/>
      <c r="C693" s="24"/>
      <c r="D693" s="24"/>
    </row>
    <row r="694" spans="1:4" x14ac:dyDescent="0.25">
      <c r="A694" s="24"/>
      <c r="B694" s="24"/>
      <c r="C694" s="24"/>
      <c r="D694" s="24"/>
    </row>
    <row r="695" spans="1:4" x14ac:dyDescent="0.25">
      <c r="A695" s="24"/>
      <c r="B695" s="24"/>
      <c r="C695" s="24"/>
      <c r="D695" s="24"/>
    </row>
    <row r="696" spans="1:4" x14ac:dyDescent="0.25">
      <c r="A696" s="24"/>
      <c r="B696" s="24"/>
      <c r="C696" s="24"/>
      <c r="D696" s="24"/>
    </row>
    <row r="697" spans="1:4" x14ac:dyDescent="0.25">
      <c r="A697" s="24"/>
      <c r="B697" s="24"/>
      <c r="C697" s="24"/>
      <c r="D697" s="24"/>
    </row>
    <row r="698" spans="1:4" x14ac:dyDescent="0.25">
      <c r="A698" s="24"/>
      <c r="B698" s="24"/>
      <c r="C698" s="24"/>
      <c r="D698" s="24"/>
    </row>
    <row r="699" spans="1:4" x14ac:dyDescent="0.25">
      <c r="A699" s="24"/>
      <c r="B699" s="24"/>
      <c r="C699" s="24"/>
      <c r="D699" s="24"/>
    </row>
    <row r="700" spans="1:4" x14ac:dyDescent="0.25">
      <c r="A700" s="30" t="s">
        <v>77</v>
      </c>
      <c r="B700" s="24" t="s">
        <v>78</v>
      </c>
      <c r="C700" s="24"/>
      <c r="D700" s="24"/>
    </row>
    <row r="701" spans="1:4" x14ac:dyDescent="0.25">
      <c r="A701" s="30" t="s">
        <v>79</v>
      </c>
      <c r="B701" s="24" t="s">
        <v>80</v>
      </c>
      <c r="C701" s="24"/>
      <c r="D701" s="24"/>
    </row>
    <row r="702" spans="1:4" x14ac:dyDescent="0.25">
      <c r="A702" s="30" t="s">
        <v>81</v>
      </c>
      <c r="B702" s="24" t="s">
        <v>82</v>
      </c>
      <c r="C702" s="24"/>
      <c r="D702" s="24"/>
    </row>
    <row r="703" spans="1:4" x14ac:dyDescent="0.25">
      <c r="A703" s="30" t="s">
        <v>21</v>
      </c>
      <c r="B703" s="24" t="s">
        <v>21</v>
      </c>
      <c r="C703" s="24"/>
      <c r="D703" s="24"/>
    </row>
    <row r="704" spans="1:4" x14ac:dyDescent="0.25">
      <c r="A704" s="24"/>
      <c r="B704" s="24"/>
      <c r="C704" s="24"/>
      <c r="D704" s="24"/>
    </row>
    <row r="705" spans="1:4" x14ac:dyDescent="0.25">
      <c r="A705" s="24"/>
      <c r="B705" s="24"/>
      <c r="C705" s="24"/>
      <c r="D705" s="24"/>
    </row>
    <row r="706" spans="1:4" x14ac:dyDescent="0.25">
      <c r="A706" s="24"/>
      <c r="B706" s="24"/>
      <c r="C706" s="24"/>
      <c r="D706" s="24"/>
    </row>
    <row r="707" spans="1:4" x14ac:dyDescent="0.25">
      <c r="A707" s="24"/>
      <c r="B707" s="24"/>
      <c r="C707" s="24"/>
      <c r="D707" s="24"/>
    </row>
    <row r="708" spans="1:4" x14ac:dyDescent="0.25">
      <c r="A708" s="24"/>
      <c r="B708" s="24"/>
      <c r="C708" s="24"/>
      <c r="D708" s="24"/>
    </row>
    <row r="709" spans="1:4" x14ac:dyDescent="0.25">
      <c r="A709" s="24"/>
      <c r="B709" s="24"/>
      <c r="C709" s="24"/>
      <c r="D709" s="24"/>
    </row>
    <row r="710" spans="1:4" x14ac:dyDescent="0.25">
      <c r="A710" s="24"/>
      <c r="B710" s="24"/>
      <c r="C710" s="24"/>
      <c r="D710" s="24"/>
    </row>
    <row r="711" spans="1:4" x14ac:dyDescent="0.25">
      <c r="A711" s="24"/>
      <c r="B711" s="24"/>
      <c r="C711" s="24"/>
      <c r="D711" s="24"/>
    </row>
    <row r="712" spans="1:4" x14ac:dyDescent="0.25">
      <c r="A712" s="24"/>
      <c r="B712" s="24"/>
      <c r="C712" s="24"/>
      <c r="D712" s="24"/>
    </row>
    <row r="713" spans="1:4" x14ac:dyDescent="0.25">
      <c r="A713" s="24"/>
      <c r="B713" s="24"/>
      <c r="C713" s="24"/>
      <c r="D713" s="24"/>
    </row>
    <row r="714" spans="1:4" x14ac:dyDescent="0.25">
      <c r="A714" s="24"/>
      <c r="B714" s="24"/>
      <c r="C714" s="24"/>
      <c r="D714" s="24"/>
    </row>
    <row r="715" spans="1:4" x14ac:dyDescent="0.25">
      <c r="A715" s="24" t="str">
        <f>IF('ENTER your residents names, etc'!B7=0,"",'ENTER your residents names, etc'!B7)</f>
        <v/>
      </c>
      <c r="B715" s="24"/>
      <c r="C715" s="24"/>
      <c r="D715" s="24"/>
    </row>
    <row r="716" spans="1:4" x14ac:dyDescent="0.25">
      <c r="A716" s="24" t="str">
        <f>IF('ENTER your residents names, etc'!B8=0,"",'ENTER your residents names, etc'!B8)</f>
        <v/>
      </c>
      <c r="B716" s="24"/>
      <c r="C716" s="24"/>
      <c r="D716" s="24"/>
    </row>
    <row r="717" spans="1:4" x14ac:dyDescent="0.25">
      <c r="A717" s="24" t="str">
        <f>IF('ENTER your residents names, etc'!B9=0,"",'ENTER your residents names, etc'!B9)</f>
        <v/>
      </c>
      <c r="B717" s="24"/>
      <c r="C717" s="24"/>
      <c r="D717" s="24"/>
    </row>
    <row r="718" spans="1:4" x14ac:dyDescent="0.25">
      <c r="A718" s="24" t="str">
        <f>IF('ENTER your residents names, etc'!B10=0,"",'ENTER your residents names, etc'!B10)</f>
        <v/>
      </c>
      <c r="B718" s="24"/>
      <c r="C718" s="24"/>
      <c r="D718" s="24"/>
    </row>
    <row r="719" spans="1:4" x14ac:dyDescent="0.25">
      <c r="A719" s="24" t="str">
        <f>IF('ENTER your residents names, etc'!B11=0,"",'ENTER your residents names, etc'!B11)</f>
        <v/>
      </c>
      <c r="B719" s="24"/>
      <c r="C719" s="24"/>
      <c r="D719" s="24"/>
    </row>
    <row r="720" spans="1:4" x14ac:dyDescent="0.25">
      <c r="A720" s="24" t="str">
        <f>IF('ENTER your residents names, etc'!B12=0,"",'ENTER your residents names, etc'!B12)</f>
        <v/>
      </c>
      <c r="B720" s="24"/>
      <c r="C720" s="24"/>
      <c r="D720" s="24"/>
    </row>
    <row r="721" spans="1:4" x14ac:dyDescent="0.25">
      <c r="A721" s="24" t="str">
        <f>IF('ENTER your residents names, etc'!B13=0,"",'ENTER your residents names, etc'!B13)</f>
        <v/>
      </c>
      <c r="B721" s="24"/>
      <c r="C721" s="24"/>
      <c r="D721" s="24"/>
    </row>
    <row r="722" spans="1:4" x14ac:dyDescent="0.25">
      <c r="A722" s="24" t="str">
        <f>IF('ENTER your residents names, etc'!B14=0,"",'ENTER your residents names, etc'!B14)</f>
        <v/>
      </c>
      <c r="B722" s="24"/>
      <c r="C722" s="24"/>
      <c r="D722" s="24"/>
    </row>
    <row r="723" spans="1:4" x14ac:dyDescent="0.25">
      <c r="A723" s="24" t="str">
        <f>IF('ENTER your residents names, etc'!B15=0,"",'ENTER your residents names, etc'!B15)</f>
        <v/>
      </c>
      <c r="B723" s="24"/>
      <c r="C723" s="24"/>
      <c r="D723" s="24"/>
    </row>
    <row r="724" spans="1:4" x14ac:dyDescent="0.25">
      <c r="A724" s="24" t="str">
        <f>IF('ENTER your residents names, etc'!B16=0,"",'ENTER your residents names, etc'!B16)</f>
        <v/>
      </c>
      <c r="B724" s="24"/>
      <c r="C724" s="24"/>
      <c r="D724" s="24"/>
    </row>
    <row r="725" spans="1:4" x14ac:dyDescent="0.25">
      <c r="A725" s="24" t="str">
        <f>IF('ENTER your residents names, etc'!B17=0,"",'ENTER your residents names, etc'!B17)</f>
        <v/>
      </c>
      <c r="B725" s="24"/>
      <c r="C725" s="24"/>
      <c r="D725" s="24"/>
    </row>
    <row r="726" spans="1:4" x14ac:dyDescent="0.25">
      <c r="A726" s="24" t="str">
        <f>IF('ENTER your residents names, etc'!B18=0,"",'ENTER your residents names, etc'!B18)</f>
        <v/>
      </c>
      <c r="B726" s="24"/>
      <c r="C726" s="24"/>
      <c r="D726" s="24"/>
    </row>
    <row r="727" spans="1:4" x14ac:dyDescent="0.25">
      <c r="A727" s="24" t="str">
        <f>IF('ENTER your residents names, etc'!B19=0,"",'ENTER your residents names, etc'!B19)</f>
        <v/>
      </c>
      <c r="B727" s="24"/>
      <c r="C727" s="24"/>
      <c r="D727" s="24"/>
    </row>
    <row r="728" spans="1:4" x14ac:dyDescent="0.25">
      <c r="A728" s="24" t="str">
        <f>IF('ENTER your residents names, etc'!B20=0,"",'ENTER your residents names, etc'!B20)</f>
        <v/>
      </c>
      <c r="B728" s="24"/>
      <c r="C728" s="24"/>
      <c r="D728" s="24"/>
    </row>
    <row r="729" spans="1:4" x14ac:dyDescent="0.25">
      <c r="A729" s="24" t="str">
        <f>IF('ENTER your residents names, etc'!B21=0,"",'ENTER your residents names, etc'!B21)</f>
        <v/>
      </c>
      <c r="B729" s="24"/>
      <c r="C729" s="24"/>
      <c r="D729" s="24"/>
    </row>
    <row r="730" spans="1:4" x14ac:dyDescent="0.25">
      <c r="A730" s="24" t="str">
        <f>IF('ENTER your residents names, etc'!B22=0,"",'ENTER your residents names, etc'!B22)</f>
        <v/>
      </c>
      <c r="B730" s="24"/>
      <c r="C730" s="24"/>
      <c r="D730" s="24"/>
    </row>
    <row r="731" spans="1:4" x14ac:dyDescent="0.25">
      <c r="A731" s="24" t="str">
        <f>IF('ENTER your residents names, etc'!B23=0,"",'ENTER your residents names, etc'!B23)</f>
        <v/>
      </c>
      <c r="B731" s="24"/>
      <c r="C731" s="24"/>
      <c r="D731" s="24"/>
    </row>
    <row r="732" spans="1:4" x14ac:dyDescent="0.25">
      <c r="A732" s="24" t="str">
        <f>IF('ENTER your residents names, etc'!B24=0,"",'ENTER your residents names, etc'!B24)</f>
        <v/>
      </c>
      <c r="B732" s="24"/>
      <c r="C732" s="24"/>
      <c r="D732" s="24"/>
    </row>
    <row r="733" spans="1:4" x14ac:dyDescent="0.25">
      <c r="A733" s="24" t="str">
        <f>IF('ENTER your residents names, etc'!B25=0,"",'ENTER your residents names, etc'!B25)</f>
        <v/>
      </c>
      <c r="B733" s="24"/>
      <c r="C733" s="24"/>
      <c r="D733" s="24"/>
    </row>
    <row r="734" spans="1:4" x14ac:dyDescent="0.25">
      <c r="A734" s="24" t="str">
        <f>IF('ENTER your residents names, etc'!B26=0,"",'ENTER your residents names, etc'!B26)</f>
        <v/>
      </c>
      <c r="B734" s="24"/>
      <c r="C734" s="24"/>
      <c r="D734" s="24"/>
    </row>
    <row r="735" spans="1:4" x14ac:dyDescent="0.25">
      <c r="A735" s="24" t="str">
        <f>IF('ENTER your residents names, etc'!B27=0,"",'ENTER your residents names, etc'!B27)</f>
        <v/>
      </c>
      <c r="B735" s="24"/>
      <c r="C735" s="24"/>
      <c r="D735" s="24"/>
    </row>
    <row r="736" spans="1:4" x14ac:dyDescent="0.25">
      <c r="A736" s="24" t="str">
        <f>IF('ENTER your residents names, etc'!B28=0,"",'ENTER your residents names, etc'!B28)</f>
        <v/>
      </c>
      <c r="B736" s="24"/>
      <c r="C736" s="24"/>
      <c r="D736" s="24"/>
    </row>
    <row r="737" spans="1:4" x14ac:dyDescent="0.25">
      <c r="A737" s="24" t="str">
        <f>IF('ENTER your residents names, etc'!B29=0,"",'ENTER your residents names, etc'!B29)</f>
        <v/>
      </c>
      <c r="B737" s="24"/>
      <c r="C737" s="24"/>
      <c r="D737" s="24"/>
    </row>
    <row r="738" spans="1:4" x14ac:dyDescent="0.25">
      <c r="A738" s="24" t="str">
        <f>IF('ENTER your residents names, etc'!B30=0,"",'ENTER your residents names, etc'!B30)</f>
        <v/>
      </c>
      <c r="B738" s="24"/>
      <c r="C738" s="24"/>
      <c r="D738" s="24"/>
    </row>
    <row r="739" spans="1:4" x14ac:dyDescent="0.25">
      <c r="A739" s="24" t="str">
        <f>IF('ENTER your residents names, etc'!B31=0,"",'ENTER your residents names, etc'!B31)</f>
        <v/>
      </c>
      <c r="B739" s="24"/>
      <c r="C739" s="24"/>
      <c r="D739" s="24"/>
    </row>
    <row r="740" spans="1:4" x14ac:dyDescent="0.25">
      <c r="A740" s="24" t="str">
        <f>IF('ENTER your residents names, etc'!B32=0,"",'ENTER your residents names, etc'!B32)</f>
        <v/>
      </c>
      <c r="B740" s="24"/>
      <c r="C740" s="24"/>
      <c r="D740" s="24"/>
    </row>
    <row r="741" spans="1:4" x14ac:dyDescent="0.25">
      <c r="A741" s="24" t="str">
        <f>IF('ENTER your residents names, etc'!B33=0,"",'ENTER your residents names, etc'!B33)</f>
        <v/>
      </c>
      <c r="B741" s="24"/>
      <c r="C741" s="24"/>
      <c r="D741" s="24"/>
    </row>
    <row r="742" spans="1:4" x14ac:dyDescent="0.25">
      <c r="A742" s="24" t="str">
        <f>IF('ENTER your residents names, etc'!B34=0,"",'ENTER your residents names, etc'!B34)</f>
        <v/>
      </c>
      <c r="B742" s="24"/>
      <c r="C742" s="24"/>
      <c r="D742" s="24"/>
    </row>
    <row r="743" spans="1:4" x14ac:dyDescent="0.25">
      <c r="A743" s="24" t="str">
        <f>IF('ENTER your residents names, etc'!B35=0,"",'ENTER your residents names, etc'!B35)</f>
        <v/>
      </c>
      <c r="B743" s="24"/>
      <c r="C743" s="24"/>
      <c r="D743" s="24"/>
    </row>
    <row r="744" spans="1:4" x14ac:dyDescent="0.25">
      <c r="A744" s="24" t="str">
        <f>IF('ENTER your residents names, etc'!B36=0,"",'ENTER your residents names, etc'!B36)</f>
        <v/>
      </c>
      <c r="B744" s="24"/>
      <c r="C744" s="24"/>
      <c r="D744" s="24"/>
    </row>
    <row r="745" spans="1:4" x14ac:dyDescent="0.25">
      <c r="A745" s="24" t="str">
        <f>IF('ENTER your residents names, etc'!B37=0,"",'ENTER your residents names, etc'!B37)</f>
        <v/>
      </c>
      <c r="B745" s="24"/>
      <c r="C745" s="24"/>
      <c r="D745" s="24"/>
    </row>
    <row r="746" spans="1:4" x14ac:dyDescent="0.25">
      <c r="A746" s="24" t="str">
        <f>IF('ENTER your residents names, etc'!B38=0,"",'ENTER your residents names, etc'!B38)</f>
        <v/>
      </c>
      <c r="B746" s="24"/>
      <c r="C746" s="24"/>
      <c r="D746" s="24"/>
    </row>
    <row r="747" spans="1:4" x14ac:dyDescent="0.25">
      <c r="A747" s="24" t="str">
        <f>IF('ENTER your residents names, etc'!B39=0,"",'ENTER your residents names, etc'!B39)</f>
        <v/>
      </c>
      <c r="B747" s="24"/>
      <c r="C747" s="24"/>
      <c r="D747" s="24"/>
    </row>
    <row r="748" spans="1:4" x14ac:dyDescent="0.25">
      <c r="A748" s="24" t="str">
        <f>IF('ENTER your residents names, etc'!B40=0,"",'ENTER your residents names, etc'!B40)</f>
        <v/>
      </c>
      <c r="B748" s="24"/>
      <c r="C748" s="24"/>
      <c r="D748" s="24"/>
    </row>
    <row r="749" spans="1:4" x14ac:dyDescent="0.25">
      <c r="A749" s="24" t="str">
        <f>IF('ENTER your residents names, etc'!B41=0,"",'ENTER your residents names, etc'!B41)</f>
        <v/>
      </c>
      <c r="B749" s="24"/>
      <c r="C749" s="24"/>
      <c r="D749" s="24"/>
    </row>
    <row r="750" spans="1:4" x14ac:dyDescent="0.25">
      <c r="A750" s="24" t="str">
        <f>IF('ENTER your residents names, etc'!B42=0,"",'ENTER your residents names, etc'!B42)</f>
        <v/>
      </c>
      <c r="B750" s="24"/>
      <c r="C750" s="24"/>
      <c r="D750" s="24"/>
    </row>
    <row r="751" spans="1:4" x14ac:dyDescent="0.25">
      <c r="A751" s="24" t="str">
        <f>IF('ENTER your residents names, etc'!B43=0,"",'ENTER your residents names, etc'!B43)</f>
        <v/>
      </c>
      <c r="B751" s="24"/>
      <c r="C751" s="24"/>
      <c r="D751" s="24"/>
    </row>
    <row r="752" spans="1:4" x14ac:dyDescent="0.25">
      <c r="A752" s="24" t="str">
        <f>IF('ENTER your residents names, etc'!B44=0,"",'ENTER your residents names, etc'!B44)</f>
        <v/>
      </c>
      <c r="B752" s="24"/>
      <c r="C752" s="24"/>
      <c r="D752" s="24"/>
    </row>
    <row r="753" spans="1:4" x14ac:dyDescent="0.25">
      <c r="A753" s="24" t="str">
        <f>IF('ENTER your residents names, etc'!B45=0,"",'ENTER your residents names, etc'!B45)</f>
        <v/>
      </c>
      <c r="B753" s="24"/>
      <c r="C753" s="24"/>
      <c r="D753" s="24"/>
    </row>
    <row r="754" spans="1:4" x14ac:dyDescent="0.25">
      <c r="A754" s="24" t="str">
        <f>IF('ENTER your residents names, etc'!B46=0,"",'ENTER your residents names, etc'!B46)</f>
        <v/>
      </c>
      <c r="B754" s="24"/>
      <c r="C754" s="24"/>
      <c r="D754" s="24"/>
    </row>
    <row r="755" spans="1:4" x14ac:dyDescent="0.25">
      <c r="A755" s="24" t="str">
        <f>IF('ENTER your residents names, etc'!B47=0,"",'ENTER your residents names, etc'!B47)</f>
        <v/>
      </c>
      <c r="B755" s="24"/>
      <c r="C755" s="24"/>
      <c r="D755" s="24"/>
    </row>
    <row r="756" spans="1:4" x14ac:dyDescent="0.25">
      <c r="A756" s="24" t="str">
        <f>IF('ENTER your residents names, etc'!B48=0,"",'ENTER your residents names, etc'!B48)</f>
        <v/>
      </c>
      <c r="B756" s="24"/>
      <c r="C756" s="24"/>
      <c r="D756" s="24"/>
    </row>
    <row r="757" spans="1:4" x14ac:dyDescent="0.25">
      <c r="A757" s="24" t="str">
        <f>IF('ENTER your residents names, etc'!B49=0,"",'ENTER your residents names, etc'!B49)</f>
        <v/>
      </c>
      <c r="B757" s="24"/>
      <c r="C757" s="24"/>
      <c r="D757" s="24"/>
    </row>
    <row r="758" spans="1:4" x14ac:dyDescent="0.25">
      <c r="A758" s="24" t="str">
        <f>IF('ENTER your residents names, etc'!B50=0,"",'ENTER your residents names, etc'!B50)</f>
        <v/>
      </c>
      <c r="B758" s="24"/>
      <c r="C758" s="24"/>
      <c r="D758" s="24"/>
    </row>
    <row r="759" spans="1:4" x14ac:dyDescent="0.25">
      <c r="A759" s="24" t="str">
        <f>IF('ENTER your residents names, etc'!B51=0,"",'ENTER your residents names, etc'!B51)</f>
        <v/>
      </c>
      <c r="B759" s="24"/>
      <c r="C759" s="24"/>
      <c r="D759" s="24"/>
    </row>
    <row r="760" spans="1:4" x14ac:dyDescent="0.25">
      <c r="A760" s="24" t="str">
        <f>IF('ENTER your residents names, etc'!B52=0,"",'ENTER your residents names, etc'!B52)</f>
        <v/>
      </c>
      <c r="B760" s="24"/>
      <c r="C760" s="24"/>
      <c r="D760" s="24"/>
    </row>
    <row r="761" spans="1:4" x14ac:dyDescent="0.25">
      <c r="A761" s="24" t="str">
        <f>IF('ENTER your residents names, etc'!B53=0,"",'ENTER your residents names, etc'!B53)</f>
        <v/>
      </c>
      <c r="B761" s="24"/>
      <c r="C761" s="24"/>
      <c r="D761" s="24"/>
    </row>
    <row r="762" spans="1:4" x14ac:dyDescent="0.25">
      <c r="A762" s="24" t="str">
        <f>IF('ENTER your residents names, etc'!B54=0,"",'ENTER your residents names, etc'!B54)</f>
        <v/>
      </c>
      <c r="B762" s="24"/>
      <c r="C762" s="24"/>
      <c r="D762" s="24"/>
    </row>
    <row r="763" spans="1:4" x14ac:dyDescent="0.25">
      <c r="A763" s="24" t="str">
        <f>IF('ENTER your residents names, etc'!B55=0,"",'ENTER your residents names, etc'!B55)</f>
        <v/>
      </c>
      <c r="B763" s="24"/>
      <c r="C763" s="24"/>
      <c r="D763" s="24"/>
    </row>
    <row r="764" spans="1:4" x14ac:dyDescent="0.25">
      <c r="A764" s="24" t="str">
        <f>IF('ENTER your residents names, etc'!B56=0,"",'ENTER your residents names, etc'!B56)</f>
        <v/>
      </c>
      <c r="B764" s="24"/>
      <c r="C764" s="24"/>
      <c r="D764" s="24"/>
    </row>
    <row r="765" spans="1:4" x14ac:dyDescent="0.25">
      <c r="A765" s="24" t="str">
        <f>IF('ENTER your residents names, etc'!B57=0,"",'ENTER your residents names, etc'!B57)</f>
        <v/>
      </c>
      <c r="B765" s="24"/>
      <c r="C765" s="24"/>
      <c r="D765" s="24"/>
    </row>
    <row r="766" spans="1:4" x14ac:dyDescent="0.25">
      <c r="A766" s="24" t="str">
        <f>IF('ENTER your residents names, etc'!B58=0,"",'ENTER your residents names, etc'!B58)</f>
        <v/>
      </c>
      <c r="B766" s="24"/>
      <c r="C766" s="24"/>
      <c r="D766" s="24"/>
    </row>
    <row r="767" spans="1:4" x14ac:dyDescent="0.25">
      <c r="A767" s="24" t="str">
        <f>IF('ENTER your residents names, etc'!B59=0,"",'ENTER your residents names, etc'!B59)</f>
        <v/>
      </c>
      <c r="B767" s="24"/>
      <c r="C767" s="24"/>
      <c r="D767" s="24"/>
    </row>
    <row r="768" spans="1:4" x14ac:dyDescent="0.25">
      <c r="A768" s="24" t="str">
        <f>IF('ENTER your residents names, etc'!B60=0,"",'ENTER your residents names, etc'!B60)</f>
        <v/>
      </c>
      <c r="B768" s="24"/>
      <c r="C768" s="24"/>
      <c r="D768" s="24"/>
    </row>
    <row r="769" spans="1:4" x14ac:dyDescent="0.25">
      <c r="A769" s="24" t="str">
        <f>IF('ENTER your residents names, etc'!B61=0,"",'ENTER your residents names, etc'!B61)</f>
        <v/>
      </c>
      <c r="B769" s="24"/>
      <c r="C769" s="24"/>
      <c r="D769" s="24"/>
    </row>
    <row r="770" spans="1:4" x14ac:dyDescent="0.25">
      <c r="A770" s="24" t="str">
        <f>IF('ENTER your residents names, etc'!B62=0,"",'ENTER your residents names, etc'!B62)</f>
        <v/>
      </c>
      <c r="B770" s="24"/>
      <c r="C770" s="24"/>
      <c r="D770" s="24"/>
    </row>
    <row r="771" spans="1:4" x14ac:dyDescent="0.25">
      <c r="A771" s="24" t="str">
        <f>IF('ENTER your residents names, etc'!B63=0,"",'ENTER your residents names, etc'!B63)</f>
        <v/>
      </c>
      <c r="B771" s="24"/>
      <c r="C771" s="24"/>
      <c r="D771" s="24"/>
    </row>
    <row r="772" spans="1:4" x14ac:dyDescent="0.25">
      <c r="A772" s="24" t="str">
        <f>IF('ENTER your residents names, etc'!B64=0,"",'ENTER your residents names, etc'!B64)</f>
        <v/>
      </c>
      <c r="B772" s="24"/>
      <c r="C772" s="24"/>
      <c r="D772" s="24"/>
    </row>
    <row r="773" spans="1:4" x14ac:dyDescent="0.25">
      <c r="A773" s="24" t="str">
        <f>IF('ENTER your residents names, etc'!B65=0,"",'ENTER your residents names, etc'!B65)</f>
        <v/>
      </c>
      <c r="B773" s="24"/>
      <c r="C773" s="24"/>
      <c r="D773" s="24"/>
    </row>
    <row r="774" spans="1:4" x14ac:dyDescent="0.25">
      <c r="A774" s="24" t="str">
        <f>IF('ENTER your residents names, etc'!B66=0,"",'ENTER your residents names, etc'!B66)</f>
        <v/>
      </c>
      <c r="B774" s="24"/>
      <c r="C774" s="24"/>
      <c r="D774" s="24"/>
    </row>
    <row r="775" spans="1:4" x14ac:dyDescent="0.25">
      <c r="A775" s="24" t="str">
        <f>IF('ENTER your residents names, etc'!B67=0,"",'ENTER your residents names, etc'!B67)</f>
        <v/>
      </c>
      <c r="B775" s="24"/>
      <c r="C775" s="24"/>
      <c r="D775" s="24"/>
    </row>
    <row r="776" spans="1:4" x14ac:dyDescent="0.25">
      <c r="A776" s="24" t="str">
        <f>IF('ENTER your residents names, etc'!B68=0,"",'ENTER your residents names, etc'!B68)</f>
        <v/>
      </c>
      <c r="B776" s="24"/>
      <c r="C776" s="24"/>
      <c r="D776" s="24"/>
    </row>
    <row r="777" spans="1:4" x14ac:dyDescent="0.25">
      <c r="A777" s="24" t="str">
        <f>IF('ENTER your residents names, etc'!B69=0,"",'ENTER your residents names, etc'!B69)</f>
        <v/>
      </c>
      <c r="B777" s="24"/>
      <c r="C777" s="24"/>
      <c r="D777" s="24"/>
    </row>
    <row r="778" spans="1:4" x14ac:dyDescent="0.25">
      <c r="A778" s="24" t="str">
        <f>IF('ENTER your residents names, etc'!B70=0,"",'ENTER your residents names, etc'!B70)</f>
        <v/>
      </c>
      <c r="B778" s="24"/>
      <c r="C778" s="24"/>
      <c r="D778" s="24"/>
    </row>
    <row r="779" spans="1:4" x14ac:dyDescent="0.25">
      <c r="A779" s="24" t="str">
        <f>IF('ENTER your residents names, etc'!B71=0,"",'ENTER your residents names, etc'!B71)</f>
        <v/>
      </c>
      <c r="B779" s="24"/>
      <c r="C779" s="24"/>
      <c r="D779" s="24"/>
    </row>
    <row r="780" spans="1:4" x14ac:dyDescent="0.25">
      <c r="A780" s="24" t="str">
        <f>IF('ENTER your residents names, etc'!B72=0,"",'ENTER your residents names, etc'!B72)</f>
        <v/>
      </c>
      <c r="B780" s="24"/>
      <c r="C780" s="24"/>
      <c r="D780" s="24"/>
    </row>
    <row r="781" spans="1:4" x14ac:dyDescent="0.25">
      <c r="A781" s="24" t="str">
        <f>IF('ENTER your residents names, etc'!B73=0,"",'ENTER your residents names, etc'!B73)</f>
        <v/>
      </c>
      <c r="B781" s="24"/>
      <c r="C781" s="24"/>
      <c r="D781" s="24"/>
    </row>
    <row r="782" spans="1:4" x14ac:dyDescent="0.25">
      <c r="A782" s="24" t="str">
        <f>IF('ENTER your residents names, etc'!B74=0,"",'ENTER your residents names, etc'!B74)</f>
        <v/>
      </c>
      <c r="B782" s="24"/>
      <c r="C782" s="24"/>
      <c r="D782" s="24"/>
    </row>
    <row r="783" spans="1:4" x14ac:dyDescent="0.25">
      <c r="A783" s="24" t="str">
        <f>IF('ENTER your residents names, etc'!B75=0,"",'ENTER your residents names, etc'!B75)</f>
        <v/>
      </c>
      <c r="B783" s="24"/>
      <c r="C783" s="24"/>
      <c r="D783" s="24"/>
    </row>
    <row r="784" spans="1:4" x14ac:dyDescent="0.25">
      <c r="A784" s="24" t="str">
        <f>IF('ENTER your residents names, etc'!B76=0,"",'ENTER your residents names, etc'!B76)</f>
        <v/>
      </c>
      <c r="B784" s="24"/>
      <c r="C784" s="24"/>
      <c r="D784" s="24"/>
    </row>
    <row r="785" spans="1:4" x14ac:dyDescent="0.25">
      <c r="A785" s="24" t="str">
        <f>IF('ENTER your residents names, etc'!B77=0,"",'ENTER your residents names, etc'!B77)</f>
        <v/>
      </c>
      <c r="B785" s="24"/>
      <c r="C785" s="24"/>
      <c r="D785" s="24"/>
    </row>
    <row r="786" spans="1:4" x14ac:dyDescent="0.25">
      <c r="A786" s="24" t="str">
        <f>IF('ENTER your residents names, etc'!B78=0,"",'ENTER your residents names, etc'!B78)</f>
        <v/>
      </c>
      <c r="B786" s="24"/>
      <c r="C786" s="24"/>
      <c r="D786" s="24"/>
    </row>
    <row r="787" spans="1:4" x14ac:dyDescent="0.25">
      <c r="A787" s="24" t="str">
        <f>IF('ENTER your residents names, etc'!B79=0,"",'ENTER your residents names, etc'!B79)</f>
        <v/>
      </c>
      <c r="B787" s="24"/>
      <c r="C787" s="24"/>
      <c r="D787" s="24"/>
    </row>
    <row r="788" spans="1:4" x14ac:dyDescent="0.25">
      <c r="A788" s="24" t="str">
        <f>IF('ENTER your residents names, etc'!B80=0,"",'ENTER your residents names, etc'!B80)</f>
        <v/>
      </c>
      <c r="B788" s="24"/>
      <c r="C788" s="24"/>
      <c r="D788" s="24"/>
    </row>
    <row r="789" spans="1:4" x14ac:dyDescent="0.25">
      <c r="A789" s="24" t="str">
        <f>IF('ENTER your residents names, etc'!B81=0,"",'ENTER your residents names, etc'!B81)</f>
        <v/>
      </c>
      <c r="B789" s="24"/>
      <c r="C789" s="24"/>
      <c r="D789" s="24"/>
    </row>
    <row r="790" spans="1:4" x14ac:dyDescent="0.25">
      <c r="A790" s="24" t="str">
        <f>IF('ENTER your residents names, etc'!B82=0,"",'ENTER your residents names, etc'!B82)</f>
        <v/>
      </c>
      <c r="B790" s="24"/>
      <c r="C790" s="24"/>
      <c r="D790" s="24"/>
    </row>
    <row r="791" spans="1:4" x14ac:dyDescent="0.25">
      <c r="A791" s="24" t="str">
        <f>IF('ENTER your residents names, etc'!B83=0,"",'ENTER your residents names, etc'!B83)</f>
        <v/>
      </c>
      <c r="B791" s="24"/>
      <c r="C791" s="24"/>
      <c r="D791" s="24"/>
    </row>
    <row r="792" spans="1:4" x14ac:dyDescent="0.25">
      <c r="A792" s="24" t="str">
        <f>IF('ENTER your residents names, etc'!B84=0,"",'ENTER your residents names, etc'!B84)</f>
        <v/>
      </c>
      <c r="B792" s="24"/>
      <c r="C792" s="24"/>
      <c r="D792" s="24"/>
    </row>
    <row r="793" spans="1:4" x14ac:dyDescent="0.25">
      <c r="A793" s="24" t="str">
        <f>IF('ENTER your residents names, etc'!B85=0,"",'ENTER your residents names, etc'!B85)</f>
        <v/>
      </c>
      <c r="B793" s="24"/>
      <c r="C793" s="24"/>
      <c r="D793" s="24"/>
    </row>
    <row r="794" spans="1:4" x14ac:dyDescent="0.25">
      <c r="A794" s="24" t="str">
        <f>IF('ENTER your residents names, etc'!B86=0,"",'ENTER your residents names, etc'!B86)</f>
        <v/>
      </c>
      <c r="B794" s="24"/>
      <c r="C794" s="24"/>
      <c r="D794" s="24"/>
    </row>
    <row r="795" spans="1:4" x14ac:dyDescent="0.25">
      <c r="A795" s="24" t="str">
        <f>IF('ENTER your residents names, etc'!B87=0,"",'ENTER your residents names, etc'!B87)</f>
        <v/>
      </c>
      <c r="B795" s="24"/>
      <c r="C795" s="24"/>
      <c r="D795" s="24"/>
    </row>
    <row r="796" spans="1:4" x14ac:dyDescent="0.25">
      <c r="A796" s="24" t="str">
        <f>IF('ENTER your residents names, etc'!B88=0,"",'ENTER your residents names, etc'!B88)</f>
        <v/>
      </c>
      <c r="B796" s="24"/>
      <c r="C796" s="24"/>
      <c r="D796" s="24"/>
    </row>
    <row r="797" spans="1:4" x14ac:dyDescent="0.25">
      <c r="A797" s="24" t="str">
        <f>IF('ENTER your residents names, etc'!B89=0,"",'ENTER your residents names, etc'!B89)</f>
        <v/>
      </c>
      <c r="B797" s="24"/>
      <c r="C797" s="24"/>
      <c r="D797" s="24"/>
    </row>
    <row r="798" spans="1:4" x14ac:dyDescent="0.25">
      <c r="A798" s="24" t="str">
        <f>IF('ENTER your residents names, etc'!B90=0,"",'ENTER your residents names, etc'!B90)</f>
        <v/>
      </c>
      <c r="B798" s="24"/>
      <c r="C798" s="24"/>
      <c r="D798" s="24"/>
    </row>
    <row r="799" spans="1:4" x14ac:dyDescent="0.25">
      <c r="A799" s="24" t="str">
        <f>IF('ENTER your residents names, etc'!B91=0,"",'ENTER your residents names, etc'!B91)</f>
        <v/>
      </c>
      <c r="B799" s="24"/>
      <c r="C799" s="24"/>
      <c r="D799" s="24"/>
    </row>
    <row r="800" spans="1:4" x14ac:dyDescent="0.25">
      <c r="A800" s="24" t="str">
        <f>IF('ENTER your residents names, etc'!B92=0,"",'ENTER your residents names, etc'!B92)</f>
        <v/>
      </c>
      <c r="B800" s="24"/>
      <c r="C800" s="24"/>
      <c r="D800" s="24"/>
    </row>
    <row r="801" spans="1:4" x14ac:dyDescent="0.25">
      <c r="A801" s="24" t="str">
        <f>IF('ENTER your residents names, etc'!B93=0,"",'ENTER your residents names, etc'!B93)</f>
        <v/>
      </c>
      <c r="B801" s="24"/>
      <c r="C801" s="24"/>
      <c r="D801" s="24"/>
    </row>
    <row r="802" spans="1:4" x14ac:dyDescent="0.25">
      <c r="A802" s="24" t="str">
        <f>IF('ENTER your residents names, etc'!B94=0,"",'ENTER your residents names, etc'!B94)</f>
        <v/>
      </c>
      <c r="B802" s="24"/>
      <c r="C802" s="24"/>
      <c r="D802" s="24"/>
    </row>
    <row r="803" spans="1:4" x14ac:dyDescent="0.25">
      <c r="A803" s="24" t="str">
        <f>IF('ENTER your residents names, etc'!B95=0,"",'ENTER your residents names, etc'!B95)</f>
        <v/>
      </c>
      <c r="B803" s="24"/>
      <c r="C803" s="24"/>
      <c r="D803" s="24"/>
    </row>
    <row r="804" spans="1:4" x14ac:dyDescent="0.25">
      <c r="A804" s="24" t="str">
        <f>IF('ENTER your residents names, etc'!B96=0,"",'ENTER your residents names, etc'!B96)</f>
        <v/>
      </c>
      <c r="B804" s="24"/>
      <c r="C804" s="24"/>
      <c r="D804" s="24"/>
    </row>
    <row r="805" spans="1:4" x14ac:dyDescent="0.25">
      <c r="A805" s="24" t="str">
        <f>IF('ENTER your residents names, etc'!B97=0,"",'ENTER your residents names, etc'!B97)</f>
        <v/>
      </c>
      <c r="B805" s="24"/>
      <c r="C805" s="24"/>
      <c r="D805" s="24"/>
    </row>
    <row r="806" spans="1:4" x14ac:dyDescent="0.25">
      <c r="A806" s="24" t="str">
        <f>IF('ENTER your residents names, etc'!B98=0,"",'ENTER your residents names, etc'!B98)</f>
        <v/>
      </c>
      <c r="B806" s="24"/>
      <c r="C806" s="24"/>
      <c r="D806" s="24"/>
    </row>
    <row r="807" spans="1:4" x14ac:dyDescent="0.25">
      <c r="A807" s="24" t="str">
        <f>IF('ENTER your residents names, etc'!B99=0,"",'ENTER your residents names, etc'!B99)</f>
        <v/>
      </c>
      <c r="B807" s="24"/>
      <c r="C807" s="24"/>
      <c r="D807" s="24"/>
    </row>
    <row r="808" spans="1:4" x14ac:dyDescent="0.25">
      <c r="A808" s="24" t="str">
        <f>IF('ENTER your residents names, etc'!B100=0,"",'ENTER your residents names, etc'!B100)</f>
        <v/>
      </c>
      <c r="B808" s="24"/>
      <c r="C808" s="24"/>
      <c r="D808" s="24"/>
    </row>
    <row r="809" spans="1:4" x14ac:dyDescent="0.25">
      <c r="A809" s="24" t="str">
        <f>IF('ENTER your residents names, etc'!B101=0,"",'ENTER your residents names, etc'!B101)</f>
        <v/>
      </c>
      <c r="B809" s="24"/>
      <c r="C809" s="24"/>
      <c r="D809" s="24"/>
    </row>
    <row r="810" spans="1:4" x14ac:dyDescent="0.25">
      <c r="A810" s="24" t="str">
        <f>IF('ENTER your residents names, etc'!B102=0,"",'ENTER your residents names, etc'!B102)</f>
        <v/>
      </c>
      <c r="B810" s="24"/>
      <c r="C810" s="24"/>
      <c r="D810" s="24"/>
    </row>
    <row r="811" spans="1:4" x14ac:dyDescent="0.25">
      <c r="A811" s="24" t="str">
        <f>IF('ENTER your residents names, etc'!B103=0,"",'ENTER your residents names, etc'!B103)</f>
        <v/>
      </c>
      <c r="B811" s="24"/>
      <c r="C811" s="24"/>
      <c r="D811" s="24"/>
    </row>
    <row r="812" spans="1:4" x14ac:dyDescent="0.25">
      <c r="A812" s="24" t="str">
        <f>IF('ENTER your residents names, etc'!B104=0,"",'ENTER your residents names, etc'!B104)</f>
        <v/>
      </c>
      <c r="B812" s="24"/>
      <c r="C812" s="24"/>
      <c r="D812" s="24"/>
    </row>
    <row r="813" spans="1:4" x14ac:dyDescent="0.25">
      <c r="A813" s="24" t="str">
        <f>IF('ENTER your residents names, etc'!B105=0,"",'ENTER your residents names, etc'!B105)</f>
        <v/>
      </c>
      <c r="B813" s="24"/>
      <c r="C813" s="24"/>
      <c r="D813" s="24"/>
    </row>
    <row r="814" spans="1:4" x14ac:dyDescent="0.25">
      <c r="A814" s="24" t="str">
        <f>IF('ENTER your residents names, etc'!B106=0,"",'ENTER your residents names, etc'!B106)</f>
        <v/>
      </c>
      <c r="B814" s="24"/>
      <c r="C814" s="24"/>
      <c r="D814" s="24"/>
    </row>
    <row r="815" spans="1:4" x14ac:dyDescent="0.25">
      <c r="A815" s="24" t="str">
        <f>IF('ENTER your residents names, etc'!B107=0,"",'ENTER your residents names, etc'!B107)</f>
        <v/>
      </c>
      <c r="B815" s="24"/>
      <c r="C815" s="24"/>
      <c r="D815" s="24"/>
    </row>
    <row r="816" spans="1:4" x14ac:dyDescent="0.25">
      <c r="A816" s="24" t="str">
        <f>IF('ENTER your residents names, etc'!B108=0,"",'ENTER your residents names, etc'!B108)</f>
        <v/>
      </c>
      <c r="B816" s="24"/>
      <c r="C816" s="24"/>
      <c r="D816" s="24"/>
    </row>
    <row r="817" spans="1:4" x14ac:dyDescent="0.25">
      <c r="A817" s="24" t="str">
        <f>IF('ENTER your residents names, etc'!B109=0,"",'ENTER your residents names, etc'!B109)</f>
        <v/>
      </c>
      <c r="B817" s="24"/>
      <c r="C817" s="24"/>
      <c r="D817" s="24"/>
    </row>
    <row r="818" spans="1:4" x14ac:dyDescent="0.25">
      <c r="A818" s="24" t="str">
        <f>IF('ENTER your residents names, etc'!B110=0,"",'ENTER your residents names, etc'!B110)</f>
        <v/>
      </c>
      <c r="B818" s="24"/>
      <c r="C818" s="24"/>
      <c r="D818" s="24"/>
    </row>
    <row r="819" spans="1:4" x14ac:dyDescent="0.25">
      <c r="A819" s="24" t="str">
        <f>IF('ENTER your residents names, etc'!B111=0,"",'ENTER your residents names, etc'!B111)</f>
        <v/>
      </c>
      <c r="B819" s="24"/>
      <c r="C819" s="24"/>
      <c r="D819" s="24"/>
    </row>
    <row r="820" spans="1:4" x14ac:dyDescent="0.25">
      <c r="A820" s="24" t="str">
        <f>IF('ENTER your residents names, etc'!B112=0,"",'ENTER your residents names, etc'!B112)</f>
        <v/>
      </c>
      <c r="B820" s="24"/>
      <c r="C820" s="24"/>
      <c r="D820" s="24"/>
    </row>
    <row r="821" spans="1:4" x14ac:dyDescent="0.25">
      <c r="A821" s="24" t="str">
        <f>IF('ENTER your residents names, etc'!B113=0,"",'ENTER your residents names, etc'!B113)</f>
        <v/>
      </c>
      <c r="B821" s="24"/>
      <c r="C821" s="24"/>
      <c r="D821" s="24"/>
    </row>
    <row r="822" spans="1:4" x14ac:dyDescent="0.25">
      <c r="A822" s="24" t="str">
        <f>IF('ENTER your residents names, etc'!B114=0,"",'ENTER your residents names, etc'!B114)</f>
        <v/>
      </c>
      <c r="B822" s="24"/>
      <c r="C822" s="24"/>
      <c r="D822" s="24"/>
    </row>
    <row r="823" spans="1:4" x14ac:dyDescent="0.25">
      <c r="A823" s="24" t="str">
        <f>IF('ENTER your residents names, etc'!B115=0,"",'ENTER your residents names, etc'!B115)</f>
        <v/>
      </c>
      <c r="B823" s="24"/>
      <c r="C823" s="24"/>
      <c r="D823" s="24"/>
    </row>
    <row r="824" spans="1:4" x14ac:dyDescent="0.25">
      <c r="A824" s="24" t="str">
        <f>IF('ENTER your residents names, etc'!B116=0,"",'ENTER your residents names, etc'!B116)</f>
        <v/>
      </c>
      <c r="B824" s="24"/>
      <c r="C824" s="24"/>
      <c r="D824" s="24"/>
    </row>
    <row r="825" spans="1:4" x14ac:dyDescent="0.25">
      <c r="A825" s="24" t="str">
        <f>IF('ENTER your residents names, etc'!B117=0,"",'ENTER your residents names, etc'!B117)</f>
        <v/>
      </c>
      <c r="B825" s="24"/>
      <c r="C825" s="24"/>
      <c r="D825" s="24"/>
    </row>
    <row r="826" spans="1:4" x14ac:dyDescent="0.25">
      <c r="A826" s="24" t="str">
        <f>IF('ENTER your residents names, etc'!B118=0,"",'ENTER your residents names, etc'!B118)</f>
        <v/>
      </c>
      <c r="B826" s="24"/>
      <c r="C826" s="24"/>
      <c r="D826" s="24"/>
    </row>
    <row r="827" spans="1:4" x14ac:dyDescent="0.25">
      <c r="A827" s="24" t="str">
        <f>IF('ENTER your residents names, etc'!B119=0,"",'ENTER your residents names, etc'!B119)</f>
        <v/>
      </c>
      <c r="B827" s="24"/>
      <c r="C827" s="24"/>
      <c r="D827" s="24"/>
    </row>
    <row r="828" spans="1:4" x14ac:dyDescent="0.25">
      <c r="A828" s="24" t="str">
        <f>IF('ENTER your residents names, etc'!B120=0,"",'ENTER your residents names, etc'!B120)</f>
        <v/>
      </c>
      <c r="B828" s="24"/>
      <c r="C828" s="24"/>
      <c r="D828" s="24"/>
    </row>
    <row r="829" spans="1:4" x14ac:dyDescent="0.25">
      <c r="A829" s="24" t="str">
        <f>IF('ENTER your residents names, etc'!B121=0,"",'ENTER your residents names, etc'!B121)</f>
        <v/>
      </c>
      <c r="B829" s="24"/>
      <c r="C829" s="24"/>
      <c r="D829" s="24"/>
    </row>
    <row r="830" spans="1:4" x14ac:dyDescent="0.25">
      <c r="A830" s="24" t="str">
        <f>IF('ENTER your residents names, etc'!B122=0,"",'ENTER your residents names, etc'!B122)</f>
        <v/>
      </c>
      <c r="B830" s="24"/>
      <c r="C830" s="24"/>
      <c r="D830" s="24"/>
    </row>
    <row r="831" spans="1:4" x14ac:dyDescent="0.25">
      <c r="A831" s="24" t="str">
        <f>IF('ENTER your residents names, etc'!B123=0,"",'ENTER your residents names, etc'!B123)</f>
        <v/>
      </c>
      <c r="B831" s="24"/>
      <c r="C831" s="24"/>
      <c r="D831" s="24"/>
    </row>
    <row r="832" spans="1:4" x14ac:dyDescent="0.25">
      <c r="A832" s="24" t="str">
        <f>IF('ENTER your residents names, etc'!B124=0,"",'ENTER your residents names, etc'!B124)</f>
        <v/>
      </c>
      <c r="B832" s="24"/>
      <c r="C832" s="24"/>
      <c r="D832" s="24"/>
    </row>
    <row r="833" spans="1:4" x14ac:dyDescent="0.25">
      <c r="A833" s="24" t="str">
        <f>IF('ENTER your residents names, etc'!B125=0,"",'ENTER your residents names, etc'!B125)</f>
        <v/>
      </c>
      <c r="B833" s="24"/>
      <c r="C833" s="24"/>
      <c r="D833" s="24"/>
    </row>
    <row r="834" spans="1:4" x14ac:dyDescent="0.25">
      <c r="A834" s="24" t="str">
        <f>IF('ENTER your residents names, etc'!B126=0,"",'ENTER your residents names, etc'!B126)</f>
        <v/>
      </c>
      <c r="B834" s="24"/>
      <c r="C834" s="24"/>
      <c r="D834" s="24"/>
    </row>
    <row r="835" spans="1:4" x14ac:dyDescent="0.25">
      <c r="A835" s="24" t="str">
        <f>IF('ENTER your residents names, etc'!B127=0,"",'ENTER your residents names, etc'!B127)</f>
        <v/>
      </c>
      <c r="B835" s="24"/>
      <c r="C835" s="24"/>
      <c r="D835" s="24"/>
    </row>
    <row r="836" spans="1:4" x14ac:dyDescent="0.25">
      <c r="A836" s="24" t="str">
        <f>IF('ENTER your residents names, etc'!B128=0,"",'ENTER your residents names, etc'!B128)</f>
        <v/>
      </c>
      <c r="B836" s="24"/>
      <c r="C836" s="24"/>
      <c r="D836" s="24"/>
    </row>
    <row r="837" spans="1:4" x14ac:dyDescent="0.25">
      <c r="A837" s="24" t="str">
        <f>IF('ENTER your residents names, etc'!B129=0,"",'ENTER your residents names, etc'!B129)</f>
        <v/>
      </c>
      <c r="B837" s="24"/>
      <c r="C837" s="24"/>
      <c r="D837" s="24"/>
    </row>
    <row r="838" spans="1:4" x14ac:dyDescent="0.25">
      <c r="A838" s="24" t="str">
        <f>IF('ENTER your residents names, etc'!B130=0,"",'ENTER your residents names, etc'!B130)</f>
        <v/>
      </c>
      <c r="B838" s="24"/>
      <c r="C838" s="24"/>
      <c r="D838" s="24"/>
    </row>
    <row r="839" spans="1:4" x14ac:dyDescent="0.25">
      <c r="A839" s="24" t="str">
        <f>IF('ENTER your residents names, etc'!B131=0,"",'ENTER your residents names, etc'!B131)</f>
        <v/>
      </c>
      <c r="B839" s="24"/>
      <c r="C839" s="24"/>
      <c r="D839" s="24"/>
    </row>
    <row r="840" spans="1:4" x14ac:dyDescent="0.25">
      <c r="A840" s="24" t="str">
        <f>IF('ENTER your residents names, etc'!B132=0,"",'ENTER your residents names, etc'!B132)</f>
        <v/>
      </c>
      <c r="B840" s="24"/>
      <c r="C840" s="24"/>
      <c r="D840" s="24"/>
    </row>
    <row r="841" spans="1:4" x14ac:dyDescent="0.25">
      <c r="A841" s="24" t="str">
        <f>IF('ENTER your residents names, etc'!B133=0,"",'ENTER your residents names, etc'!B133)</f>
        <v/>
      </c>
      <c r="B841" s="24"/>
      <c r="C841" s="24"/>
      <c r="D841" s="24"/>
    </row>
    <row r="842" spans="1:4" x14ac:dyDescent="0.25">
      <c r="A842" s="24" t="str">
        <f>IF('ENTER your residents names, etc'!B134=0,"",'ENTER your residents names, etc'!B134)</f>
        <v/>
      </c>
      <c r="B842" s="24"/>
      <c r="C842" s="24"/>
      <c r="D842" s="24"/>
    </row>
    <row r="843" spans="1:4" x14ac:dyDescent="0.25">
      <c r="A843" s="24" t="str">
        <f>IF('ENTER your residents names, etc'!B135=0,"",'ENTER your residents names, etc'!B135)</f>
        <v/>
      </c>
      <c r="B843" s="24"/>
      <c r="C843" s="24"/>
      <c r="D843" s="24"/>
    </row>
    <row r="844" spans="1:4" x14ac:dyDescent="0.25">
      <c r="A844" s="24" t="str">
        <f>IF('ENTER your residents names, etc'!B136=0,"",'ENTER your residents names, etc'!B136)</f>
        <v/>
      </c>
      <c r="B844" s="24"/>
      <c r="C844" s="24"/>
      <c r="D844" s="24"/>
    </row>
    <row r="845" spans="1:4" x14ac:dyDescent="0.25">
      <c r="A845" s="24" t="str">
        <f>IF('ENTER your residents names, etc'!B137=0,"",'ENTER your residents names, etc'!B137)</f>
        <v/>
      </c>
      <c r="B845" s="24"/>
      <c r="C845" s="24"/>
      <c r="D845" s="24"/>
    </row>
    <row r="846" spans="1:4" x14ac:dyDescent="0.25">
      <c r="A846" s="24" t="str">
        <f>IF('ENTER your residents names, etc'!B138=0,"",'ENTER your residents names, etc'!B138)</f>
        <v/>
      </c>
      <c r="B846" s="24"/>
      <c r="C846" s="24"/>
      <c r="D846" s="24"/>
    </row>
    <row r="847" spans="1:4" x14ac:dyDescent="0.25">
      <c r="A847" s="24" t="str">
        <f>IF('ENTER your residents names, etc'!B139=0,"",'ENTER your residents names, etc'!B139)</f>
        <v/>
      </c>
      <c r="B847" s="24"/>
      <c r="C847" s="24"/>
      <c r="D847" s="24"/>
    </row>
    <row r="848" spans="1:4" x14ac:dyDescent="0.25">
      <c r="A848" s="24" t="str">
        <f>IF('ENTER your residents names, etc'!B140=0,"",'ENTER your residents names, etc'!B140)</f>
        <v/>
      </c>
      <c r="B848" s="24"/>
      <c r="C848" s="24"/>
      <c r="D848" s="24"/>
    </row>
    <row r="849" spans="1:4" x14ac:dyDescent="0.25">
      <c r="A849" s="24" t="str">
        <f>IF('ENTER your residents names, etc'!B141=0,"",'ENTER your residents names, etc'!B141)</f>
        <v/>
      </c>
      <c r="B849" s="24"/>
      <c r="C849" s="24"/>
      <c r="D849" s="24"/>
    </row>
    <row r="850" spans="1:4" x14ac:dyDescent="0.25">
      <c r="A850" s="24" t="str">
        <f>IF('ENTER your residents names, etc'!B142=0,"",'ENTER your residents names, etc'!B142)</f>
        <v/>
      </c>
      <c r="B850" s="24"/>
      <c r="C850" s="24"/>
      <c r="D850" s="24"/>
    </row>
    <row r="851" spans="1:4" x14ac:dyDescent="0.25">
      <c r="A851" s="24" t="str">
        <f>IF('ENTER your residents names, etc'!B143=0,"",'ENTER your residents names, etc'!B143)</f>
        <v/>
      </c>
      <c r="B851" s="24"/>
      <c r="C851" s="24"/>
      <c r="D851" s="24"/>
    </row>
    <row r="852" spans="1:4" x14ac:dyDescent="0.25">
      <c r="A852" s="24" t="str">
        <f>IF('ENTER your residents names, etc'!B144=0,"",'ENTER your residents names, etc'!B144)</f>
        <v/>
      </c>
      <c r="B852" s="24"/>
      <c r="C852" s="24"/>
      <c r="D852" s="24"/>
    </row>
    <row r="853" spans="1:4" x14ac:dyDescent="0.25">
      <c r="A853" s="24" t="str">
        <f>IF('ENTER your residents names, etc'!B145=0,"",'ENTER your residents names, etc'!B145)</f>
        <v/>
      </c>
      <c r="B853" s="24"/>
      <c r="C853" s="24"/>
      <c r="D853" s="24"/>
    </row>
    <row r="854" spans="1:4" x14ac:dyDescent="0.25">
      <c r="A854" s="24" t="str">
        <f>IF('ENTER your residents names, etc'!B146=0,"",'ENTER your residents names, etc'!B146)</f>
        <v/>
      </c>
      <c r="B854" s="24"/>
      <c r="C854" s="24"/>
      <c r="D854" s="24"/>
    </row>
    <row r="855" spans="1:4" x14ac:dyDescent="0.25">
      <c r="A855" s="24" t="str">
        <f>IF('ENTER your residents names, etc'!B147=0,"",'ENTER your residents names, etc'!B147)</f>
        <v/>
      </c>
      <c r="B855" s="24"/>
      <c r="C855" s="24"/>
      <c r="D855" s="24"/>
    </row>
    <row r="856" spans="1:4" x14ac:dyDescent="0.25">
      <c r="A856" s="24" t="str">
        <f>IF('ENTER your residents names, etc'!B148=0,"",'ENTER your residents names, etc'!B148)</f>
        <v/>
      </c>
      <c r="B856" s="24"/>
      <c r="C856" s="24"/>
      <c r="D856" s="24"/>
    </row>
    <row r="857" spans="1:4" x14ac:dyDescent="0.25">
      <c r="A857" s="24" t="str">
        <f>IF('ENTER your residents names, etc'!B149=0,"",'ENTER your residents names, etc'!B149)</f>
        <v/>
      </c>
      <c r="B857" s="24"/>
      <c r="C857" s="24"/>
      <c r="D857" s="24"/>
    </row>
    <row r="858" spans="1:4" x14ac:dyDescent="0.25">
      <c r="A858" s="24" t="str">
        <f>IF('ENTER your residents names, etc'!B150=0,"",'ENTER your residents names, etc'!B150)</f>
        <v/>
      </c>
      <c r="B858" s="24"/>
      <c r="C858" s="24"/>
      <c r="D858" s="24"/>
    </row>
    <row r="859" spans="1:4" x14ac:dyDescent="0.25">
      <c r="A859" s="24" t="str">
        <f>IF('ENTER your residents names, etc'!B151=0,"",'ENTER your residents names, etc'!B151)</f>
        <v/>
      </c>
      <c r="B859" s="24"/>
      <c r="C859" s="24"/>
      <c r="D859" s="24"/>
    </row>
    <row r="860" spans="1:4" x14ac:dyDescent="0.25">
      <c r="A860" s="24" t="str">
        <f>IF('ENTER your residents names, etc'!B152=0,"",'ENTER your residents names, etc'!B152)</f>
        <v/>
      </c>
      <c r="B860" s="24"/>
      <c r="C860" s="24"/>
      <c r="D860" s="24"/>
    </row>
    <row r="861" spans="1:4" x14ac:dyDescent="0.25">
      <c r="A861" s="24" t="str">
        <f>IF('ENTER your residents names, etc'!B153=0,"",'ENTER your residents names, etc'!B153)</f>
        <v/>
      </c>
      <c r="B861" s="24"/>
      <c r="C861" s="24"/>
      <c r="D861" s="24"/>
    </row>
    <row r="862" spans="1:4" x14ac:dyDescent="0.25">
      <c r="A862" s="24" t="str">
        <f>IF('ENTER your residents names, etc'!B154=0,"",'ENTER your residents names, etc'!B154)</f>
        <v/>
      </c>
      <c r="B862" s="24"/>
      <c r="C862" s="24"/>
      <c r="D862" s="24"/>
    </row>
    <row r="863" spans="1:4" x14ac:dyDescent="0.25">
      <c r="A863" s="24" t="str">
        <f>IF('ENTER your residents names, etc'!B155=0,"",'ENTER your residents names, etc'!B155)</f>
        <v/>
      </c>
      <c r="B863" s="24"/>
      <c r="C863" s="24"/>
      <c r="D863" s="24"/>
    </row>
    <row r="864" spans="1:4" x14ac:dyDescent="0.25">
      <c r="A864" s="24" t="str">
        <f>IF('ENTER your residents names, etc'!B156=0,"",'ENTER your residents names, etc'!B156)</f>
        <v/>
      </c>
      <c r="B864" s="24"/>
      <c r="C864" s="24"/>
      <c r="D864" s="24"/>
    </row>
    <row r="865" spans="1:4" x14ac:dyDescent="0.25">
      <c r="A865" s="24" t="str">
        <f>IF('ENTER your residents names, etc'!B157=0,"",'ENTER your residents names, etc'!B157)</f>
        <v/>
      </c>
      <c r="B865" s="24"/>
      <c r="C865" s="24"/>
      <c r="D865" s="24"/>
    </row>
    <row r="866" spans="1:4" x14ac:dyDescent="0.25">
      <c r="A866" s="24" t="str">
        <f>IF('ENTER your residents names, etc'!B158=0,"",'ENTER your residents names, etc'!B158)</f>
        <v/>
      </c>
      <c r="B866" s="24"/>
      <c r="C866" s="24"/>
      <c r="D866" s="24"/>
    </row>
    <row r="867" spans="1:4" x14ac:dyDescent="0.25">
      <c r="A867" s="24" t="str">
        <f>IF('ENTER your residents names, etc'!B159=0,"",'ENTER your residents names, etc'!B159)</f>
        <v/>
      </c>
      <c r="B867" s="24"/>
      <c r="C867" s="24"/>
      <c r="D867" s="24"/>
    </row>
    <row r="868" spans="1:4" x14ac:dyDescent="0.25">
      <c r="A868" s="24" t="str">
        <f>IF('ENTER your residents names, etc'!B160=0,"",'ENTER your residents names, etc'!B160)</f>
        <v/>
      </c>
      <c r="B868" s="24"/>
      <c r="C868" s="24"/>
      <c r="D868" s="24"/>
    </row>
    <row r="869" spans="1:4" x14ac:dyDescent="0.25">
      <c r="A869" s="24" t="str">
        <f>IF('ENTER your residents names, etc'!B161=0,"",'ENTER your residents names, etc'!B161)</f>
        <v/>
      </c>
      <c r="B869" s="24"/>
      <c r="C869" s="24"/>
      <c r="D869" s="24"/>
    </row>
    <row r="870" spans="1:4" x14ac:dyDescent="0.25">
      <c r="A870" s="24" t="str">
        <f>IF('ENTER your residents names, etc'!B162=0,"",'ENTER your residents names, etc'!B162)</f>
        <v/>
      </c>
      <c r="B870" s="24"/>
      <c r="C870" s="24"/>
      <c r="D870" s="24"/>
    </row>
    <row r="871" spans="1:4" x14ac:dyDescent="0.25">
      <c r="A871" s="24" t="str">
        <f>IF('ENTER your residents names, etc'!B163=0,"",'ENTER your residents names, etc'!B163)</f>
        <v/>
      </c>
      <c r="B871" s="24"/>
      <c r="C871" s="24"/>
      <c r="D871" s="24"/>
    </row>
    <row r="872" spans="1:4" x14ac:dyDescent="0.25">
      <c r="A872" s="24" t="str">
        <f>IF('ENTER your residents names, etc'!B164=0,"",'ENTER your residents names, etc'!B164)</f>
        <v/>
      </c>
      <c r="B872" s="24"/>
      <c r="C872" s="24"/>
      <c r="D872" s="24"/>
    </row>
    <row r="873" spans="1:4" x14ac:dyDescent="0.25">
      <c r="A873" s="24" t="str">
        <f>IF('ENTER your residents names, etc'!B165=0,"",'ENTER your residents names, etc'!B165)</f>
        <v/>
      </c>
      <c r="B873" s="24"/>
      <c r="C873" s="24"/>
      <c r="D873" s="24"/>
    </row>
    <row r="874" spans="1:4" x14ac:dyDescent="0.25">
      <c r="A874" s="24" t="str">
        <f>IF('ENTER your residents names, etc'!B166=0,"",'ENTER your residents names, etc'!B166)</f>
        <v/>
      </c>
      <c r="B874" s="24"/>
      <c r="C874" s="24"/>
      <c r="D874" s="24"/>
    </row>
    <row r="875" spans="1:4" x14ac:dyDescent="0.25">
      <c r="A875" s="24" t="str">
        <f>IF('ENTER your residents names, etc'!B167=0,"",'ENTER your residents names, etc'!B167)</f>
        <v/>
      </c>
      <c r="B875" s="24"/>
      <c r="C875" s="24"/>
      <c r="D875" s="24"/>
    </row>
    <row r="876" spans="1:4" x14ac:dyDescent="0.25">
      <c r="A876" s="24" t="str">
        <f>IF('ENTER your residents names, etc'!B168=0,"",'ENTER your residents names, etc'!B168)</f>
        <v/>
      </c>
      <c r="B876" s="24"/>
      <c r="C876" s="24"/>
      <c r="D876" s="24"/>
    </row>
    <row r="877" spans="1:4" x14ac:dyDescent="0.25">
      <c r="A877" s="24" t="str">
        <f>IF('ENTER your residents names, etc'!B169=0,"",'ENTER your residents names, etc'!B169)</f>
        <v/>
      </c>
      <c r="B877" s="24"/>
      <c r="C877" s="24"/>
      <c r="D877" s="24"/>
    </row>
    <row r="878" spans="1:4" x14ac:dyDescent="0.25">
      <c r="A878" s="24" t="str">
        <f>IF('ENTER your residents names, etc'!B170=0,"",'ENTER your residents names, etc'!B170)</f>
        <v/>
      </c>
      <c r="B878" s="24"/>
      <c r="C878" s="24"/>
      <c r="D878" s="24"/>
    </row>
    <row r="879" spans="1:4" x14ac:dyDescent="0.25">
      <c r="A879" s="24" t="str">
        <f>IF('ENTER your residents names, etc'!B171=0,"",'ENTER your residents names, etc'!B171)</f>
        <v/>
      </c>
      <c r="B879" s="24"/>
      <c r="C879" s="24"/>
      <c r="D879" s="24"/>
    </row>
    <row r="880" spans="1:4" x14ac:dyDescent="0.25">
      <c r="A880" s="24" t="str">
        <f>IF('ENTER your residents names, etc'!B172=0,"",'ENTER your residents names, etc'!B172)</f>
        <v/>
      </c>
      <c r="B880" s="24"/>
      <c r="C880" s="24"/>
      <c r="D880" s="24"/>
    </row>
    <row r="881" spans="1:4" x14ac:dyDescent="0.25">
      <c r="A881" s="24" t="str">
        <f>IF('ENTER your residents names, etc'!B173=0,"",'ENTER your residents names, etc'!B173)</f>
        <v/>
      </c>
      <c r="B881" s="24"/>
      <c r="C881" s="24"/>
      <c r="D881" s="24"/>
    </row>
    <row r="882" spans="1:4" x14ac:dyDescent="0.25">
      <c r="A882" s="24" t="str">
        <f>IF('ENTER your residents names, etc'!B174=0,"",'ENTER your residents names, etc'!B174)</f>
        <v/>
      </c>
      <c r="B882" s="24"/>
      <c r="C882" s="24"/>
      <c r="D882" s="24"/>
    </row>
    <row r="883" spans="1:4" x14ac:dyDescent="0.25">
      <c r="A883" s="24" t="str">
        <f>IF('ENTER your residents names, etc'!B175=0,"",'ENTER your residents names, etc'!B175)</f>
        <v/>
      </c>
      <c r="B883" s="24"/>
      <c r="C883" s="24"/>
      <c r="D883" s="24"/>
    </row>
    <row r="884" spans="1:4" x14ac:dyDescent="0.25">
      <c r="A884" s="24" t="str">
        <f>IF('ENTER your residents names, etc'!B176=0,"",'ENTER your residents names, etc'!B176)</f>
        <v/>
      </c>
      <c r="B884" s="24"/>
      <c r="C884" s="24"/>
      <c r="D884" s="24"/>
    </row>
    <row r="885" spans="1:4" x14ac:dyDescent="0.25">
      <c r="A885" s="24" t="str">
        <f>IF('ENTER your residents names, etc'!B177=0,"",'ENTER your residents names, etc'!B177)</f>
        <v/>
      </c>
      <c r="B885" s="24"/>
      <c r="C885" s="24"/>
      <c r="D885" s="24"/>
    </row>
    <row r="886" spans="1:4" x14ac:dyDescent="0.25">
      <c r="A886" s="24" t="str">
        <f>IF('ENTER your residents names, etc'!B178=0,"",'ENTER your residents names, etc'!B178)</f>
        <v/>
      </c>
      <c r="B886" s="24"/>
      <c r="C886" s="24"/>
      <c r="D886" s="24"/>
    </row>
    <row r="887" spans="1:4" x14ac:dyDescent="0.25">
      <c r="A887" s="24" t="str">
        <f>IF('ENTER your residents names, etc'!B179=0,"",'ENTER your residents names, etc'!B179)</f>
        <v/>
      </c>
      <c r="B887" s="24"/>
      <c r="C887" s="24"/>
      <c r="D887" s="24"/>
    </row>
    <row r="888" spans="1:4" x14ac:dyDescent="0.25">
      <c r="A888" s="24" t="str">
        <f>IF('ENTER your residents names, etc'!B180=0,"",'ENTER your residents names, etc'!B180)</f>
        <v/>
      </c>
      <c r="B888" s="24"/>
      <c r="C888" s="24"/>
      <c r="D888" s="24"/>
    </row>
    <row r="889" spans="1:4" x14ac:dyDescent="0.25">
      <c r="A889" s="24" t="str">
        <f>IF('ENTER your residents names, etc'!B181=0,"",'ENTER your residents names, etc'!B181)</f>
        <v/>
      </c>
      <c r="B889" s="24"/>
      <c r="C889" s="24"/>
      <c r="D889" s="24"/>
    </row>
    <row r="890" spans="1:4" x14ac:dyDescent="0.25">
      <c r="A890" s="24" t="str">
        <f>IF('ENTER your residents names, etc'!B182=0,"",'ENTER your residents names, etc'!B182)</f>
        <v/>
      </c>
      <c r="B890" s="24"/>
      <c r="C890" s="24"/>
      <c r="D890" s="24"/>
    </row>
    <row r="891" spans="1:4" x14ac:dyDescent="0.25">
      <c r="A891" s="24" t="str">
        <f>IF('ENTER your residents names, etc'!B183=0,"",'ENTER your residents names, etc'!B183)</f>
        <v/>
      </c>
      <c r="B891" s="24"/>
      <c r="C891" s="24"/>
      <c r="D891" s="24"/>
    </row>
    <row r="892" spans="1:4" x14ac:dyDescent="0.25">
      <c r="A892" s="24" t="str">
        <f>IF('ENTER your residents names, etc'!B184=0,"",'ENTER your residents names, etc'!B184)</f>
        <v/>
      </c>
      <c r="B892" s="24"/>
      <c r="C892" s="24"/>
      <c r="D892" s="24"/>
    </row>
    <row r="893" spans="1:4" x14ac:dyDescent="0.25">
      <c r="A893" s="24" t="str">
        <f>IF('ENTER your residents names, etc'!B185=0,"",'ENTER your residents names, etc'!B185)</f>
        <v/>
      </c>
      <c r="B893" s="24"/>
      <c r="C893" s="24"/>
      <c r="D893" s="24"/>
    </row>
    <row r="894" spans="1:4" x14ac:dyDescent="0.25">
      <c r="A894" s="24" t="str">
        <f>IF('ENTER your residents names, etc'!B186=0,"",'ENTER your residents names, etc'!B186)</f>
        <v/>
      </c>
      <c r="B894" s="24"/>
      <c r="C894" s="24"/>
      <c r="D894" s="24"/>
    </row>
    <row r="895" spans="1:4" x14ac:dyDescent="0.25">
      <c r="A895" s="24" t="str">
        <f>IF('ENTER your residents names, etc'!B187=0,"",'ENTER your residents names, etc'!B187)</f>
        <v/>
      </c>
      <c r="B895" s="24"/>
      <c r="C895" s="24"/>
      <c r="D895" s="24"/>
    </row>
    <row r="896" spans="1:4" x14ac:dyDescent="0.25">
      <c r="A896" s="24" t="str">
        <f>IF('ENTER your residents names, etc'!B188=0,"",'ENTER your residents names, etc'!B188)</f>
        <v/>
      </c>
      <c r="B896" s="24"/>
      <c r="C896" s="24"/>
      <c r="D896" s="24"/>
    </row>
    <row r="897" spans="1:4" x14ac:dyDescent="0.25">
      <c r="A897" s="24" t="str">
        <f>IF('ENTER your residents names, etc'!B189=0,"",'ENTER your residents names, etc'!B189)</f>
        <v/>
      </c>
      <c r="B897" s="24"/>
      <c r="C897" s="24"/>
      <c r="D897" s="24"/>
    </row>
    <row r="898" spans="1:4" x14ac:dyDescent="0.25">
      <c r="A898" s="24" t="str">
        <f>IF('ENTER your residents names, etc'!B190=0,"",'ENTER your residents names, etc'!B190)</f>
        <v/>
      </c>
      <c r="B898" s="24"/>
      <c r="C898" s="24"/>
      <c r="D898" s="24"/>
    </row>
    <row r="899" spans="1:4" x14ac:dyDescent="0.25">
      <c r="A899" s="24" t="str">
        <f>IF('ENTER your residents names, etc'!B191=0,"",'ENTER your residents names, etc'!B191)</f>
        <v/>
      </c>
      <c r="B899" s="24"/>
      <c r="C899" s="24"/>
      <c r="D899" s="24"/>
    </row>
    <row r="900" spans="1:4" x14ac:dyDescent="0.25">
      <c r="A900" s="24" t="str">
        <f>IF('ENTER your residents names, etc'!B192=0,"",'ENTER your residents names, etc'!B192)</f>
        <v/>
      </c>
      <c r="B900" s="24"/>
      <c r="C900" s="24"/>
      <c r="D900" s="24"/>
    </row>
    <row r="901" spans="1:4" x14ac:dyDescent="0.25">
      <c r="A901" s="24" t="str">
        <f>IF('ENTER your residents names, etc'!B193=0,"",'ENTER your residents names, etc'!B193)</f>
        <v/>
      </c>
      <c r="B901" s="24"/>
      <c r="C901" s="24"/>
      <c r="D901" s="24"/>
    </row>
    <row r="902" spans="1:4" x14ac:dyDescent="0.25">
      <c r="A902" s="24" t="str">
        <f>IF('ENTER your residents names, etc'!B194=0,"",'ENTER your residents names, etc'!B194)</f>
        <v/>
      </c>
      <c r="B902" s="24"/>
      <c r="C902" s="24"/>
      <c r="D902" s="24"/>
    </row>
    <row r="903" spans="1:4" x14ac:dyDescent="0.25">
      <c r="A903" s="24" t="str">
        <f>IF('ENTER your residents names, etc'!B195=0,"",'ENTER your residents names, etc'!B195)</f>
        <v/>
      </c>
      <c r="B903" s="24"/>
      <c r="C903" s="24"/>
      <c r="D903" s="24"/>
    </row>
    <row r="904" spans="1:4" x14ac:dyDescent="0.25">
      <c r="A904" s="24" t="str">
        <f>IF('ENTER your residents names, etc'!B196=0,"",'ENTER your residents names, etc'!B196)</f>
        <v/>
      </c>
      <c r="B904" s="24"/>
      <c r="C904" s="24"/>
      <c r="D904" s="24"/>
    </row>
    <row r="905" spans="1:4" x14ac:dyDescent="0.25">
      <c r="A905" s="24" t="str">
        <f>IF('ENTER your residents names, etc'!B197=0,"",'ENTER your residents names, etc'!B197)</f>
        <v/>
      </c>
      <c r="B905" s="24"/>
      <c r="C905" s="24"/>
      <c r="D905" s="24"/>
    </row>
    <row r="906" spans="1:4" x14ac:dyDescent="0.25">
      <c r="A906" s="24" t="str">
        <f>IF('ENTER your residents names, etc'!B198=0,"",'ENTER your residents names, etc'!B198)</f>
        <v/>
      </c>
      <c r="B906" s="24"/>
      <c r="C906" s="24"/>
      <c r="D906" s="24"/>
    </row>
    <row r="907" spans="1:4" x14ac:dyDescent="0.25">
      <c r="A907" s="24" t="str">
        <f>IF('ENTER your residents names, etc'!B199=0,"",'ENTER your residents names, etc'!B199)</f>
        <v/>
      </c>
      <c r="B907" s="24"/>
      <c r="C907" s="24"/>
      <c r="D907" s="24"/>
    </row>
    <row r="908" spans="1:4" x14ac:dyDescent="0.25">
      <c r="A908" s="24" t="str">
        <f>IF('ENTER your residents names, etc'!B200=0,"",'ENTER your residents names, etc'!B200)</f>
        <v/>
      </c>
      <c r="B908" s="24"/>
      <c r="C908" s="24"/>
      <c r="D908" s="24"/>
    </row>
    <row r="909" spans="1:4" x14ac:dyDescent="0.25">
      <c r="A909" s="24" t="str">
        <f>IF('ENTER your residents names, etc'!B201=0,"",'ENTER your residents names, etc'!B201)</f>
        <v/>
      </c>
    </row>
    <row r="910" spans="1:4" x14ac:dyDescent="0.25">
      <c r="A910" s="24" t="str">
        <f>IF('ENTER your residents names, etc'!B202=0,"",'ENTER your residents names, etc'!B202)</f>
        <v/>
      </c>
    </row>
    <row r="911" spans="1:4" x14ac:dyDescent="0.25">
      <c r="A911" s="24" t="str">
        <f>IF('ENTER your residents names, etc'!B203=0,"",'ENTER your residents names, etc'!B203)</f>
        <v/>
      </c>
    </row>
    <row r="912" spans="1:4" x14ac:dyDescent="0.25">
      <c r="A912" s="24" t="str">
        <f>IF('ENTER your residents names, etc'!B204=0,"",'ENTER your residents names, etc'!B204)</f>
        <v/>
      </c>
    </row>
    <row r="913" spans="1:1" x14ac:dyDescent="0.25">
      <c r="A913" s="24" t="str">
        <f>IF('ENTER your residents names, etc'!B205=0,"",'ENTER your residents names, etc'!B205)</f>
        <v/>
      </c>
    </row>
    <row r="914" spans="1:1" x14ac:dyDescent="0.25">
      <c r="A914" s="24" t="str">
        <f>IF('ENTER your residents names, etc'!B206=0,"",'ENTER your residents names, etc'!B206)</f>
        <v/>
      </c>
    </row>
    <row r="915" spans="1:1" x14ac:dyDescent="0.25">
      <c r="A915" s="24" t="str">
        <f>IF('ENTER your residents names, etc'!B207=0,"",'ENTER your residents names, etc'!B207)</f>
        <v/>
      </c>
    </row>
    <row r="916" spans="1:1" x14ac:dyDescent="0.25">
      <c r="A916" s="24" t="str">
        <f>IF('ENTER your residents names, etc'!B208=0,"",'ENTER your residents names, etc'!B208)</f>
        <v/>
      </c>
    </row>
    <row r="917" spans="1:1" x14ac:dyDescent="0.25">
      <c r="A917" s="24" t="str">
        <f>IF('ENTER your residents names, etc'!B209=0,"",'ENTER your residents names, etc'!B209)</f>
        <v/>
      </c>
    </row>
    <row r="918" spans="1:1" x14ac:dyDescent="0.25">
      <c r="A918" s="24" t="str">
        <f>IF('ENTER your residents names, etc'!B210=0,"",'ENTER your residents names, etc'!B210)</f>
        <v/>
      </c>
    </row>
    <row r="919" spans="1:1" x14ac:dyDescent="0.25">
      <c r="A919" s="24" t="str">
        <f>IF('ENTER your residents names, etc'!B211=0,"",'ENTER your residents names, etc'!B211)</f>
        <v/>
      </c>
    </row>
    <row r="920" spans="1:1" x14ac:dyDescent="0.25">
      <c r="A920" s="24" t="str">
        <f>IF('ENTER your residents names, etc'!B212=0,"",'ENTER your residents names, etc'!B212)</f>
        <v/>
      </c>
    </row>
    <row r="921" spans="1:1" x14ac:dyDescent="0.25">
      <c r="A921" s="24" t="str">
        <f>IF('ENTER your residents names, etc'!B213=0,"",'ENTER your residents names, etc'!B213)</f>
        <v/>
      </c>
    </row>
    <row r="922" spans="1:1" x14ac:dyDescent="0.25">
      <c r="A922" s="24" t="str">
        <f>IF('ENTER your residents names, etc'!B214=0,"",'ENTER your residents names, etc'!B214)</f>
        <v/>
      </c>
    </row>
    <row r="923" spans="1:1" x14ac:dyDescent="0.25">
      <c r="A923" s="24" t="str">
        <f>IF('ENTER your residents names, etc'!B215=0,"",'ENTER your residents names, etc'!B215)</f>
        <v/>
      </c>
    </row>
    <row r="924" spans="1:1" x14ac:dyDescent="0.25">
      <c r="A924" s="24" t="str">
        <f>IF('ENTER your residents names, etc'!B216=0,"",'ENTER your residents names, etc'!B216)</f>
        <v/>
      </c>
    </row>
    <row r="925" spans="1:1" x14ac:dyDescent="0.25">
      <c r="A925" s="24" t="str">
        <f>IF('ENTER your residents names, etc'!B217=0,"",'ENTER your residents names, etc'!B217)</f>
        <v/>
      </c>
    </row>
    <row r="926" spans="1:1" x14ac:dyDescent="0.25">
      <c r="A926" s="24" t="str">
        <f>IF('ENTER your residents names, etc'!B218=0,"",'ENTER your residents names, etc'!B218)</f>
        <v/>
      </c>
    </row>
    <row r="927" spans="1:1" x14ac:dyDescent="0.25">
      <c r="A927" s="24" t="str">
        <f>IF('ENTER your residents names, etc'!B219=0,"",'ENTER your residents names, etc'!B219)</f>
        <v/>
      </c>
    </row>
    <row r="928" spans="1:1" x14ac:dyDescent="0.25">
      <c r="A928" s="24" t="str">
        <f>IF('ENTER your residents names, etc'!B220=0,"",'ENTER your residents names, etc'!B220)</f>
        <v/>
      </c>
    </row>
    <row r="929" spans="1:1" x14ac:dyDescent="0.25">
      <c r="A929" s="24" t="str">
        <f>IF('ENTER your residents names, etc'!B221=0,"",'ENTER your residents names, etc'!B221)</f>
        <v/>
      </c>
    </row>
    <row r="930" spans="1:1" x14ac:dyDescent="0.25">
      <c r="A930" s="24" t="str">
        <f>IF('ENTER your residents names, etc'!B222=0,"",'ENTER your residents names, etc'!B222)</f>
        <v/>
      </c>
    </row>
    <row r="931" spans="1:1" x14ac:dyDescent="0.25">
      <c r="A931" s="24" t="str">
        <f>IF('ENTER your residents names, etc'!B223=0,"",'ENTER your residents names, etc'!B223)</f>
        <v/>
      </c>
    </row>
    <row r="932" spans="1:1" x14ac:dyDescent="0.25">
      <c r="A932" s="24" t="str">
        <f>IF('ENTER your residents names, etc'!B224=0,"",'ENTER your residents names, etc'!B224)</f>
        <v/>
      </c>
    </row>
    <row r="933" spans="1:1" x14ac:dyDescent="0.25">
      <c r="A933" s="24" t="str">
        <f>IF('ENTER your residents names, etc'!B225=0,"",'ENTER your residents names, etc'!B225)</f>
        <v/>
      </c>
    </row>
    <row r="934" spans="1:1" x14ac:dyDescent="0.25">
      <c r="A934" s="24" t="str">
        <f>IF('ENTER your residents names, etc'!B226=0,"",'ENTER your residents names, etc'!B226)</f>
        <v/>
      </c>
    </row>
    <row r="935" spans="1:1" x14ac:dyDescent="0.25">
      <c r="A935" s="24" t="str">
        <f>IF('ENTER your residents names, etc'!B227=0,"",'ENTER your residents names, etc'!B227)</f>
        <v/>
      </c>
    </row>
    <row r="936" spans="1:1" x14ac:dyDescent="0.25">
      <c r="A936" s="24" t="str">
        <f>IF('ENTER your residents names, etc'!B228=0,"",'ENTER your residents names, etc'!B228)</f>
        <v/>
      </c>
    </row>
    <row r="937" spans="1:1" x14ac:dyDescent="0.25">
      <c r="A937" s="24" t="str">
        <f>IF('ENTER your residents names, etc'!B229=0,"",'ENTER your residents names, etc'!B229)</f>
        <v/>
      </c>
    </row>
    <row r="938" spans="1:1" x14ac:dyDescent="0.25">
      <c r="A938" s="24" t="str">
        <f>IF('ENTER your residents names, etc'!B230=0,"",'ENTER your residents names, etc'!B230)</f>
        <v/>
      </c>
    </row>
    <row r="939" spans="1:1" x14ac:dyDescent="0.25">
      <c r="A939" s="24" t="str">
        <f>IF('ENTER your residents names, etc'!B231=0,"",'ENTER your residents names, etc'!B231)</f>
        <v/>
      </c>
    </row>
    <row r="940" spans="1:1" x14ac:dyDescent="0.25">
      <c r="A940" s="24" t="str">
        <f>IF('ENTER your residents names, etc'!B232=0,"",'ENTER your residents names, etc'!B232)</f>
        <v/>
      </c>
    </row>
    <row r="941" spans="1:1" x14ac:dyDescent="0.25">
      <c r="A941" s="24" t="str">
        <f>IF('ENTER your residents names, etc'!B233=0,"",'ENTER your residents names, etc'!B233)</f>
        <v/>
      </c>
    </row>
    <row r="942" spans="1:1" x14ac:dyDescent="0.25">
      <c r="A942" s="24" t="str">
        <f>IF('ENTER your residents names, etc'!B234=0,"",'ENTER your residents names, etc'!B234)</f>
        <v/>
      </c>
    </row>
    <row r="943" spans="1:1" x14ac:dyDescent="0.25">
      <c r="A943" s="24" t="str">
        <f>IF('ENTER your residents names, etc'!B235=0,"",'ENTER your residents names, etc'!B235)</f>
        <v/>
      </c>
    </row>
    <row r="944" spans="1:1" x14ac:dyDescent="0.25">
      <c r="A944" s="24" t="str">
        <f>IF('ENTER your residents names, etc'!B236=0,"",'ENTER your residents names, etc'!B236)</f>
        <v/>
      </c>
    </row>
    <row r="945" spans="1:1" x14ac:dyDescent="0.25">
      <c r="A945" s="24" t="str">
        <f>IF('ENTER your residents names, etc'!B237=0,"",'ENTER your residents names, etc'!B237)</f>
        <v/>
      </c>
    </row>
    <row r="946" spans="1:1" x14ac:dyDescent="0.25">
      <c r="A946" s="24" t="str">
        <f>IF('ENTER your residents names, etc'!B238=0,"",'ENTER your residents names, etc'!B238)</f>
        <v/>
      </c>
    </row>
    <row r="947" spans="1:1" x14ac:dyDescent="0.25">
      <c r="A947" s="24" t="str">
        <f>IF('ENTER your residents names, etc'!B239=0,"",'ENTER your residents names, etc'!B239)</f>
        <v/>
      </c>
    </row>
    <row r="948" spans="1:1" x14ac:dyDescent="0.25">
      <c r="A948" s="24" t="str">
        <f>IF('ENTER your residents names, etc'!B240=0,"",'ENTER your residents names, etc'!B240)</f>
        <v/>
      </c>
    </row>
    <row r="949" spans="1:1" x14ac:dyDescent="0.25">
      <c r="A949" s="24" t="str">
        <f>IF('ENTER your residents names, etc'!B241=0,"",'ENTER your residents names, etc'!B241)</f>
        <v/>
      </c>
    </row>
    <row r="950" spans="1:1" x14ac:dyDescent="0.25">
      <c r="A950" s="24" t="str">
        <f>IF('ENTER your residents names, etc'!B242=0,"",'ENTER your residents names, etc'!B242)</f>
        <v/>
      </c>
    </row>
    <row r="951" spans="1:1" x14ac:dyDescent="0.25">
      <c r="A951" s="24" t="str">
        <f>IF('ENTER your residents names, etc'!B243=0,"",'ENTER your residents names, etc'!B243)</f>
        <v/>
      </c>
    </row>
    <row r="952" spans="1:1" x14ac:dyDescent="0.25">
      <c r="A952" s="24" t="str">
        <f>IF('ENTER your residents names, etc'!B244=0,"",'ENTER your residents names, etc'!B244)</f>
        <v/>
      </c>
    </row>
    <row r="953" spans="1:1" x14ac:dyDescent="0.25">
      <c r="A953" s="24" t="str">
        <f>IF('ENTER your residents names, etc'!B245=0,"",'ENTER your residents names, etc'!B245)</f>
        <v/>
      </c>
    </row>
    <row r="954" spans="1:1" x14ac:dyDescent="0.25">
      <c r="A954" s="24" t="str">
        <f>IF('ENTER your residents names, etc'!B246=0,"",'ENTER your residents names, etc'!B246)</f>
        <v/>
      </c>
    </row>
    <row r="955" spans="1:1" x14ac:dyDescent="0.25">
      <c r="A955" s="24" t="str">
        <f>IF('ENTER your residents names, etc'!B247=0,"",'ENTER your residents names, etc'!B247)</f>
        <v/>
      </c>
    </row>
    <row r="956" spans="1:1" x14ac:dyDescent="0.25">
      <c r="A956" s="24" t="str">
        <f>IF('ENTER your residents names, etc'!B248=0,"",'ENTER your residents names, etc'!B248)</f>
        <v/>
      </c>
    </row>
    <row r="957" spans="1:1" x14ac:dyDescent="0.25">
      <c r="A957" s="24" t="str">
        <f>IF('ENTER your residents names, etc'!B249=0,"",'ENTER your residents names, etc'!B249)</f>
        <v/>
      </c>
    </row>
    <row r="958" spans="1:1" x14ac:dyDescent="0.25">
      <c r="A958" s="24" t="str">
        <f>IF('ENTER your residents names, etc'!B250=0,"",'ENTER your residents names, etc'!B250)</f>
        <v/>
      </c>
    </row>
    <row r="959" spans="1:1" x14ac:dyDescent="0.25">
      <c r="A959" s="24" t="str">
        <f>IF('ENTER your residents names, etc'!B251=0,"",'ENTER your residents names, etc'!B251)</f>
        <v/>
      </c>
    </row>
    <row r="960" spans="1:1" x14ac:dyDescent="0.25">
      <c r="A960" s="24" t="str">
        <f>IF('ENTER your residents names, etc'!B252=0,"",'ENTER your residents names, etc'!B252)</f>
        <v/>
      </c>
    </row>
    <row r="961" spans="1:1" x14ac:dyDescent="0.25">
      <c r="A961" s="24" t="str">
        <f>IF('ENTER your residents names, etc'!B253=0,"",'ENTER your residents names, etc'!B253)</f>
        <v/>
      </c>
    </row>
    <row r="962" spans="1:1" x14ac:dyDescent="0.25">
      <c r="A962" s="24" t="str">
        <f>IF('ENTER your residents names, etc'!B254=0,"",'ENTER your residents names, etc'!B254)</f>
        <v/>
      </c>
    </row>
    <row r="963" spans="1:1" x14ac:dyDescent="0.25">
      <c r="A963" s="24" t="str">
        <f>IF('ENTER your residents names, etc'!B255=0,"",'ENTER your residents names, etc'!B255)</f>
        <v/>
      </c>
    </row>
    <row r="964" spans="1:1" x14ac:dyDescent="0.25">
      <c r="A964" s="24" t="str">
        <f>IF('ENTER your residents names, etc'!B256=0,"",'ENTER your residents names, etc'!B256)</f>
        <v/>
      </c>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sheetData>
  <sheetProtection sheet="1" objects="1" scenarios="1" formatCells="0" formatColumns="0" formatRows="0" insertHyperlinks="0" sort="0" autoFilter="0"/>
  <autoFilter ref="A5:J387"/>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34"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33"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1244"/>
  <sheetViews>
    <sheetView zoomScaleNormal="100" workbookViewId="0">
      <pane xSplit="1" ySplit="5" topLeftCell="EQ6" activePane="bottomRight" state="frozen"/>
      <selection activeCell="AM12" sqref="AM12"/>
      <selection pane="topRight" activeCell="AM12" sqref="AM12"/>
      <selection pane="bottomLeft" activeCell="AM12" sqref="AM12"/>
      <selection pane="bottomRight" activeCell="AM12" sqref="AM12"/>
    </sheetView>
  </sheetViews>
  <sheetFormatPr defaultRowHeight="15" x14ac:dyDescent="0.25"/>
  <cols>
    <col min="1" max="1" width="29.140625" style="101" customWidth="1"/>
    <col min="2" max="3" width="13" style="101" customWidth="1"/>
    <col min="4" max="4" width="11.5703125" style="101" customWidth="1"/>
    <col min="5" max="5" width="11.5703125" style="20" customWidth="1"/>
    <col min="6" max="6" width="23" style="20" customWidth="1"/>
    <col min="7" max="7" width="14.28515625" style="20" customWidth="1"/>
    <col min="8" max="8" width="24" style="20" customWidth="1"/>
    <col min="9" max="9" width="15.28515625" style="20" customWidth="1"/>
    <col min="10" max="10" width="28.42578125" style="20" customWidth="1"/>
    <col min="11" max="15" width="15.85546875" style="20" customWidth="1"/>
    <col min="16" max="16" width="14.85546875" style="20" customWidth="1"/>
    <col min="17" max="17" width="17.5703125" style="20" customWidth="1"/>
    <col min="18" max="18" width="14.85546875" style="20" customWidth="1"/>
    <col min="19" max="20" width="19" style="20" customWidth="1"/>
    <col min="21" max="21" width="14.42578125" style="20" customWidth="1"/>
    <col min="22" max="22" width="17.85546875" style="20" customWidth="1"/>
    <col min="23" max="27" width="15.85546875" style="20" customWidth="1"/>
    <col min="28" max="28" width="14.85546875" style="20" customWidth="1"/>
    <col min="29" max="29" width="17.5703125" style="20" customWidth="1"/>
    <col min="30" max="30" width="14.85546875" style="20" customWidth="1"/>
    <col min="31" max="32" width="19" style="20" customWidth="1"/>
    <col min="33" max="33" width="14.42578125" style="20" customWidth="1"/>
    <col min="34" max="34" width="17.85546875" style="20" customWidth="1"/>
    <col min="35" max="39" width="15.85546875" style="20" customWidth="1"/>
    <col min="40" max="40" width="14.85546875" style="20" customWidth="1"/>
    <col min="41" max="41" width="17.5703125" style="20" customWidth="1"/>
    <col min="42" max="42" width="14.85546875" style="20" customWidth="1"/>
    <col min="43" max="44" width="19" style="20" customWidth="1"/>
    <col min="45" max="45" width="14.42578125" style="20" customWidth="1"/>
    <col min="46" max="46" width="17.85546875" style="20" customWidth="1"/>
    <col min="47" max="51" width="15.85546875" style="20" customWidth="1"/>
    <col min="52" max="52" width="14.85546875" style="20" customWidth="1"/>
    <col min="53" max="53" width="17.5703125" style="20" customWidth="1"/>
    <col min="54" max="54" width="14.85546875" style="20" customWidth="1"/>
    <col min="55" max="56" width="19" style="20" customWidth="1"/>
    <col min="57" max="57" width="14.42578125" style="20" customWidth="1"/>
    <col min="58" max="58" width="17.85546875" style="20" customWidth="1"/>
    <col min="59" max="63" width="15.85546875" style="20" customWidth="1"/>
    <col min="64" max="64" width="14.85546875" style="20" customWidth="1"/>
    <col min="65" max="65" width="17.5703125" style="20" customWidth="1"/>
    <col min="66" max="66" width="14.85546875" style="20" customWidth="1"/>
    <col min="67" max="68" width="19" style="20" customWidth="1"/>
    <col min="69" max="69" width="14.42578125" style="20" customWidth="1"/>
    <col min="70" max="70" width="17.85546875" style="20" customWidth="1"/>
    <col min="71" max="75" width="15.85546875" style="20" customWidth="1"/>
    <col min="76" max="76" width="14.85546875" style="20" customWidth="1"/>
    <col min="77" max="77" width="17.5703125" style="20" customWidth="1"/>
    <col min="78" max="78" width="14.85546875" style="20" customWidth="1"/>
    <col min="79" max="80" width="19" style="20" customWidth="1"/>
    <col min="81" max="81" width="14.42578125" style="20" customWidth="1"/>
    <col min="82" max="82" width="17.85546875" style="20" customWidth="1"/>
    <col min="83" max="87" width="15.85546875" style="20" customWidth="1"/>
    <col min="88" max="88" width="14.85546875" style="20" customWidth="1"/>
    <col min="89" max="89" width="17.5703125" style="20" customWidth="1"/>
    <col min="90" max="90" width="14.85546875" style="20" customWidth="1"/>
    <col min="91" max="92" width="19" style="20" customWidth="1"/>
    <col min="93" max="93" width="14.42578125" style="20" customWidth="1"/>
    <col min="94" max="94" width="17.85546875" style="20" customWidth="1"/>
    <col min="95" max="99" width="15.85546875" style="20" customWidth="1"/>
    <col min="100" max="100" width="14.85546875" style="20" customWidth="1"/>
    <col min="101" max="101" width="17.5703125" style="20" customWidth="1"/>
    <col min="102" max="102" width="14.85546875" style="20" customWidth="1"/>
    <col min="103" max="104" width="19" style="20" customWidth="1"/>
    <col min="105" max="105" width="14.42578125" style="20" customWidth="1"/>
    <col min="106" max="106" width="17.85546875" style="20" customWidth="1"/>
    <col min="107" max="111" width="15.85546875" style="20" customWidth="1"/>
    <col min="112" max="112" width="14.85546875" style="20" customWidth="1"/>
    <col min="113" max="113" width="17.5703125" style="20" customWidth="1"/>
    <col min="114" max="114" width="14.85546875" style="20" customWidth="1"/>
    <col min="115" max="116" width="19" style="20" customWidth="1"/>
    <col min="117" max="117" width="14.42578125" style="20" customWidth="1"/>
    <col min="118" max="118" width="17.85546875" style="20" customWidth="1"/>
    <col min="119" max="123" width="15.85546875" style="20" customWidth="1"/>
    <col min="124" max="124" width="14.85546875" style="20" customWidth="1"/>
    <col min="125" max="125" width="17.5703125" style="20" customWidth="1"/>
    <col min="126" max="126" width="14.85546875" style="20" customWidth="1"/>
    <col min="127" max="128" width="19" style="20" customWidth="1"/>
    <col min="129" max="129" width="14.42578125" style="20" customWidth="1"/>
    <col min="130" max="130" width="17.85546875" style="20" customWidth="1"/>
    <col min="131" max="135" width="15.85546875" style="20" customWidth="1"/>
    <col min="136" max="136" width="14.85546875" style="20" customWidth="1"/>
    <col min="137" max="137" width="17.5703125" style="20" customWidth="1"/>
    <col min="138" max="138" width="14.85546875" style="20" customWidth="1"/>
    <col min="139" max="140" width="19" style="20" customWidth="1"/>
    <col min="141" max="141" width="14.42578125" style="20" customWidth="1"/>
    <col min="142" max="142" width="17.85546875" style="20" customWidth="1"/>
    <col min="143" max="147" width="15.85546875" style="20" customWidth="1"/>
    <col min="148" max="148" width="14.85546875" style="20" customWidth="1"/>
    <col min="149" max="149" width="17.5703125" style="20" customWidth="1"/>
    <col min="150" max="150" width="14.85546875" style="20" customWidth="1"/>
    <col min="151" max="152" width="19" style="20" customWidth="1"/>
    <col min="153" max="153" width="14.42578125" style="20" customWidth="1"/>
    <col min="154" max="154" width="17.85546875" style="20" customWidth="1"/>
    <col min="155" max="16384" width="9.140625" style="20"/>
  </cols>
  <sheetData>
    <row r="1" spans="1:154" ht="15.75" thickBot="1" x14ac:dyDescent="0.3"/>
    <row r="2" spans="1:154" ht="16.5" thickBot="1" x14ac:dyDescent="0.3">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3">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8.75" thickBot="1" x14ac:dyDescent="0.3">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75" thickBot="1" x14ac:dyDescent="0.3">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2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t="s">
        <v>43</v>
      </c>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2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2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2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2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2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2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2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2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2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2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2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2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2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2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2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2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2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2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2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2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2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2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2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2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2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2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2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2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2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2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2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2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2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2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2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2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2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2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2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2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2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2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2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2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2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2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2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2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2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2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2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2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2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2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2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2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2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2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2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2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2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2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2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2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2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2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2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2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2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2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2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2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2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2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2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2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2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2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2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2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2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2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2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2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2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2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2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2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2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2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2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2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2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2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2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2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2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2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2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2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2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2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2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2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2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2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2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2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2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2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2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2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2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2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2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2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2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2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2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2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2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2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2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2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2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2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2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2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2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2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2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2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2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2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2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2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2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2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2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2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2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2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2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2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2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2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2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2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2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2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2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2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2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2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2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2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2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2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2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2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2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2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2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2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2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2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2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2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2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2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2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2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2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2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2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2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2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2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2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2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2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2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2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2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2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2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2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2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2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2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2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2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2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2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2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2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2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2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2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2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2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2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2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2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2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2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2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2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2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2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2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2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2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2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2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2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2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2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2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2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2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2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2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2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2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2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2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2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2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2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2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2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2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2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2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2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2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2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2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2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2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2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2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2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2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2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2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2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2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2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2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2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2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2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2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2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2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2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2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2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2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2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2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2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2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2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2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2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2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2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2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2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2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2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2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2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2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2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2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2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2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2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2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2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2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2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2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2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2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2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2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2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2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2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2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2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2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2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2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2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2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2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2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2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2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2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2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2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2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2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2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2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2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2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2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2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2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2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2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2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2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2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2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2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2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2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2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2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2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2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2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2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2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2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2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2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2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2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2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2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2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2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2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2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2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2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2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2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2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2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2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2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2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2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2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2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2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2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2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2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2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2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2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2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2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2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2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2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2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2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2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2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2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2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2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2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2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2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2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2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2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2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2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2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2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2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2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2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2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2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2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2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2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2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25">
      <c r="A401" s="123"/>
      <c r="B401" s="123"/>
      <c r="C401" s="123"/>
      <c r="D401" s="123"/>
    </row>
    <row r="402" spans="1:5" s="67" customFormat="1" x14ac:dyDescent="0.25">
      <c r="A402" s="123"/>
      <c r="B402" s="123"/>
      <c r="C402" s="123"/>
      <c r="D402" s="123"/>
    </row>
    <row r="403" spans="1:5" s="67" customFormat="1" x14ac:dyDescent="0.25">
      <c r="A403" s="123"/>
      <c r="B403" s="123"/>
      <c r="C403" s="123"/>
      <c r="D403" s="123"/>
    </row>
    <row r="404" spans="1:5" s="67" customFormat="1" x14ac:dyDescent="0.25">
      <c r="A404" s="123"/>
      <c r="B404" s="123"/>
      <c r="C404" s="123"/>
      <c r="D404" s="123"/>
    </row>
    <row r="405" spans="1:5" s="67" customFormat="1" x14ac:dyDescent="0.25">
      <c r="A405" s="123"/>
      <c r="B405" s="123"/>
      <c r="C405" s="123"/>
      <c r="D405" s="123"/>
    </row>
    <row r="406" spans="1:5" s="67" customFormat="1" x14ac:dyDescent="0.25">
      <c r="A406" s="68"/>
      <c r="B406" s="123"/>
      <c r="C406" s="123"/>
      <c r="D406" s="123"/>
    </row>
    <row r="407" spans="1:5" s="67" customFormat="1" x14ac:dyDescent="0.25">
      <c r="A407" s="68"/>
      <c r="B407" s="123"/>
      <c r="C407" s="123"/>
      <c r="D407" s="123"/>
    </row>
    <row r="408" spans="1:5" s="67" customFormat="1" x14ac:dyDescent="0.25">
      <c r="A408" s="68"/>
      <c r="B408" s="123"/>
      <c r="C408" s="123"/>
      <c r="D408" s="123"/>
    </row>
    <row r="409" spans="1:5" s="67" customFormat="1" x14ac:dyDescent="0.25">
      <c r="A409" s="68"/>
      <c r="B409" s="123"/>
      <c r="C409" s="123"/>
      <c r="D409" s="123"/>
    </row>
    <row r="410" spans="1:5" s="67" customFormat="1" x14ac:dyDescent="0.25">
      <c r="A410" s="68"/>
      <c r="B410" s="68"/>
      <c r="C410" s="68"/>
      <c r="D410" s="68"/>
    </row>
    <row r="411" spans="1:5" s="67" customFormat="1" x14ac:dyDescent="0.25">
      <c r="A411" s="68" t="s">
        <v>43</v>
      </c>
      <c r="B411" s="68"/>
      <c r="C411" s="68"/>
      <c r="D411" s="68"/>
      <c r="E411" s="68"/>
    </row>
    <row r="412" spans="1:5" s="67" customFormat="1" x14ac:dyDescent="0.25">
      <c r="A412" s="68" t="s">
        <v>59</v>
      </c>
      <c r="B412" s="68"/>
      <c r="C412" s="68"/>
      <c r="D412" s="68"/>
      <c r="E412" s="68"/>
    </row>
    <row r="413" spans="1:5" s="67" customFormat="1" x14ac:dyDescent="0.25">
      <c r="A413" s="68"/>
      <c r="B413" s="68"/>
      <c r="C413" s="68"/>
      <c r="D413" s="68"/>
    </row>
    <row r="414" spans="1:5" s="67" customFormat="1" x14ac:dyDescent="0.25">
      <c r="A414" s="68"/>
      <c r="B414" s="68"/>
      <c r="C414" s="68"/>
      <c r="D414" s="68"/>
    </row>
    <row r="415" spans="1:5" s="67" customFormat="1" x14ac:dyDescent="0.25">
      <c r="A415" s="68"/>
      <c r="B415" s="68"/>
      <c r="C415" s="68"/>
      <c r="D415" s="68"/>
    </row>
    <row r="416" spans="1:5" s="67" customFormat="1" x14ac:dyDescent="0.25">
      <c r="A416" s="68"/>
      <c r="B416" s="68"/>
      <c r="C416" s="68"/>
      <c r="D416" s="68"/>
    </row>
    <row r="417" spans="1:4" s="67" customFormat="1" x14ac:dyDescent="0.25">
      <c r="A417" s="68"/>
      <c r="B417" s="68"/>
      <c r="C417" s="68"/>
      <c r="D417" s="68"/>
    </row>
    <row r="418" spans="1:4" s="67" customFormat="1" x14ac:dyDescent="0.25">
      <c r="A418" s="68"/>
      <c r="B418" s="68"/>
      <c r="C418" s="68"/>
      <c r="D418" s="68"/>
    </row>
    <row r="419" spans="1:4" s="67" customFormat="1" x14ac:dyDescent="0.25">
      <c r="A419" s="68"/>
      <c r="B419" s="68"/>
      <c r="C419" s="68"/>
      <c r="D419" s="68"/>
    </row>
    <row r="420" spans="1:4" s="67" customFormat="1" x14ac:dyDescent="0.25">
      <c r="A420" s="68"/>
      <c r="B420" s="68"/>
      <c r="C420" s="68"/>
      <c r="D420" s="68"/>
    </row>
    <row r="421" spans="1:4" s="67" customFormat="1" x14ac:dyDescent="0.25">
      <c r="A421" s="68"/>
      <c r="B421" s="68"/>
      <c r="C421" s="68"/>
      <c r="D421" s="68"/>
    </row>
    <row r="422" spans="1:4" s="67" customFormat="1" x14ac:dyDescent="0.25">
      <c r="A422" s="68"/>
      <c r="B422" s="68"/>
      <c r="C422" s="68"/>
      <c r="D422" s="68"/>
    </row>
    <row r="423" spans="1:4" s="67" customFormat="1" x14ac:dyDescent="0.25">
      <c r="A423" s="68"/>
      <c r="B423" s="68"/>
      <c r="C423" s="68"/>
      <c r="D423" s="68"/>
    </row>
    <row r="424" spans="1:4" s="67" customFormat="1" x14ac:dyDescent="0.25">
      <c r="A424" s="68"/>
      <c r="B424" s="68"/>
      <c r="C424" s="68"/>
      <c r="D424" s="68"/>
    </row>
    <row r="425" spans="1:4" s="67" customFormat="1" x14ac:dyDescent="0.25">
      <c r="A425" s="68"/>
      <c r="B425" s="68"/>
      <c r="C425" s="68"/>
      <c r="D425" s="68"/>
    </row>
    <row r="426" spans="1:4" s="67" customFormat="1" x14ac:dyDescent="0.25">
      <c r="A426" s="68"/>
      <c r="B426" s="68"/>
      <c r="C426" s="68"/>
      <c r="D426" s="68"/>
    </row>
    <row r="427" spans="1:4" s="67" customFormat="1" x14ac:dyDescent="0.25">
      <c r="A427" s="68"/>
      <c r="B427" s="68"/>
      <c r="C427" s="68"/>
      <c r="D427" s="68"/>
    </row>
    <row r="428" spans="1:4" s="67" customFormat="1" x14ac:dyDescent="0.25">
      <c r="A428" s="68"/>
      <c r="B428" s="68"/>
      <c r="C428" s="68"/>
      <c r="D428" s="68"/>
    </row>
    <row r="429" spans="1:4" s="67" customFormat="1" x14ac:dyDescent="0.25">
      <c r="A429" s="68"/>
      <c r="B429" s="68"/>
      <c r="C429" s="68"/>
      <c r="D429" s="68"/>
    </row>
    <row r="430" spans="1:4" s="67" customFormat="1" x14ac:dyDescent="0.25">
      <c r="A430" s="68"/>
      <c r="B430" s="68"/>
      <c r="C430" s="68"/>
      <c r="D430" s="68"/>
    </row>
    <row r="431" spans="1:4" s="67" customFormat="1" x14ac:dyDescent="0.25">
      <c r="A431" s="68"/>
      <c r="B431" s="68"/>
      <c r="C431" s="68"/>
      <c r="D431" s="68"/>
    </row>
    <row r="432" spans="1:4" x14ac:dyDescent="0.25">
      <c r="A432" s="24"/>
      <c r="B432" s="24"/>
      <c r="C432" s="24"/>
      <c r="D432" s="24"/>
    </row>
    <row r="433" spans="1:4" x14ac:dyDescent="0.25">
      <c r="A433" s="24"/>
      <c r="B433" s="24"/>
      <c r="C433" s="24"/>
      <c r="D433" s="24"/>
    </row>
    <row r="434" spans="1:4" x14ac:dyDescent="0.25">
      <c r="A434" s="24"/>
      <c r="B434" s="24"/>
      <c r="C434" s="24"/>
      <c r="D434" s="24"/>
    </row>
    <row r="435" spans="1:4" x14ac:dyDescent="0.25">
      <c r="A435" s="24"/>
      <c r="B435" s="24"/>
      <c r="C435" s="24"/>
      <c r="D435" s="24"/>
    </row>
    <row r="436" spans="1:4" x14ac:dyDescent="0.25">
      <c r="A436" s="24"/>
      <c r="B436" s="24"/>
      <c r="C436" s="24"/>
      <c r="D436" s="24"/>
    </row>
    <row r="437" spans="1:4" x14ac:dyDescent="0.25">
      <c r="A437" s="24"/>
      <c r="B437" s="24"/>
      <c r="C437" s="24"/>
      <c r="D437" s="24"/>
    </row>
    <row r="438" spans="1:4" x14ac:dyDescent="0.25">
      <c r="A438" s="24"/>
      <c r="B438" s="24"/>
      <c r="C438" s="24"/>
      <c r="D438" s="24"/>
    </row>
    <row r="439" spans="1:4" x14ac:dyDescent="0.25">
      <c r="A439" s="24"/>
      <c r="B439" s="24"/>
      <c r="C439" s="24"/>
      <c r="D439" s="24"/>
    </row>
    <row r="440" spans="1:4" x14ac:dyDescent="0.25">
      <c r="A440" s="24"/>
      <c r="B440" s="24"/>
      <c r="C440" s="24"/>
      <c r="D440" s="24"/>
    </row>
    <row r="441" spans="1:4" x14ac:dyDescent="0.25">
      <c r="A441" s="24"/>
      <c r="B441" s="24"/>
      <c r="C441" s="24"/>
      <c r="D441" s="24"/>
    </row>
    <row r="442" spans="1:4" x14ac:dyDescent="0.25">
      <c r="A442" s="24"/>
      <c r="B442" s="24"/>
      <c r="C442" s="24"/>
      <c r="D442" s="24"/>
    </row>
    <row r="443" spans="1:4" x14ac:dyDescent="0.25">
      <c r="A443" s="24"/>
      <c r="B443" s="24"/>
      <c r="C443" s="24"/>
      <c r="D443" s="24"/>
    </row>
    <row r="444" spans="1:4" x14ac:dyDescent="0.25">
      <c r="A444" s="24"/>
      <c r="B444" s="24"/>
      <c r="C444" s="24"/>
      <c r="D444" s="24"/>
    </row>
    <row r="445" spans="1:4" x14ac:dyDescent="0.25">
      <c r="A445" s="24"/>
      <c r="B445" s="24"/>
      <c r="C445" s="24"/>
      <c r="D445" s="24"/>
    </row>
    <row r="446" spans="1:4" x14ac:dyDescent="0.25">
      <c r="A446" s="24"/>
      <c r="B446" s="24"/>
      <c r="C446" s="24"/>
      <c r="D446" s="24"/>
    </row>
    <row r="447" spans="1:4" x14ac:dyDescent="0.25">
      <c r="A447" s="24"/>
      <c r="B447" s="24"/>
      <c r="C447" s="24"/>
      <c r="D447" s="24"/>
    </row>
    <row r="448" spans="1:4" x14ac:dyDescent="0.25">
      <c r="A448" s="24"/>
      <c r="B448" s="24"/>
      <c r="C448" s="24"/>
      <c r="D448" s="24"/>
    </row>
    <row r="449" spans="1:4" x14ac:dyDescent="0.25">
      <c r="A449" s="24"/>
      <c r="B449" s="24"/>
      <c r="C449" s="24"/>
      <c r="D449" s="24"/>
    </row>
    <row r="450" spans="1:4" x14ac:dyDescent="0.25">
      <c r="A450" s="24"/>
      <c r="B450" s="24"/>
      <c r="C450" s="24"/>
      <c r="D450" s="24"/>
    </row>
    <row r="451" spans="1:4" x14ac:dyDescent="0.25">
      <c r="A451" s="24"/>
      <c r="B451" s="24"/>
      <c r="C451" s="24"/>
      <c r="D451" s="24"/>
    </row>
    <row r="452" spans="1:4" x14ac:dyDescent="0.25">
      <c r="A452" s="24"/>
      <c r="B452" s="24"/>
      <c r="C452" s="24"/>
      <c r="D452" s="24"/>
    </row>
    <row r="453" spans="1:4" x14ac:dyDescent="0.25">
      <c r="A453" s="24"/>
      <c r="B453" s="24"/>
      <c r="C453" s="24"/>
      <c r="D453" s="24"/>
    </row>
    <row r="454" spans="1:4" x14ac:dyDescent="0.25">
      <c r="A454" s="24"/>
      <c r="B454" s="24"/>
      <c r="C454" s="24"/>
      <c r="D454" s="24"/>
    </row>
    <row r="455" spans="1:4" x14ac:dyDescent="0.25">
      <c r="A455" s="24"/>
      <c r="B455" s="24"/>
      <c r="C455" s="24"/>
      <c r="D455" s="24"/>
    </row>
    <row r="456" spans="1:4" x14ac:dyDescent="0.25">
      <c r="A456" s="24"/>
      <c r="B456" s="24"/>
      <c r="C456" s="24"/>
      <c r="D456" s="24"/>
    </row>
    <row r="457" spans="1:4" x14ac:dyDescent="0.25">
      <c r="A457" s="24"/>
      <c r="B457" s="24"/>
      <c r="C457" s="24"/>
      <c r="D457" s="24"/>
    </row>
    <row r="458" spans="1:4" x14ac:dyDescent="0.25">
      <c r="A458" s="24"/>
      <c r="B458" s="24"/>
      <c r="C458" s="24"/>
      <c r="D458" s="24"/>
    </row>
    <row r="459" spans="1:4" x14ac:dyDescent="0.25">
      <c r="A459" s="24"/>
      <c r="B459" s="24"/>
      <c r="C459" s="24"/>
      <c r="D459" s="24"/>
    </row>
    <row r="460" spans="1:4" x14ac:dyDescent="0.25">
      <c r="A460" s="24"/>
      <c r="B460" s="24"/>
      <c r="C460" s="24"/>
      <c r="D460" s="24"/>
    </row>
    <row r="461" spans="1:4" x14ac:dyDescent="0.25">
      <c r="A461" s="24"/>
      <c r="B461" s="24"/>
      <c r="C461" s="24"/>
      <c r="D461" s="24"/>
    </row>
    <row r="462" spans="1:4" x14ac:dyDescent="0.25">
      <c r="A462" s="24"/>
      <c r="B462" s="24"/>
      <c r="C462" s="24"/>
      <c r="D462" s="24"/>
    </row>
    <row r="463" spans="1:4" x14ac:dyDescent="0.25">
      <c r="A463" s="24"/>
      <c r="B463" s="24"/>
      <c r="C463" s="24"/>
      <c r="D463" s="24"/>
    </row>
    <row r="464" spans="1:4" x14ac:dyDescent="0.25">
      <c r="A464" s="24"/>
      <c r="B464" s="24"/>
      <c r="C464" s="24"/>
      <c r="D464" s="24"/>
    </row>
    <row r="465" spans="1:4" x14ac:dyDescent="0.25">
      <c r="A465" s="24"/>
      <c r="B465" s="24"/>
      <c r="C465" s="24"/>
      <c r="D465" s="24"/>
    </row>
    <row r="466" spans="1:4" x14ac:dyDescent="0.25">
      <c r="A466" s="24"/>
      <c r="B466" s="24"/>
      <c r="C466" s="24"/>
      <c r="D466" s="24"/>
    </row>
    <row r="467" spans="1:4" x14ac:dyDescent="0.25">
      <c r="A467" s="24"/>
      <c r="B467" s="24"/>
      <c r="C467" s="24"/>
      <c r="D467" s="24"/>
    </row>
    <row r="468" spans="1:4" x14ac:dyDescent="0.25">
      <c r="A468" s="24"/>
      <c r="B468" s="24"/>
      <c r="C468" s="24"/>
      <c r="D468" s="24"/>
    </row>
    <row r="469" spans="1:4" x14ac:dyDescent="0.25">
      <c r="A469" s="24"/>
      <c r="B469" s="24"/>
      <c r="C469" s="24"/>
      <c r="D469" s="24"/>
    </row>
    <row r="470" spans="1:4" x14ac:dyDescent="0.25">
      <c r="A470" s="24"/>
      <c r="B470" s="24"/>
      <c r="C470" s="24"/>
      <c r="D470" s="24"/>
    </row>
    <row r="471" spans="1:4" x14ac:dyDescent="0.25">
      <c r="A471" s="24"/>
      <c r="B471" s="24"/>
      <c r="C471" s="24"/>
      <c r="D471" s="24"/>
    </row>
    <row r="472" spans="1:4" x14ac:dyDescent="0.25">
      <c r="A472" s="24"/>
      <c r="B472" s="24"/>
      <c r="C472" s="24"/>
      <c r="D472" s="24"/>
    </row>
    <row r="473" spans="1:4" x14ac:dyDescent="0.25">
      <c r="A473" s="24"/>
      <c r="B473" s="24"/>
      <c r="C473" s="24"/>
      <c r="D473" s="24"/>
    </row>
    <row r="474" spans="1:4" x14ac:dyDescent="0.25">
      <c r="A474" s="24"/>
      <c r="B474" s="24"/>
      <c r="C474" s="24"/>
      <c r="D474" s="24"/>
    </row>
    <row r="475" spans="1:4" x14ac:dyDescent="0.25">
      <c r="A475" s="24"/>
      <c r="B475" s="24"/>
      <c r="C475" s="24"/>
      <c r="D475" s="24"/>
    </row>
    <row r="476" spans="1:4" x14ac:dyDescent="0.25">
      <c r="A476" s="24"/>
      <c r="B476" s="24"/>
      <c r="C476" s="24"/>
      <c r="D476" s="24"/>
    </row>
    <row r="477" spans="1:4" x14ac:dyDescent="0.25">
      <c r="A477" s="24"/>
      <c r="B477" s="24"/>
      <c r="C477" s="24"/>
      <c r="D477" s="24"/>
    </row>
    <row r="478" spans="1:4" x14ac:dyDescent="0.25">
      <c r="A478" s="24"/>
      <c r="B478" s="24"/>
      <c r="C478" s="24"/>
      <c r="D478" s="24"/>
    </row>
    <row r="479" spans="1:4" x14ac:dyDescent="0.25">
      <c r="A479" s="24"/>
      <c r="B479" s="24"/>
      <c r="C479" s="24"/>
      <c r="D479" s="24"/>
    </row>
    <row r="480" spans="1:4" x14ac:dyDescent="0.25">
      <c r="A480" s="24"/>
      <c r="B480" s="24"/>
      <c r="C480" s="24"/>
      <c r="D480" s="24"/>
    </row>
    <row r="481" spans="1:4" x14ac:dyDescent="0.25">
      <c r="A481" s="24"/>
      <c r="B481" s="24"/>
      <c r="C481" s="24"/>
      <c r="D481" s="24"/>
    </row>
    <row r="482" spans="1:4" x14ac:dyDescent="0.25">
      <c r="A482" s="24"/>
      <c r="B482" s="24"/>
      <c r="C482" s="24"/>
      <c r="D482" s="24"/>
    </row>
    <row r="483" spans="1:4" x14ac:dyDescent="0.25">
      <c r="A483" s="24"/>
      <c r="B483" s="24"/>
      <c r="C483" s="24"/>
      <c r="D483" s="24"/>
    </row>
    <row r="484" spans="1:4" x14ac:dyDescent="0.25">
      <c r="A484" s="24"/>
      <c r="B484" s="24"/>
      <c r="C484" s="24"/>
      <c r="D484" s="24"/>
    </row>
    <row r="485" spans="1:4" x14ac:dyDescent="0.25">
      <c r="A485" s="24"/>
      <c r="B485" s="24"/>
      <c r="C485" s="24"/>
      <c r="D485" s="24"/>
    </row>
    <row r="486" spans="1:4" x14ac:dyDescent="0.25">
      <c r="A486" s="24"/>
      <c r="B486" s="24"/>
      <c r="C486" s="24"/>
      <c r="D486" s="24"/>
    </row>
    <row r="487" spans="1:4" x14ac:dyDescent="0.25">
      <c r="A487" s="24"/>
      <c r="B487" s="24"/>
      <c r="C487" s="24"/>
      <c r="D487" s="24"/>
    </row>
    <row r="488" spans="1:4" x14ac:dyDescent="0.25">
      <c r="A488" s="24"/>
      <c r="B488" s="24"/>
      <c r="C488" s="24"/>
      <c r="D488" s="24"/>
    </row>
    <row r="489" spans="1:4" x14ac:dyDescent="0.25">
      <c r="A489" s="24"/>
      <c r="B489" s="24"/>
      <c r="C489" s="24"/>
      <c r="D489" s="24"/>
    </row>
    <row r="490" spans="1:4" x14ac:dyDescent="0.25">
      <c r="A490" s="24"/>
      <c r="B490" s="24"/>
      <c r="C490" s="24"/>
      <c r="D490" s="24"/>
    </row>
    <row r="491" spans="1:4" x14ac:dyDescent="0.25">
      <c r="A491" s="24"/>
      <c r="B491" s="24"/>
      <c r="C491" s="24"/>
      <c r="D491" s="24"/>
    </row>
    <row r="492" spans="1:4" x14ac:dyDescent="0.25">
      <c r="A492" s="24"/>
      <c r="B492" s="24"/>
      <c r="C492" s="24"/>
      <c r="D492" s="24"/>
    </row>
    <row r="493" spans="1:4" x14ac:dyDescent="0.25">
      <c r="A493" s="24"/>
      <c r="B493" s="24"/>
      <c r="C493" s="24"/>
      <c r="D493" s="24"/>
    </row>
    <row r="494" spans="1:4" x14ac:dyDescent="0.25">
      <c r="A494" s="24"/>
      <c r="B494" s="24"/>
      <c r="C494" s="24"/>
      <c r="D494" s="24"/>
    </row>
    <row r="495" spans="1:4" x14ac:dyDescent="0.25">
      <c r="A495" s="24"/>
      <c r="B495" s="24"/>
      <c r="C495" s="24"/>
      <c r="D495" s="24"/>
    </row>
    <row r="496" spans="1:4" x14ac:dyDescent="0.25">
      <c r="A496" s="24"/>
      <c r="B496" s="24"/>
      <c r="C496" s="24"/>
      <c r="D496" s="24"/>
    </row>
    <row r="497" spans="1:4" x14ac:dyDescent="0.25">
      <c r="A497" s="24"/>
      <c r="B497" s="24"/>
      <c r="C497" s="24"/>
      <c r="D497" s="24"/>
    </row>
    <row r="498" spans="1:4" x14ac:dyDescent="0.25">
      <c r="A498" s="24"/>
      <c r="B498" s="24"/>
      <c r="C498" s="24"/>
      <c r="D498" s="24"/>
    </row>
    <row r="499" spans="1:4" x14ac:dyDescent="0.25">
      <c r="A499" s="24"/>
      <c r="B499" s="24"/>
      <c r="C499" s="24"/>
      <c r="D499" s="24"/>
    </row>
    <row r="500" spans="1:4" x14ac:dyDescent="0.25">
      <c r="A500" s="24"/>
      <c r="B500" s="24"/>
      <c r="C500" s="24"/>
      <c r="D500" s="24"/>
    </row>
    <row r="501" spans="1:4" x14ac:dyDescent="0.25">
      <c r="A501" s="24"/>
      <c r="B501" s="24"/>
      <c r="C501" s="24"/>
      <c r="D501" s="24"/>
    </row>
    <row r="502" spans="1:4" x14ac:dyDescent="0.25">
      <c r="A502" s="24"/>
      <c r="B502" s="24"/>
      <c r="C502" s="24"/>
      <c r="D502" s="24"/>
    </row>
    <row r="503" spans="1:4" x14ac:dyDescent="0.25">
      <c r="A503" s="24"/>
      <c r="B503" s="24"/>
      <c r="C503" s="24"/>
      <c r="D503" s="24"/>
    </row>
    <row r="504" spans="1:4" x14ac:dyDescent="0.25">
      <c r="A504" s="24"/>
      <c r="B504" s="24"/>
      <c r="C504" s="24"/>
      <c r="D504" s="24"/>
    </row>
    <row r="505" spans="1:4" x14ac:dyDescent="0.25">
      <c r="A505" s="24"/>
      <c r="B505" s="24"/>
      <c r="C505" s="24"/>
      <c r="D505" s="24"/>
    </row>
    <row r="506" spans="1:4" x14ac:dyDescent="0.25">
      <c r="A506" s="24"/>
      <c r="B506" s="24"/>
      <c r="C506" s="24"/>
      <c r="D506" s="24"/>
    </row>
    <row r="507" spans="1:4" x14ac:dyDescent="0.25">
      <c r="A507" s="24"/>
      <c r="B507" s="24"/>
      <c r="C507" s="24"/>
      <c r="D507" s="24"/>
    </row>
    <row r="508" spans="1:4" x14ac:dyDescent="0.25">
      <c r="A508" s="24"/>
      <c r="B508" s="24"/>
      <c r="C508" s="24"/>
      <c r="D508" s="24"/>
    </row>
    <row r="509" spans="1:4" x14ac:dyDescent="0.25">
      <c r="A509" s="24"/>
      <c r="B509" s="24"/>
      <c r="C509" s="24"/>
      <c r="D509" s="24"/>
    </row>
    <row r="510" spans="1:4" x14ac:dyDescent="0.25">
      <c r="A510" s="24"/>
      <c r="B510" s="24"/>
      <c r="C510" s="24"/>
      <c r="D510" s="24"/>
    </row>
    <row r="511" spans="1:4" x14ac:dyDescent="0.25">
      <c r="A511" s="24"/>
      <c r="B511" s="24"/>
      <c r="C511" s="24"/>
      <c r="D511" s="24"/>
    </row>
    <row r="512" spans="1:4" x14ac:dyDescent="0.25">
      <c r="A512" s="24"/>
      <c r="B512" s="24"/>
      <c r="C512" s="24"/>
      <c r="D512" s="24"/>
    </row>
    <row r="513" spans="1:4" x14ac:dyDescent="0.25">
      <c r="A513" s="24"/>
      <c r="B513" s="24"/>
      <c r="C513" s="24"/>
      <c r="D513" s="24"/>
    </row>
    <row r="514" spans="1:4" x14ac:dyDescent="0.25">
      <c r="A514" s="24"/>
      <c r="B514" s="24"/>
      <c r="C514" s="24"/>
      <c r="D514" s="24"/>
    </row>
    <row r="515" spans="1:4" x14ac:dyDescent="0.25">
      <c r="A515" s="24"/>
      <c r="B515" s="24"/>
      <c r="C515" s="24"/>
      <c r="D515" s="24"/>
    </row>
    <row r="516" spans="1:4" x14ac:dyDescent="0.25">
      <c r="A516" s="24"/>
      <c r="B516" s="24"/>
      <c r="C516" s="24"/>
      <c r="D516" s="24"/>
    </row>
    <row r="517" spans="1:4" x14ac:dyDescent="0.25">
      <c r="A517" s="24"/>
      <c r="B517" s="24"/>
      <c r="C517" s="24"/>
      <c r="D517" s="24"/>
    </row>
    <row r="518" spans="1:4" x14ac:dyDescent="0.25">
      <c r="A518" s="24"/>
      <c r="B518" s="24"/>
      <c r="C518" s="24"/>
      <c r="D518" s="24"/>
    </row>
    <row r="519" spans="1:4" x14ac:dyDescent="0.25">
      <c r="A519" s="24"/>
      <c r="B519" s="24"/>
      <c r="C519" s="24"/>
      <c r="D519" s="24"/>
    </row>
    <row r="520" spans="1:4" x14ac:dyDescent="0.25">
      <c r="A520" s="24"/>
      <c r="B520" s="24"/>
      <c r="C520" s="24"/>
      <c r="D520" s="24"/>
    </row>
    <row r="521" spans="1:4" x14ac:dyDescent="0.25">
      <c r="A521" s="24"/>
      <c r="B521" s="24"/>
      <c r="C521" s="24"/>
      <c r="D521" s="24"/>
    </row>
    <row r="522" spans="1:4" x14ac:dyDescent="0.25">
      <c r="A522" s="24"/>
      <c r="B522" s="24"/>
      <c r="C522" s="24"/>
      <c r="D522" s="24"/>
    </row>
    <row r="523" spans="1:4" x14ac:dyDescent="0.25">
      <c r="A523" s="24"/>
      <c r="B523" s="24"/>
      <c r="C523" s="24"/>
      <c r="D523" s="24"/>
    </row>
    <row r="524" spans="1:4" x14ac:dyDescent="0.25">
      <c r="A524" s="24"/>
      <c r="B524" s="24"/>
      <c r="C524" s="24"/>
      <c r="D524" s="24"/>
    </row>
    <row r="525" spans="1:4" x14ac:dyDescent="0.25">
      <c r="A525" s="24"/>
      <c r="B525" s="24"/>
      <c r="C525" s="24"/>
      <c r="D525" s="24"/>
    </row>
    <row r="526" spans="1:4" x14ac:dyDescent="0.25">
      <c r="A526" s="24"/>
      <c r="B526" s="24"/>
      <c r="C526" s="24"/>
      <c r="D526" s="24"/>
    </row>
    <row r="527" spans="1:4" x14ac:dyDescent="0.25">
      <c r="A527" s="24"/>
      <c r="B527" s="24"/>
      <c r="C527" s="24"/>
      <c r="D527" s="24"/>
    </row>
    <row r="528" spans="1:4" x14ac:dyDescent="0.25">
      <c r="A528" s="24"/>
      <c r="B528" s="24"/>
      <c r="C528" s="24"/>
      <c r="D528" s="24"/>
    </row>
    <row r="529" spans="1:4" x14ac:dyDescent="0.25">
      <c r="A529" s="24"/>
      <c r="B529" s="24"/>
      <c r="C529" s="24"/>
      <c r="D529" s="24"/>
    </row>
    <row r="530" spans="1:4" x14ac:dyDescent="0.25">
      <c r="A530" s="24"/>
      <c r="B530" s="24"/>
      <c r="C530" s="24"/>
      <c r="D530" s="24"/>
    </row>
    <row r="531" spans="1:4" x14ac:dyDescent="0.25">
      <c r="A531" s="24"/>
      <c r="B531" s="24"/>
      <c r="C531" s="24"/>
      <c r="D531" s="24"/>
    </row>
    <row r="532" spans="1:4" x14ac:dyDescent="0.25">
      <c r="A532" s="24"/>
      <c r="B532" s="24"/>
      <c r="C532" s="24"/>
      <c r="D532" s="24"/>
    </row>
    <row r="533" spans="1:4" x14ac:dyDescent="0.25">
      <c r="A533" s="24"/>
      <c r="B533" s="24"/>
      <c r="C533" s="24"/>
      <c r="D533" s="24"/>
    </row>
    <row r="534" spans="1:4" x14ac:dyDescent="0.25">
      <c r="A534" s="24"/>
      <c r="B534" s="24"/>
      <c r="C534" s="24"/>
      <c r="D534" s="24"/>
    </row>
    <row r="535" spans="1:4" x14ac:dyDescent="0.25">
      <c r="A535" s="24"/>
      <c r="B535" s="24"/>
      <c r="C535" s="24"/>
      <c r="D535" s="24"/>
    </row>
    <row r="536" spans="1:4" x14ac:dyDescent="0.25">
      <c r="A536" s="24"/>
      <c r="B536" s="24"/>
      <c r="C536" s="24"/>
      <c r="D536" s="24"/>
    </row>
    <row r="537" spans="1:4" x14ac:dyDescent="0.25">
      <c r="A537" s="24"/>
      <c r="B537" s="24"/>
      <c r="C537" s="24"/>
      <c r="D537" s="24"/>
    </row>
    <row r="538" spans="1:4" x14ac:dyDescent="0.25">
      <c r="A538" s="24"/>
      <c r="B538" s="24"/>
      <c r="C538" s="24"/>
      <c r="D538" s="24"/>
    </row>
    <row r="539" spans="1:4" x14ac:dyDescent="0.25">
      <c r="A539" s="24"/>
      <c r="B539" s="24"/>
      <c r="C539" s="24"/>
      <c r="D539" s="24"/>
    </row>
    <row r="540" spans="1:4" x14ac:dyDescent="0.25">
      <c r="A540" s="24"/>
      <c r="B540" s="24"/>
      <c r="C540" s="24"/>
      <c r="D540" s="24"/>
    </row>
    <row r="541" spans="1:4" x14ac:dyDescent="0.25">
      <c r="A541" s="24"/>
      <c r="B541" s="24"/>
      <c r="C541" s="24"/>
      <c r="D541" s="24"/>
    </row>
    <row r="542" spans="1:4" x14ac:dyDescent="0.25">
      <c r="A542" s="24"/>
      <c r="B542" s="24"/>
      <c r="C542" s="24"/>
      <c r="D542" s="24"/>
    </row>
    <row r="543" spans="1:4" x14ac:dyDescent="0.25">
      <c r="A543" s="24"/>
      <c r="B543" s="24"/>
      <c r="C543" s="24"/>
      <c r="D543" s="24"/>
    </row>
    <row r="544" spans="1:4" x14ac:dyDescent="0.25">
      <c r="A544" s="24"/>
      <c r="B544" s="24"/>
      <c r="C544" s="24"/>
      <c r="D544" s="24"/>
    </row>
    <row r="545" spans="1:4" x14ac:dyDescent="0.25">
      <c r="A545" s="24"/>
      <c r="B545" s="24"/>
      <c r="C545" s="24"/>
      <c r="D545" s="24"/>
    </row>
    <row r="546" spans="1:4" x14ac:dyDescent="0.25">
      <c r="A546" s="24"/>
      <c r="B546" s="24"/>
      <c r="C546" s="24"/>
      <c r="D546" s="24"/>
    </row>
    <row r="547" spans="1:4" x14ac:dyDescent="0.25">
      <c r="A547" s="24"/>
      <c r="B547" s="24"/>
      <c r="C547" s="24"/>
      <c r="D547" s="24"/>
    </row>
    <row r="548" spans="1:4" x14ac:dyDescent="0.25">
      <c r="A548" s="24"/>
      <c r="B548" s="24"/>
      <c r="C548" s="24"/>
      <c r="D548" s="24"/>
    </row>
    <row r="549" spans="1:4" x14ac:dyDescent="0.25">
      <c r="A549" s="24"/>
      <c r="B549" s="24"/>
      <c r="C549" s="24"/>
      <c r="D549" s="24"/>
    </row>
    <row r="550" spans="1:4" x14ac:dyDescent="0.25">
      <c r="A550" s="24"/>
      <c r="B550" s="24"/>
      <c r="C550" s="24"/>
      <c r="D550" s="24"/>
    </row>
    <row r="551" spans="1:4" x14ac:dyDescent="0.25">
      <c r="A551" s="24"/>
      <c r="B551" s="24"/>
      <c r="C551" s="24"/>
      <c r="D551" s="24"/>
    </row>
    <row r="552" spans="1:4" x14ac:dyDescent="0.25">
      <c r="A552" s="24"/>
      <c r="B552" s="24"/>
      <c r="C552" s="24"/>
      <c r="D552" s="24"/>
    </row>
    <row r="553" spans="1:4" x14ac:dyDescent="0.25">
      <c r="A553" s="24"/>
      <c r="B553" s="24"/>
      <c r="C553" s="24"/>
      <c r="D553" s="24"/>
    </row>
    <row r="554" spans="1:4" x14ac:dyDescent="0.25">
      <c r="A554" s="24"/>
      <c r="B554" s="24"/>
      <c r="C554" s="24"/>
      <c r="D554" s="24"/>
    </row>
    <row r="555" spans="1:4" x14ac:dyDescent="0.25">
      <c r="A555" s="24"/>
      <c r="B555" s="24"/>
      <c r="C555" s="24"/>
      <c r="D555" s="24"/>
    </row>
    <row r="556" spans="1:4" x14ac:dyDescent="0.25">
      <c r="A556" s="24"/>
      <c r="B556" s="24"/>
      <c r="C556" s="24"/>
      <c r="D556" s="24"/>
    </row>
    <row r="557" spans="1:4" x14ac:dyDescent="0.25">
      <c r="A557" s="24"/>
      <c r="B557" s="24"/>
      <c r="C557" s="24"/>
      <c r="D557" s="24"/>
    </row>
    <row r="558" spans="1:4" x14ac:dyDescent="0.25">
      <c r="A558" s="24"/>
      <c r="B558" s="24"/>
      <c r="C558" s="24"/>
      <c r="D558" s="24"/>
    </row>
    <row r="559" spans="1:4" x14ac:dyDescent="0.25">
      <c r="A559" s="24"/>
      <c r="B559" s="24"/>
      <c r="C559" s="24"/>
      <c r="D559" s="24"/>
    </row>
    <row r="560" spans="1:4" x14ac:dyDescent="0.25">
      <c r="A560" s="24"/>
      <c r="B560" s="24"/>
      <c r="C560" s="24"/>
      <c r="D560" s="24"/>
    </row>
    <row r="561" spans="1:4" x14ac:dyDescent="0.25">
      <c r="A561" s="24"/>
      <c r="B561" s="24"/>
      <c r="C561" s="24"/>
      <c r="D561" s="24"/>
    </row>
    <row r="562" spans="1:4" x14ac:dyDescent="0.25">
      <c r="A562" s="24"/>
      <c r="B562" s="24"/>
      <c r="C562" s="24"/>
      <c r="D562" s="24"/>
    </row>
    <row r="563" spans="1:4" x14ac:dyDescent="0.25">
      <c r="A563" s="24"/>
      <c r="B563" s="24"/>
      <c r="C563" s="24"/>
      <c r="D563" s="24"/>
    </row>
    <row r="564" spans="1:4" x14ac:dyDescent="0.25">
      <c r="A564" s="24"/>
      <c r="B564" s="24"/>
      <c r="C564" s="24"/>
      <c r="D564" s="24"/>
    </row>
    <row r="565" spans="1:4" x14ac:dyDescent="0.25">
      <c r="A565" s="24"/>
      <c r="B565" s="24"/>
      <c r="C565" s="24"/>
      <c r="D565" s="24"/>
    </row>
    <row r="566" spans="1:4" x14ac:dyDescent="0.25">
      <c r="A566" s="24"/>
      <c r="B566" s="24"/>
      <c r="C566" s="24"/>
      <c r="D566" s="24"/>
    </row>
    <row r="567" spans="1:4" x14ac:dyDescent="0.25">
      <c r="A567" s="24"/>
      <c r="B567" s="24"/>
      <c r="C567" s="24"/>
      <c r="D567" s="24"/>
    </row>
    <row r="568" spans="1:4" x14ac:dyDescent="0.25">
      <c r="A568" s="24"/>
      <c r="B568" s="24"/>
      <c r="C568" s="24"/>
      <c r="D568" s="24"/>
    </row>
    <row r="569" spans="1:4" x14ac:dyDescent="0.25">
      <c r="A569" s="24"/>
      <c r="B569" s="24"/>
      <c r="C569" s="24"/>
      <c r="D569" s="24"/>
    </row>
    <row r="570" spans="1:4" x14ac:dyDescent="0.25">
      <c r="A570" s="24"/>
      <c r="B570" s="24"/>
      <c r="C570" s="24"/>
      <c r="D570" s="24"/>
    </row>
    <row r="571" spans="1:4" x14ac:dyDescent="0.25">
      <c r="A571" s="24"/>
      <c r="B571" s="24"/>
      <c r="C571" s="24"/>
      <c r="D571" s="24"/>
    </row>
    <row r="572" spans="1:4" x14ac:dyDescent="0.25">
      <c r="A572" s="24"/>
      <c r="B572" s="24"/>
      <c r="C572" s="24"/>
      <c r="D572" s="24"/>
    </row>
    <row r="573" spans="1:4" x14ac:dyDescent="0.25">
      <c r="A573" s="24"/>
      <c r="B573" s="24"/>
      <c r="C573" s="24"/>
      <c r="D573" s="24"/>
    </row>
    <row r="574" spans="1:4" x14ac:dyDescent="0.25">
      <c r="A574" s="24"/>
      <c r="B574" s="24"/>
      <c r="C574" s="24"/>
      <c r="D574" s="24"/>
    </row>
    <row r="575" spans="1:4" x14ac:dyDescent="0.25">
      <c r="A575" s="24"/>
      <c r="B575" s="24"/>
      <c r="C575" s="24"/>
      <c r="D575" s="24"/>
    </row>
    <row r="576" spans="1:4" x14ac:dyDescent="0.25">
      <c r="A576" s="24"/>
      <c r="B576" s="24"/>
      <c r="C576" s="24"/>
      <c r="D576" s="24"/>
    </row>
    <row r="577" spans="1:4" x14ac:dyDescent="0.25">
      <c r="A577" s="24"/>
      <c r="B577" s="24"/>
      <c r="C577" s="24"/>
      <c r="D577" s="24"/>
    </row>
    <row r="578" spans="1:4" x14ac:dyDescent="0.25">
      <c r="A578" s="24"/>
      <c r="B578" s="24"/>
      <c r="C578" s="24"/>
      <c r="D578" s="24"/>
    </row>
    <row r="579" spans="1:4" x14ac:dyDescent="0.25">
      <c r="A579" s="24"/>
      <c r="B579" s="24"/>
      <c r="C579" s="24"/>
      <c r="D579" s="24"/>
    </row>
    <row r="580" spans="1:4" x14ac:dyDescent="0.25">
      <c r="A580" s="24"/>
      <c r="B580" s="24"/>
      <c r="C580" s="24"/>
      <c r="D580" s="24"/>
    </row>
    <row r="581" spans="1:4" x14ac:dyDescent="0.25">
      <c r="A581" s="24"/>
      <c r="B581" s="24"/>
      <c r="C581" s="24"/>
      <c r="D581" s="24"/>
    </row>
    <row r="582" spans="1:4" x14ac:dyDescent="0.25">
      <c r="A582" s="24"/>
      <c r="B582" s="24"/>
      <c r="C582" s="24"/>
      <c r="D582" s="24"/>
    </row>
    <row r="583" spans="1:4" x14ac:dyDescent="0.25">
      <c r="A583" s="24"/>
      <c r="B583" s="24"/>
      <c r="C583" s="24"/>
      <c r="D583" s="24"/>
    </row>
    <row r="584" spans="1:4" x14ac:dyDescent="0.25">
      <c r="A584" s="24"/>
      <c r="B584" s="24"/>
      <c r="C584" s="24"/>
      <c r="D584" s="24"/>
    </row>
    <row r="585" spans="1:4" x14ac:dyDescent="0.25">
      <c r="A585" s="24"/>
      <c r="B585" s="24"/>
      <c r="C585" s="24"/>
      <c r="D585" s="24"/>
    </row>
    <row r="586" spans="1:4" x14ac:dyDescent="0.25">
      <c r="A586" s="24"/>
      <c r="B586" s="24"/>
      <c r="C586" s="24"/>
      <c r="D586" s="24"/>
    </row>
    <row r="587" spans="1:4" x14ac:dyDescent="0.25">
      <c r="A587" s="24"/>
      <c r="B587" s="24"/>
      <c r="C587" s="24"/>
      <c r="D587" s="24"/>
    </row>
    <row r="588" spans="1:4" x14ac:dyDescent="0.25">
      <c r="A588" s="24"/>
      <c r="B588" s="24"/>
      <c r="C588" s="24"/>
      <c r="D588" s="24"/>
    </row>
    <row r="589" spans="1:4" x14ac:dyDescent="0.25">
      <c r="A589" s="24"/>
      <c r="B589" s="24"/>
      <c r="C589" s="24"/>
      <c r="D589" s="24"/>
    </row>
    <row r="590" spans="1:4" x14ac:dyDescent="0.25">
      <c r="A590" s="24"/>
      <c r="B590" s="24"/>
      <c r="C590" s="24"/>
      <c r="D590" s="24"/>
    </row>
    <row r="591" spans="1:4" x14ac:dyDescent="0.25">
      <c r="A591" s="24"/>
      <c r="B591" s="24"/>
      <c r="C591" s="24"/>
      <c r="D591" s="24"/>
    </row>
    <row r="592" spans="1:4" x14ac:dyDescent="0.25">
      <c r="A592" s="24"/>
      <c r="B592" s="24"/>
      <c r="C592" s="24"/>
      <c r="D592" s="24"/>
    </row>
    <row r="593" spans="1:4" x14ac:dyDescent="0.25">
      <c r="A593" s="24"/>
      <c r="B593" s="24"/>
      <c r="C593" s="24"/>
      <c r="D593" s="24"/>
    </row>
    <row r="594" spans="1:4" x14ac:dyDescent="0.25">
      <c r="A594" s="24"/>
      <c r="B594" s="24"/>
      <c r="C594" s="24"/>
      <c r="D594" s="24"/>
    </row>
    <row r="595" spans="1:4" x14ac:dyDescent="0.25">
      <c r="A595" s="24"/>
      <c r="B595" s="24"/>
      <c r="C595" s="24"/>
      <c r="D595" s="24"/>
    </row>
    <row r="596" spans="1:4" x14ac:dyDescent="0.25">
      <c r="A596" s="24"/>
      <c r="B596" s="24"/>
      <c r="C596" s="24"/>
      <c r="D596" s="24"/>
    </row>
    <row r="597" spans="1:4" x14ac:dyDescent="0.25">
      <c r="A597" s="24"/>
      <c r="B597" s="24"/>
      <c r="C597" s="24"/>
      <c r="D597" s="24"/>
    </row>
    <row r="598" spans="1:4" x14ac:dyDescent="0.25">
      <c r="A598" s="24"/>
      <c r="B598" s="24"/>
      <c r="C598" s="24"/>
      <c r="D598" s="24"/>
    </row>
    <row r="599" spans="1:4" x14ac:dyDescent="0.25">
      <c r="A599" s="24"/>
      <c r="B599" s="24"/>
      <c r="C599" s="24"/>
      <c r="D599" s="24"/>
    </row>
    <row r="600" spans="1:4" x14ac:dyDescent="0.25">
      <c r="A600" s="24"/>
      <c r="B600" s="24"/>
      <c r="C600" s="24"/>
      <c r="D600" s="24"/>
    </row>
    <row r="601" spans="1:4" x14ac:dyDescent="0.25">
      <c r="A601" s="24"/>
      <c r="B601" s="24"/>
      <c r="C601" s="24"/>
      <c r="D601" s="24"/>
    </row>
    <row r="602" spans="1:4" x14ac:dyDescent="0.25">
      <c r="A602" s="24"/>
      <c r="B602" s="24"/>
      <c r="C602" s="24"/>
      <c r="D602" s="24"/>
    </row>
    <row r="603" spans="1:4" x14ac:dyDescent="0.25">
      <c r="A603" s="24"/>
      <c r="B603" s="24"/>
      <c r="C603" s="24"/>
      <c r="D603" s="24"/>
    </row>
    <row r="604" spans="1:4" x14ac:dyDescent="0.25">
      <c r="A604" s="24"/>
      <c r="B604" s="24"/>
      <c r="C604" s="24"/>
      <c r="D604" s="24"/>
    </row>
    <row r="605" spans="1:4" x14ac:dyDescent="0.25">
      <c r="A605" s="24"/>
      <c r="B605" s="24"/>
      <c r="C605" s="24"/>
      <c r="D605" s="24"/>
    </row>
    <row r="606" spans="1:4" x14ac:dyDescent="0.25">
      <c r="A606" s="24"/>
      <c r="B606" s="24"/>
      <c r="C606" s="24"/>
      <c r="D606" s="24"/>
    </row>
    <row r="607" spans="1:4" x14ac:dyDescent="0.25">
      <c r="A607" s="24"/>
      <c r="B607" s="24"/>
      <c r="C607" s="24"/>
      <c r="D607" s="24"/>
    </row>
    <row r="608" spans="1:4" x14ac:dyDescent="0.25">
      <c r="A608" s="24"/>
      <c r="B608" s="24"/>
      <c r="C608" s="24"/>
      <c r="D608" s="24"/>
    </row>
    <row r="609" spans="1:4" x14ac:dyDescent="0.25">
      <c r="A609" s="24"/>
      <c r="B609" s="24"/>
      <c r="C609" s="24"/>
      <c r="D609" s="24"/>
    </row>
    <row r="610" spans="1:4" x14ac:dyDescent="0.25">
      <c r="A610" s="24"/>
      <c r="B610" s="24"/>
      <c r="C610" s="24"/>
      <c r="D610" s="24"/>
    </row>
    <row r="611" spans="1:4" x14ac:dyDescent="0.25">
      <c r="A611" s="24"/>
      <c r="B611" s="24"/>
      <c r="C611" s="24"/>
      <c r="D611" s="24"/>
    </row>
    <row r="612" spans="1:4" x14ac:dyDescent="0.25">
      <c r="A612" s="24"/>
      <c r="B612" s="24"/>
      <c r="C612" s="24"/>
      <c r="D612" s="24"/>
    </row>
    <row r="613" spans="1:4" x14ac:dyDescent="0.25">
      <c r="A613" s="24"/>
      <c r="B613" s="24"/>
      <c r="C613" s="24"/>
      <c r="D613" s="24"/>
    </row>
    <row r="614" spans="1:4" x14ac:dyDescent="0.25">
      <c r="A614" s="24"/>
      <c r="B614" s="24"/>
      <c r="C614" s="24"/>
      <c r="D614" s="24"/>
    </row>
    <row r="615" spans="1:4" x14ac:dyDescent="0.25">
      <c r="A615" s="24"/>
      <c r="B615" s="24"/>
      <c r="C615" s="24"/>
      <c r="D615" s="24"/>
    </row>
    <row r="616" spans="1:4" x14ac:dyDescent="0.25">
      <c r="A616" s="24"/>
      <c r="B616" s="24"/>
      <c r="C616" s="24"/>
      <c r="D616" s="24"/>
    </row>
    <row r="617" spans="1:4" x14ac:dyDescent="0.25">
      <c r="A617" s="24"/>
      <c r="B617" s="24"/>
      <c r="C617" s="24"/>
      <c r="D617" s="24"/>
    </row>
    <row r="618" spans="1:4" x14ac:dyDescent="0.25">
      <c r="A618" s="24"/>
      <c r="B618" s="24"/>
      <c r="C618" s="24"/>
      <c r="D618" s="24"/>
    </row>
    <row r="619" spans="1:4" x14ac:dyDescent="0.25">
      <c r="A619" s="24"/>
      <c r="B619" s="24"/>
      <c r="C619" s="24"/>
      <c r="D619" s="24"/>
    </row>
    <row r="620" spans="1:4" x14ac:dyDescent="0.25">
      <c r="A620" s="24"/>
      <c r="B620" s="24"/>
      <c r="C620" s="24"/>
      <c r="D620" s="24"/>
    </row>
    <row r="621" spans="1:4" x14ac:dyDescent="0.25">
      <c r="A621" s="24"/>
      <c r="B621" s="24"/>
      <c r="C621" s="24"/>
      <c r="D621" s="24"/>
    </row>
    <row r="622" spans="1:4" x14ac:dyDescent="0.25">
      <c r="A622" s="24"/>
      <c r="B622" s="24"/>
      <c r="C622" s="24"/>
      <c r="D622" s="24"/>
    </row>
    <row r="623" spans="1:4" x14ac:dyDescent="0.25">
      <c r="A623" s="24"/>
      <c r="B623" s="24"/>
      <c r="C623" s="24"/>
      <c r="D623" s="24"/>
    </row>
    <row r="624" spans="1:4" x14ac:dyDescent="0.25">
      <c r="A624" s="24"/>
      <c r="B624" s="24"/>
      <c r="C624" s="24"/>
      <c r="D624" s="24"/>
    </row>
    <row r="625" spans="1:4" x14ac:dyDescent="0.25">
      <c r="A625" s="24"/>
      <c r="B625" s="24"/>
      <c r="C625" s="24"/>
      <c r="D625" s="24"/>
    </row>
    <row r="626" spans="1:4" x14ac:dyDescent="0.25">
      <c r="A626" s="24"/>
      <c r="B626" s="24"/>
      <c r="C626" s="24"/>
      <c r="D626" s="24"/>
    </row>
    <row r="627" spans="1:4" x14ac:dyDescent="0.25">
      <c r="A627" s="24"/>
      <c r="B627" s="24"/>
      <c r="C627" s="24"/>
      <c r="D627" s="24"/>
    </row>
    <row r="628" spans="1:4" x14ac:dyDescent="0.25">
      <c r="A628" s="24"/>
      <c r="B628" s="24"/>
      <c r="C628" s="24"/>
      <c r="D628" s="24"/>
    </row>
    <row r="629" spans="1:4" x14ac:dyDescent="0.25">
      <c r="A629" s="24"/>
      <c r="B629" s="24"/>
      <c r="C629" s="24"/>
      <c r="D629" s="24"/>
    </row>
    <row r="630" spans="1:4" x14ac:dyDescent="0.25">
      <c r="A630" s="24"/>
      <c r="B630" s="24"/>
      <c r="C630" s="24"/>
      <c r="D630" s="24"/>
    </row>
    <row r="631" spans="1:4" x14ac:dyDescent="0.25">
      <c r="A631" s="24"/>
      <c r="B631" s="24"/>
      <c r="C631" s="24"/>
      <c r="D631" s="24"/>
    </row>
    <row r="632" spans="1:4" x14ac:dyDescent="0.25">
      <c r="A632" s="24"/>
      <c r="B632" s="24"/>
      <c r="C632" s="24"/>
      <c r="D632" s="24"/>
    </row>
    <row r="633" spans="1:4" x14ac:dyDescent="0.25">
      <c r="A633" s="24"/>
      <c r="B633" s="24"/>
      <c r="C633" s="24"/>
      <c r="D633" s="24"/>
    </row>
    <row r="634" spans="1:4" x14ac:dyDescent="0.25">
      <c r="A634" s="24"/>
      <c r="B634" s="24"/>
      <c r="C634" s="24"/>
      <c r="D634" s="24"/>
    </row>
    <row r="635" spans="1:4" x14ac:dyDescent="0.25">
      <c r="A635" s="24"/>
      <c r="B635" s="24"/>
      <c r="C635" s="24"/>
      <c r="D635" s="24"/>
    </row>
    <row r="636" spans="1:4" x14ac:dyDescent="0.25">
      <c r="A636" s="24"/>
      <c r="B636" s="24"/>
      <c r="C636" s="24"/>
      <c r="D636" s="24"/>
    </row>
    <row r="637" spans="1:4" x14ac:dyDescent="0.25">
      <c r="A637" s="24"/>
      <c r="B637" s="24"/>
      <c r="C637" s="24"/>
      <c r="D637" s="24"/>
    </row>
    <row r="638" spans="1:4" x14ac:dyDescent="0.25">
      <c r="A638" s="24"/>
      <c r="B638" s="24"/>
      <c r="C638" s="24"/>
      <c r="D638" s="24"/>
    </row>
    <row r="639" spans="1:4" x14ac:dyDescent="0.25">
      <c r="A639" s="24"/>
      <c r="B639" s="24"/>
      <c r="C639" s="24"/>
      <c r="D639" s="24"/>
    </row>
    <row r="640" spans="1:4" x14ac:dyDescent="0.25">
      <c r="A640" s="24"/>
      <c r="B640" s="24"/>
      <c r="C640" s="24"/>
      <c r="D640" s="24"/>
    </row>
    <row r="641" spans="1:4" x14ac:dyDescent="0.25">
      <c r="A641" s="24"/>
      <c r="B641" s="24"/>
      <c r="C641" s="24"/>
      <c r="D641" s="24"/>
    </row>
    <row r="642" spans="1:4" x14ac:dyDescent="0.25">
      <c r="A642" s="24"/>
      <c r="B642" s="24"/>
      <c r="C642" s="24"/>
      <c r="D642" s="24"/>
    </row>
    <row r="643" spans="1:4" x14ac:dyDescent="0.25">
      <c r="A643" s="24"/>
      <c r="B643" s="24"/>
      <c r="C643" s="24"/>
      <c r="D643" s="24"/>
    </row>
    <row r="644" spans="1:4" x14ac:dyDescent="0.25">
      <c r="A644" s="24"/>
      <c r="B644" s="24"/>
      <c r="C644" s="24"/>
      <c r="D644" s="24"/>
    </row>
    <row r="645" spans="1:4" x14ac:dyDescent="0.25">
      <c r="A645" s="24"/>
      <c r="B645" s="24"/>
      <c r="C645" s="24"/>
      <c r="D645" s="24"/>
    </row>
    <row r="646" spans="1:4" x14ac:dyDescent="0.25">
      <c r="A646" s="24"/>
      <c r="B646" s="24"/>
      <c r="C646" s="24"/>
      <c r="D646" s="24"/>
    </row>
    <row r="647" spans="1:4" x14ac:dyDescent="0.25">
      <c r="A647" s="24"/>
      <c r="B647" s="24"/>
      <c r="C647" s="24"/>
      <c r="D647" s="24"/>
    </row>
    <row r="648" spans="1:4" x14ac:dyDescent="0.25">
      <c r="A648" s="24"/>
      <c r="B648" s="24"/>
      <c r="C648" s="24"/>
      <c r="D648" s="24"/>
    </row>
    <row r="649" spans="1:4" x14ac:dyDescent="0.25">
      <c r="A649" s="24"/>
      <c r="B649" s="24"/>
      <c r="C649" s="24"/>
      <c r="D649" s="24"/>
    </row>
    <row r="650" spans="1:4" x14ac:dyDescent="0.25">
      <c r="A650" s="24"/>
      <c r="B650" s="24"/>
      <c r="C650" s="24"/>
      <c r="D650" s="24"/>
    </row>
    <row r="651" spans="1:4" x14ac:dyDescent="0.25">
      <c r="A651" s="24"/>
      <c r="B651" s="24"/>
      <c r="C651" s="24"/>
      <c r="D651" s="24"/>
    </row>
    <row r="652" spans="1:4" x14ac:dyDescent="0.25">
      <c r="A652" s="24"/>
      <c r="B652" s="24"/>
      <c r="C652" s="24"/>
      <c r="D652" s="24"/>
    </row>
    <row r="653" spans="1:4" x14ac:dyDescent="0.25">
      <c r="A653" s="24"/>
      <c r="B653" s="24"/>
      <c r="C653" s="24"/>
      <c r="D653" s="24"/>
    </row>
    <row r="654" spans="1:4" x14ac:dyDescent="0.25">
      <c r="A654" s="24"/>
      <c r="B654" s="24"/>
      <c r="C654" s="24"/>
      <c r="D654" s="24"/>
    </row>
    <row r="655" spans="1:4" x14ac:dyDescent="0.25">
      <c r="A655" s="24"/>
      <c r="B655" s="24"/>
      <c r="C655" s="24"/>
      <c r="D655" s="24"/>
    </row>
    <row r="656" spans="1:4" x14ac:dyDescent="0.25">
      <c r="A656" s="24"/>
      <c r="B656" s="24"/>
      <c r="C656" s="24"/>
      <c r="D656" s="24"/>
    </row>
    <row r="657" spans="1:4" x14ac:dyDescent="0.25">
      <c r="A657" s="24"/>
      <c r="B657" s="24"/>
      <c r="C657" s="24"/>
      <c r="D657" s="24"/>
    </row>
    <row r="658" spans="1:4" x14ac:dyDescent="0.25">
      <c r="A658" s="24"/>
      <c r="B658" s="24"/>
      <c r="C658" s="24"/>
      <c r="D658" s="24"/>
    </row>
    <row r="659" spans="1:4" x14ac:dyDescent="0.25">
      <c r="A659" s="24"/>
      <c r="B659" s="24"/>
      <c r="C659" s="24"/>
      <c r="D659" s="24"/>
    </row>
    <row r="660" spans="1:4" x14ac:dyDescent="0.25">
      <c r="A660" s="24"/>
      <c r="B660" s="24"/>
      <c r="C660" s="24"/>
      <c r="D660" s="24"/>
    </row>
    <row r="661" spans="1:4" x14ac:dyDescent="0.25">
      <c r="A661" s="24"/>
      <c r="B661" s="24"/>
      <c r="C661" s="24"/>
      <c r="D661" s="24"/>
    </row>
    <row r="662" spans="1:4" x14ac:dyDescent="0.25">
      <c r="A662" s="24"/>
      <c r="B662" s="24"/>
      <c r="C662" s="24"/>
      <c r="D662" s="24"/>
    </row>
    <row r="663" spans="1:4" x14ac:dyDescent="0.25">
      <c r="A663" s="24"/>
      <c r="B663" s="24"/>
      <c r="C663" s="24"/>
      <c r="D663" s="24"/>
    </row>
    <row r="664" spans="1:4" x14ac:dyDescent="0.25">
      <c r="A664" s="24"/>
      <c r="B664" s="24"/>
      <c r="C664" s="24"/>
      <c r="D664" s="24"/>
    </row>
    <row r="665" spans="1:4" x14ac:dyDescent="0.25">
      <c r="A665" s="24"/>
      <c r="B665" s="24"/>
      <c r="C665" s="24"/>
      <c r="D665" s="24"/>
    </row>
    <row r="666" spans="1:4" x14ac:dyDescent="0.25">
      <c r="A666" s="24"/>
      <c r="B666" s="24"/>
      <c r="C666" s="24"/>
      <c r="D666" s="24"/>
    </row>
    <row r="667" spans="1:4" x14ac:dyDescent="0.25">
      <c r="A667" s="24"/>
      <c r="B667" s="24"/>
      <c r="C667" s="24"/>
      <c r="D667" s="24"/>
    </row>
    <row r="668" spans="1:4" x14ac:dyDescent="0.25">
      <c r="A668" s="24"/>
      <c r="B668" s="24"/>
      <c r="C668" s="24"/>
      <c r="D668" s="24"/>
    </row>
    <row r="669" spans="1:4" x14ac:dyDescent="0.25">
      <c r="A669" s="24"/>
      <c r="B669" s="24"/>
      <c r="C669" s="24"/>
      <c r="D669" s="24"/>
    </row>
    <row r="670" spans="1:4" x14ac:dyDescent="0.25">
      <c r="A670" s="24"/>
      <c r="B670" s="24"/>
      <c r="C670" s="24"/>
      <c r="D670" s="24"/>
    </row>
    <row r="671" spans="1:4" x14ac:dyDescent="0.25">
      <c r="A671" s="24"/>
      <c r="B671" s="24"/>
      <c r="C671" s="24"/>
      <c r="D671" s="24"/>
    </row>
    <row r="672" spans="1:4" x14ac:dyDescent="0.25">
      <c r="A672" s="24"/>
      <c r="B672" s="24"/>
      <c r="C672" s="24"/>
      <c r="D672" s="24"/>
    </row>
    <row r="673" spans="1:4" x14ac:dyDescent="0.25">
      <c r="A673" s="24"/>
      <c r="B673" s="24"/>
      <c r="C673" s="24"/>
      <c r="D673" s="24"/>
    </row>
    <row r="674" spans="1:4" x14ac:dyDescent="0.25">
      <c r="A674" s="24"/>
      <c r="B674" s="24"/>
      <c r="C674" s="24"/>
      <c r="D674" s="24"/>
    </row>
    <row r="675" spans="1:4" x14ac:dyDescent="0.25">
      <c r="A675" s="24"/>
      <c r="B675" s="24"/>
      <c r="C675" s="24"/>
      <c r="D675" s="24"/>
    </row>
    <row r="676" spans="1:4" x14ac:dyDescent="0.25">
      <c r="A676" s="24"/>
      <c r="B676" s="24"/>
      <c r="C676" s="24"/>
      <c r="D676" s="24"/>
    </row>
    <row r="677" spans="1:4" x14ac:dyDescent="0.25">
      <c r="A677" s="24"/>
      <c r="B677" s="24"/>
      <c r="C677" s="24"/>
      <c r="D677" s="24"/>
    </row>
    <row r="678" spans="1:4" x14ac:dyDescent="0.25">
      <c r="A678" s="24"/>
      <c r="B678" s="24"/>
      <c r="C678" s="24"/>
      <c r="D678" s="24"/>
    </row>
    <row r="679" spans="1:4" x14ac:dyDescent="0.25">
      <c r="A679" s="24"/>
      <c r="B679" s="24"/>
      <c r="C679" s="24"/>
      <c r="D679" s="24"/>
    </row>
    <row r="680" spans="1:4" x14ac:dyDescent="0.25">
      <c r="A680" s="24"/>
      <c r="B680" s="24"/>
      <c r="C680" s="24"/>
      <c r="D680" s="24"/>
    </row>
    <row r="681" spans="1:4" x14ac:dyDescent="0.25">
      <c r="A681" s="24"/>
      <c r="B681" s="24"/>
      <c r="C681" s="24"/>
      <c r="D681" s="24"/>
    </row>
    <row r="682" spans="1:4" x14ac:dyDescent="0.25">
      <c r="A682" s="24"/>
      <c r="B682" s="24"/>
      <c r="C682" s="24"/>
      <c r="D682" s="24"/>
    </row>
    <row r="683" spans="1:4" x14ac:dyDescent="0.25">
      <c r="A683" s="24"/>
      <c r="B683" s="24"/>
      <c r="C683" s="24"/>
      <c r="D683" s="24"/>
    </row>
    <row r="684" spans="1:4" x14ac:dyDescent="0.25">
      <c r="A684" s="24"/>
      <c r="B684" s="24"/>
      <c r="C684" s="24"/>
      <c r="D684" s="24"/>
    </row>
    <row r="685" spans="1:4" x14ac:dyDescent="0.25">
      <c r="A685" s="24"/>
      <c r="B685" s="24"/>
      <c r="C685" s="24"/>
      <c r="D685" s="24"/>
    </row>
    <row r="686" spans="1:4" x14ac:dyDescent="0.25">
      <c r="A686" s="24"/>
      <c r="B686" s="24"/>
      <c r="C686" s="24"/>
      <c r="D686" s="24"/>
    </row>
    <row r="687" spans="1:4" x14ac:dyDescent="0.25">
      <c r="A687" s="24"/>
      <c r="B687" s="24"/>
      <c r="C687" s="24"/>
      <c r="D687" s="24"/>
    </row>
    <row r="688" spans="1:4" x14ac:dyDescent="0.25">
      <c r="A688" s="24"/>
      <c r="B688" s="24"/>
      <c r="C688" s="24"/>
      <c r="D688" s="24"/>
    </row>
    <row r="689" spans="1:4" x14ac:dyDescent="0.25">
      <c r="A689" s="24"/>
      <c r="B689" s="24"/>
      <c r="C689" s="24"/>
      <c r="D689" s="24"/>
    </row>
    <row r="690" spans="1:4" x14ac:dyDescent="0.25">
      <c r="A690" s="24"/>
      <c r="B690" s="24"/>
      <c r="C690" s="24"/>
      <c r="D690" s="24"/>
    </row>
    <row r="691" spans="1:4" x14ac:dyDescent="0.25">
      <c r="A691" s="24"/>
      <c r="B691" s="24"/>
      <c r="C691" s="24"/>
      <c r="D691" s="24"/>
    </row>
    <row r="692" spans="1:4" x14ac:dyDescent="0.25">
      <c r="A692" s="24"/>
      <c r="B692" s="24"/>
      <c r="C692" s="24"/>
      <c r="D692" s="24"/>
    </row>
    <row r="693" spans="1:4" x14ac:dyDescent="0.25">
      <c r="A693" s="24"/>
      <c r="B693" s="24"/>
      <c r="C693" s="24"/>
      <c r="D693" s="24"/>
    </row>
    <row r="694" spans="1:4" x14ac:dyDescent="0.25">
      <c r="A694" s="24"/>
      <c r="B694" s="24"/>
      <c r="C694" s="24"/>
      <c r="D694" s="24"/>
    </row>
    <row r="695" spans="1:4" x14ac:dyDescent="0.25">
      <c r="A695" s="24"/>
      <c r="B695" s="24"/>
      <c r="C695" s="24"/>
      <c r="D695" s="24"/>
    </row>
    <row r="696" spans="1:4" x14ac:dyDescent="0.25">
      <c r="A696" s="24"/>
      <c r="B696" s="24"/>
      <c r="C696" s="24"/>
      <c r="D696" s="24"/>
    </row>
    <row r="697" spans="1:4" x14ac:dyDescent="0.25">
      <c r="A697" s="24"/>
      <c r="B697" s="24"/>
      <c r="C697" s="24"/>
      <c r="D697" s="24"/>
    </row>
    <row r="698" spans="1:4" x14ac:dyDescent="0.25">
      <c r="A698" s="24"/>
      <c r="B698" s="24"/>
      <c r="C698" s="24"/>
      <c r="D698" s="24"/>
    </row>
    <row r="699" spans="1:4" x14ac:dyDescent="0.25">
      <c r="A699" s="24"/>
      <c r="B699" s="24"/>
      <c r="C699" s="24"/>
      <c r="D699" s="24"/>
    </row>
    <row r="700" spans="1:4" x14ac:dyDescent="0.25">
      <c r="A700" s="30" t="s">
        <v>77</v>
      </c>
      <c r="B700" s="24" t="s">
        <v>78</v>
      </c>
      <c r="C700" s="24"/>
      <c r="D700" s="24"/>
    </row>
    <row r="701" spans="1:4" x14ac:dyDescent="0.25">
      <c r="A701" s="30" t="s">
        <v>79</v>
      </c>
      <c r="B701" s="24" t="s">
        <v>80</v>
      </c>
      <c r="C701" s="24"/>
      <c r="D701" s="24"/>
    </row>
    <row r="702" spans="1:4" x14ac:dyDescent="0.25">
      <c r="A702" s="30" t="s">
        <v>81</v>
      </c>
      <c r="B702" s="24" t="s">
        <v>82</v>
      </c>
      <c r="C702" s="24"/>
      <c r="D702" s="24"/>
    </row>
    <row r="703" spans="1:4" x14ac:dyDescent="0.25">
      <c r="A703" s="30" t="s">
        <v>21</v>
      </c>
      <c r="B703" s="24" t="s">
        <v>21</v>
      </c>
      <c r="C703" s="24"/>
      <c r="D703" s="24"/>
    </row>
    <row r="704" spans="1:4" x14ac:dyDescent="0.25">
      <c r="A704" s="24"/>
      <c r="B704" s="24"/>
      <c r="C704" s="24"/>
      <c r="D704" s="24"/>
    </row>
    <row r="705" spans="1:4" x14ac:dyDescent="0.25">
      <c r="A705" s="24"/>
      <c r="B705" s="24"/>
      <c r="C705" s="24"/>
      <c r="D705" s="24"/>
    </row>
    <row r="706" spans="1:4" x14ac:dyDescent="0.25">
      <c r="A706" s="24"/>
      <c r="B706" s="24"/>
      <c r="C706" s="24"/>
      <c r="D706" s="24"/>
    </row>
    <row r="707" spans="1:4" x14ac:dyDescent="0.25">
      <c r="A707" s="24"/>
      <c r="B707" s="24"/>
      <c r="C707" s="24"/>
      <c r="D707" s="24"/>
    </row>
    <row r="708" spans="1:4" x14ac:dyDescent="0.25">
      <c r="A708" s="24"/>
      <c r="B708" s="24"/>
      <c r="C708" s="24"/>
      <c r="D708" s="24"/>
    </row>
    <row r="709" spans="1:4" x14ac:dyDescent="0.25">
      <c r="A709" s="24"/>
      <c r="B709" s="24"/>
      <c r="C709" s="24"/>
      <c r="D709" s="24"/>
    </row>
    <row r="710" spans="1:4" x14ac:dyDescent="0.25">
      <c r="A710" s="24"/>
      <c r="B710" s="24"/>
      <c r="C710" s="24"/>
      <c r="D710" s="24"/>
    </row>
    <row r="711" spans="1:4" x14ac:dyDescent="0.25">
      <c r="A711" s="24"/>
      <c r="B711" s="24"/>
      <c r="C711" s="24"/>
      <c r="D711" s="24"/>
    </row>
    <row r="712" spans="1:4" x14ac:dyDescent="0.25">
      <c r="A712" s="24"/>
      <c r="B712" s="24"/>
      <c r="C712" s="24"/>
      <c r="D712" s="24"/>
    </row>
    <row r="713" spans="1:4" x14ac:dyDescent="0.25">
      <c r="A713" s="24"/>
      <c r="B713" s="24"/>
      <c r="C713" s="24"/>
      <c r="D713" s="24"/>
    </row>
    <row r="714" spans="1:4" x14ac:dyDescent="0.25">
      <c r="A714" s="24"/>
      <c r="B714" s="24"/>
      <c r="C714" s="24"/>
      <c r="D714" s="24"/>
    </row>
    <row r="715" spans="1:4" x14ac:dyDescent="0.25">
      <c r="A715" s="24" t="str">
        <f>IF('ENTER your residents names, etc'!B7=0,"",'ENTER your residents names, etc'!B7)</f>
        <v/>
      </c>
      <c r="B715" s="24"/>
      <c r="C715" s="24"/>
      <c r="D715" s="24"/>
    </row>
    <row r="716" spans="1:4" x14ac:dyDescent="0.25">
      <c r="A716" s="24" t="str">
        <f>IF('ENTER your residents names, etc'!B8=0,"",'ENTER your residents names, etc'!B8)</f>
        <v/>
      </c>
      <c r="B716" s="24"/>
      <c r="C716" s="24"/>
      <c r="D716" s="24"/>
    </row>
    <row r="717" spans="1:4" x14ac:dyDescent="0.25">
      <c r="A717" s="24" t="str">
        <f>IF('ENTER your residents names, etc'!B9=0,"",'ENTER your residents names, etc'!B9)</f>
        <v/>
      </c>
      <c r="B717" s="24"/>
      <c r="C717" s="24"/>
      <c r="D717" s="24"/>
    </row>
    <row r="718" spans="1:4" x14ac:dyDescent="0.25">
      <c r="A718" s="24" t="str">
        <f>IF('ENTER your residents names, etc'!B10=0,"",'ENTER your residents names, etc'!B10)</f>
        <v/>
      </c>
      <c r="B718" s="24"/>
      <c r="C718" s="24"/>
      <c r="D718" s="24"/>
    </row>
    <row r="719" spans="1:4" x14ac:dyDescent="0.25">
      <c r="A719" s="24" t="str">
        <f>IF('ENTER your residents names, etc'!B11=0,"",'ENTER your residents names, etc'!B11)</f>
        <v/>
      </c>
      <c r="B719" s="24"/>
      <c r="C719" s="24"/>
      <c r="D719" s="24"/>
    </row>
    <row r="720" spans="1:4" x14ac:dyDescent="0.25">
      <c r="A720" s="24" t="str">
        <f>IF('ENTER your residents names, etc'!B12=0,"",'ENTER your residents names, etc'!B12)</f>
        <v/>
      </c>
      <c r="B720" s="24"/>
      <c r="C720" s="24"/>
      <c r="D720" s="24"/>
    </row>
    <row r="721" spans="1:4" x14ac:dyDescent="0.25">
      <c r="A721" s="24" t="str">
        <f>IF('ENTER your residents names, etc'!B13=0,"",'ENTER your residents names, etc'!B13)</f>
        <v/>
      </c>
      <c r="B721" s="24"/>
      <c r="C721" s="24"/>
      <c r="D721" s="24"/>
    </row>
    <row r="722" spans="1:4" x14ac:dyDescent="0.25">
      <c r="A722" s="24" t="str">
        <f>IF('ENTER your residents names, etc'!B14=0,"",'ENTER your residents names, etc'!B14)</f>
        <v/>
      </c>
      <c r="B722" s="24"/>
      <c r="C722" s="24"/>
      <c r="D722" s="24"/>
    </row>
    <row r="723" spans="1:4" x14ac:dyDescent="0.25">
      <c r="A723" s="24" t="str">
        <f>IF('ENTER your residents names, etc'!B15=0,"",'ENTER your residents names, etc'!B15)</f>
        <v/>
      </c>
      <c r="B723" s="24"/>
      <c r="C723" s="24"/>
      <c r="D723" s="24"/>
    </row>
    <row r="724" spans="1:4" x14ac:dyDescent="0.25">
      <c r="A724" s="24" t="str">
        <f>IF('ENTER your residents names, etc'!B16=0,"",'ENTER your residents names, etc'!B16)</f>
        <v/>
      </c>
      <c r="B724" s="24"/>
      <c r="C724" s="24"/>
      <c r="D724" s="24"/>
    </row>
    <row r="725" spans="1:4" x14ac:dyDescent="0.25">
      <c r="A725" s="24" t="str">
        <f>IF('ENTER your residents names, etc'!B17=0,"",'ENTER your residents names, etc'!B17)</f>
        <v/>
      </c>
      <c r="B725" s="24"/>
      <c r="C725" s="24"/>
      <c r="D725" s="24"/>
    </row>
    <row r="726" spans="1:4" x14ac:dyDescent="0.25">
      <c r="A726" s="24" t="str">
        <f>IF('ENTER your residents names, etc'!B18=0,"",'ENTER your residents names, etc'!B18)</f>
        <v/>
      </c>
      <c r="B726" s="24"/>
      <c r="C726" s="24"/>
      <c r="D726" s="24"/>
    </row>
    <row r="727" spans="1:4" x14ac:dyDescent="0.25">
      <c r="A727" s="24" t="str">
        <f>IF('ENTER your residents names, etc'!B19=0,"",'ENTER your residents names, etc'!B19)</f>
        <v/>
      </c>
      <c r="B727" s="24"/>
      <c r="C727" s="24"/>
      <c r="D727" s="24"/>
    </row>
    <row r="728" spans="1:4" x14ac:dyDescent="0.25">
      <c r="A728" s="24" t="str">
        <f>IF('ENTER your residents names, etc'!B20=0,"",'ENTER your residents names, etc'!B20)</f>
        <v/>
      </c>
      <c r="B728" s="24"/>
      <c r="C728" s="24"/>
      <c r="D728" s="24"/>
    </row>
    <row r="729" spans="1:4" x14ac:dyDescent="0.25">
      <c r="A729" s="24" t="str">
        <f>IF('ENTER your residents names, etc'!B21=0,"",'ENTER your residents names, etc'!B21)</f>
        <v/>
      </c>
      <c r="B729" s="24"/>
      <c r="C729" s="24"/>
      <c r="D729" s="24"/>
    </row>
    <row r="730" spans="1:4" x14ac:dyDescent="0.25">
      <c r="A730" s="24" t="str">
        <f>IF('ENTER your residents names, etc'!B22=0,"",'ENTER your residents names, etc'!B22)</f>
        <v/>
      </c>
      <c r="B730" s="24"/>
      <c r="C730" s="24"/>
      <c r="D730" s="24"/>
    </row>
    <row r="731" spans="1:4" x14ac:dyDescent="0.25">
      <c r="A731" s="24" t="str">
        <f>IF('ENTER your residents names, etc'!B23=0,"",'ENTER your residents names, etc'!B23)</f>
        <v/>
      </c>
      <c r="B731" s="24"/>
      <c r="C731" s="24"/>
      <c r="D731" s="24"/>
    </row>
    <row r="732" spans="1:4" x14ac:dyDescent="0.25">
      <c r="A732" s="24" t="str">
        <f>IF('ENTER your residents names, etc'!B24=0,"",'ENTER your residents names, etc'!B24)</f>
        <v/>
      </c>
      <c r="B732" s="24"/>
      <c r="C732" s="24"/>
      <c r="D732" s="24"/>
    </row>
    <row r="733" spans="1:4" x14ac:dyDescent="0.25">
      <c r="A733" s="24" t="str">
        <f>IF('ENTER your residents names, etc'!B25=0,"",'ENTER your residents names, etc'!B25)</f>
        <v/>
      </c>
      <c r="B733" s="24"/>
      <c r="C733" s="24"/>
      <c r="D733" s="24"/>
    </row>
    <row r="734" spans="1:4" x14ac:dyDescent="0.25">
      <c r="A734" s="24" t="str">
        <f>IF('ENTER your residents names, etc'!B26=0,"",'ENTER your residents names, etc'!B26)</f>
        <v/>
      </c>
      <c r="B734" s="24"/>
      <c r="C734" s="24"/>
      <c r="D734" s="24"/>
    </row>
    <row r="735" spans="1:4" x14ac:dyDescent="0.25">
      <c r="A735" s="24" t="str">
        <f>IF('ENTER your residents names, etc'!B27=0,"",'ENTER your residents names, etc'!B27)</f>
        <v/>
      </c>
      <c r="B735" s="24"/>
      <c r="C735" s="24"/>
      <c r="D735" s="24"/>
    </row>
    <row r="736" spans="1:4" x14ac:dyDescent="0.25">
      <c r="A736" s="24" t="str">
        <f>IF('ENTER your residents names, etc'!B28=0,"",'ENTER your residents names, etc'!B28)</f>
        <v/>
      </c>
      <c r="B736" s="24"/>
      <c r="C736" s="24"/>
      <c r="D736" s="24"/>
    </row>
    <row r="737" spans="1:4" x14ac:dyDescent="0.25">
      <c r="A737" s="24" t="str">
        <f>IF('ENTER your residents names, etc'!B29=0,"",'ENTER your residents names, etc'!B29)</f>
        <v/>
      </c>
      <c r="B737" s="24"/>
      <c r="C737" s="24"/>
      <c r="D737" s="24"/>
    </row>
    <row r="738" spans="1:4" x14ac:dyDescent="0.25">
      <c r="A738" s="24" t="str">
        <f>IF('ENTER your residents names, etc'!B30=0,"",'ENTER your residents names, etc'!B30)</f>
        <v/>
      </c>
      <c r="B738" s="24"/>
      <c r="C738" s="24"/>
      <c r="D738" s="24"/>
    </row>
    <row r="739" spans="1:4" x14ac:dyDescent="0.25">
      <c r="A739" s="24" t="str">
        <f>IF('ENTER your residents names, etc'!B31=0,"",'ENTER your residents names, etc'!B31)</f>
        <v/>
      </c>
      <c r="B739" s="24"/>
      <c r="C739" s="24"/>
      <c r="D739" s="24"/>
    </row>
    <row r="740" spans="1:4" x14ac:dyDescent="0.25">
      <c r="A740" s="24" t="str">
        <f>IF('ENTER your residents names, etc'!B32=0,"",'ENTER your residents names, etc'!B32)</f>
        <v/>
      </c>
      <c r="B740" s="24"/>
      <c r="C740" s="24"/>
      <c r="D740" s="24"/>
    </row>
    <row r="741" spans="1:4" x14ac:dyDescent="0.25">
      <c r="A741" s="24" t="str">
        <f>IF('ENTER your residents names, etc'!B33=0,"",'ENTER your residents names, etc'!B33)</f>
        <v/>
      </c>
      <c r="B741" s="24"/>
      <c r="C741" s="24"/>
      <c r="D741" s="24"/>
    </row>
    <row r="742" spans="1:4" x14ac:dyDescent="0.25">
      <c r="A742" s="24" t="str">
        <f>IF('ENTER your residents names, etc'!B34=0,"",'ENTER your residents names, etc'!B34)</f>
        <v/>
      </c>
      <c r="B742" s="24"/>
      <c r="C742" s="24"/>
      <c r="D742" s="24"/>
    </row>
    <row r="743" spans="1:4" x14ac:dyDescent="0.25">
      <c r="A743" s="24" t="str">
        <f>IF('ENTER your residents names, etc'!B35=0,"",'ENTER your residents names, etc'!B35)</f>
        <v/>
      </c>
      <c r="B743" s="24"/>
      <c r="C743" s="24"/>
      <c r="D743" s="24"/>
    </row>
    <row r="744" spans="1:4" x14ac:dyDescent="0.25">
      <c r="A744" s="24" t="str">
        <f>IF('ENTER your residents names, etc'!B36=0,"",'ENTER your residents names, etc'!B36)</f>
        <v/>
      </c>
      <c r="B744" s="24"/>
      <c r="C744" s="24"/>
      <c r="D744" s="24"/>
    </row>
    <row r="745" spans="1:4" x14ac:dyDescent="0.25">
      <c r="A745" s="24" t="str">
        <f>IF('ENTER your residents names, etc'!B37=0,"",'ENTER your residents names, etc'!B37)</f>
        <v/>
      </c>
      <c r="B745" s="24"/>
      <c r="C745" s="24"/>
      <c r="D745" s="24"/>
    </row>
    <row r="746" spans="1:4" x14ac:dyDescent="0.25">
      <c r="A746" s="24" t="str">
        <f>IF('ENTER your residents names, etc'!B38=0,"",'ENTER your residents names, etc'!B38)</f>
        <v/>
      </c>
      <c r="B746" s="24"/>
      <c r="C746" s="24"/>
      <c r="D746" s="24"/>
    </row>
    <row r="747" spans="1:4" x14ac:dyDescent="0.25">
      <c r="A747" s="24" t="str">
        <f>IF('ENTER your residents names, etc'!B39=0,"",'ENTER your residents names, etc'!B39)</f>
        <v/>
      </c>
      <c r="B747" s="24"/>
      <c r="C747" s="24"/>
      <c r="D747" s="24"/>
    </row>
    <row r="748" spans="1:4" x14ac:dyDescent="0.25">
      <c r="A748" s="24" t="str">
        <f>IF('ENTER your residents names, etc'!B40=0,"",'ENTER your residents names, etc'!B40)</f>
        <v/>
      </c>
      <c r="B748" s="24"/>
      <c r="C748" s="24"/>
      <c r="D748" s="24"/>
    </row>
    <row r="749" spans="1:4" x14ac:dyDescent="0.25">
      <c r="A749" s="24" t="str">
        <f>IF('ENTER your residents names, etc'!B41=0,"",'ENTER your residents names, etc'!B41)</f>
        <v/>
      </c>
      <c r="B749" s="24"/>
      <c r="C749" s="24"/>
      <c r="D749" s="24"/>
    </row>
    <row r="750" spans="1:4" x14ac:dyDescent="0.25">
      <c r="A750" s="24" t="str">
        <f>IF('ENTER your residents names, etc'!B42=0,"",'ENTER your residents names, etc'!B42)</f>
        <v/>
      </c>
      <c r="B750" s="24"/>
      <c r="C750" s="24"/>
      <c r="D750" s="24"/>
    </row>
    <row r="751" spans="1:4" x14ac:dyDescent="0.25">
      <c r="A751" s="24" t="str">
        <f>IF('ENTER your residents names, etc'!B43=0,"",'ENTER your residents names, etc'!B43)</f>
        <v/>
      </c>
      <c r="B751" s="24"/>
      <c r="C751" s="24"/>
      <c r="D751" s="24"/>
    </row>
    <row r="752" spans="1:4" x14ac:dyDescent="0.25">
      <c r="A752" s="24" t="str">
        <f>IF('ENTER your residents names, etc'!B44=0,"",'ENTER your residents names, etc'!B44)</f>
        <v/>
      </c>
      <c r="B752" s="24"/>
      <c r="C752" s="24"/>
      <c r="D752" s="24"/>
    </row>
    <row r="753" spans="1:4" x14ac:dyDescent="0.25">
      <c r="A753" s="24" t="str">
        <f>IF('ENTER your residents names, etc'!B45=0,"",'ENTER your residents names, etc'!B45)</f>
        <v/>
      </c>
      <c r="B753" s="24"/>
      <c r="C753" s="24"/>
      <c r="D753" s="24"/>
    </row>
    <row r="754" spans="1:4" x14ac:dyDescent="0.25">
      <c r="A754" s="24" t="str">
        <f>IF('ENTER your residents names, etc'!B46=0,"",'ENTER your residents names, etc'!B46)</f>
        <v/>
      </c>
      <c r="B754" s="24"/>
      <c r="C754" s="24"/>
      <c r="D754" s="24"/>
    </row>
    <row r="755" spans="1:4" x14ac:dyDescent="0.25">
      <c r="A755" s="24" t="str">
        <f>IF('ENTER your residents names, etc'!B47=0,"",'ENTER your residents names, etc'!B47)</f>
        <v/>
      </c>
      <c r="B755" s="24"/>
      <c r="C755" s="24"/>
      <c r="D755" s="24"/>
    </row>
    <row r="756" spans="1:4" x14ac:dyDescent="0.25">
      <c r="A756" s="24" t="str">
        <f>IF('ENTER your residents names, etc'!B48=0,"",'ENTER your residents names, etc'!B48)</f>
        <v/>
      </c>
      <c r="B756" s="24"/>
      <c r="C756" s="24"/>
      <c r="D756" s="24"/>
    </row>
    <row r="757" spans="1:4" x14ac:dyDescent="0.25">
      <c r="A757" s="24" t="str">
        <f>IF('ENTER your residents names, etc'!B49=0,"",'ENTER your residents names, etc'!B49)</f>
        <v/>
      </c>
      <c r="B757" s="24"/>
      <c r="C757" s="24"/>
      <c r="D757" s="24"/>
    </row>
    <row r="758" spans="1:4" x14ac:dyDescent="0.25">
      <c r="A758" s="24" t="str">
        <f>IF('ENTER your residents names, etc'!B50=0,"",'ENTER your residents names, etc'!B50)</f>
        <v/>
      </c>
      <c r="B758" s="24"/>
      <c r="C758" s="24"/>
      <c r="D758" s="24"/>
    </row>
    <row r="759" spans="1:4" x14ac:dyDescent="0.25">
      <c r="A759" s="24" t="str">
        <f>IF('ENTER your residents names, etc'!B51=0,"",'ENTER your residents names, etc'!B51)</f>
        <v/>
      </c>
      <c r="B759" s="24"/>
      <c r="C759" s="24"/>
      <c r="D759" s="24"/>
    </row>
    <row r="760" spans="1:4" x14ac:dyDescent="0.25">
      <c r="A760" s="24" t="str">
        <f>IF('ENTER your residents names, etc'!B52=0,"",'ENTER your residents names, etc'!B52)</f>
        <v/>
      </c>
      <c r="B760" s="24"/>
      <c r="C760" s="24"/>
      <c r="D760" s="24"/>
    </row>
    <row r="761" spans="1:4" x14ac:dyDescent="0.25">
      <c r="A761" s="24" t="str">
        <f>IF('ENTER your residents names, etc'!B53=0,"",'ENTER your residents names, etc'!B53)</f>
        <v/>
      </c>
      <c r="B761" s="24"/>
      <c r="C761" s="24"/>
      <c r="D761" s="24"/>
    </row>
    <row r="762" spans="1:4" x14ac:dyDescent="0.25">
      <c r="A762" s="24" t="str">
        <f>IF('ENTER your residents names, etc'!B54=0,"",'ENTER your residents names, etc'!B54)</f>
        <v/>
      </c>
      <c r="B762" s="24"/>
      <c r="C762" s="24"/>
      <c r="D762" s="24"/>
    </row>
    <row r="763" spans="1:4" x14ac:dyDescent="0.25">
      <c r="A763" s="24" t="str">
        <f>IF('ENTER your residents names, etc'!B55=0,"",'ENTER your residents names, etc'!B55)</f>
        <v/>
      </c>
      <c r="B763" s="24"/>
      <c r="C763" s="24"/>
      <c r="D763" s="24"/>
    </row>
    <row r="764" spans="1:4" x14ac:dyDescent="0.25">
      <c r="A764" s="24" t="str">
        <f>IF('ENTER your residents names, etc'!B56=0,"",'ENTER your residents names, etc'!B56)</f>
        <v/>
      </c>
      <c r="B764" s="24"/>
      <c r="C764" s="24"/>
      <c r="D764" s="24"/>
    </row>
    <row r="765" spans="1:4" x14ac:dyDescent="0.25">
      <c r="A765" s="24" t="str">
        <f>IF('ENTER your residents names, etc'!B57=0,"",'ENTER your residents names, etc'!B57)</f>
        <v/>
      </c>
      <c r="B765" s="24"/>
      <c r="C765" s="24"/>
      <c r="D765" s="24"/>
    </row>
    <row r="766" spans="1:4" x14ac:dyDescent="0.25">
      <c r="A766" s="24" t="str">
        <f>IF('ENTER your residents names, etc'!B58=0,"",'ENTER your residents names, etc'!B58)</f>
        <v/>
      </c>
      <c r="B766" s="24"/>
      <c r="C766" s="24"/>
      <c r="D766" s="24"/>
    </row>
    <row r="767" spans="1:4" x14ac:dyDescent="0.25">
      <c r="A767" s="24" t="str">
        <f>IF('ENTER your residents names, etc'!B59=0,"",'ENTER your residents names, etc'!B59)</f>
        <v/>
      </c>
      <c r="B767" s="24"/>
      <c r="C767" s="24"/>
      <c r="D767" s="24"/>
    </row>
    <row r="768" spans="1:4" x14ac:dyDescent="0.25">
      <c r="A768" s="24" t="str">
        <f>IF('ENTER your residents names, etc'!B60=0,"",'ENTER your residents names, etc'!B60)</f>
        <v/>
      </c>
      <c r="B768" s="24"/>
      <c r="C768" s="24"/>
      <c r="D768" s="24"/>
    </row>
    <row r="769" spans="1:4" x14ac:dyDescent="0.25">
      <c r="A769" s="24" t="str">
        <f>IF('ENTER your residents names, etc'!B61=0,"",'ENTER your residents names, etc'!B61)</f>
        <v/>
      </c>
      <c r="B769" s="24"/>
      <c r="C769" s="24"/>
      <c r="D769" s="24"/>
    </row>
    <row r="770" spans="1:4" x14ac:dyDescent="0.25">
      <c r="A770" s="24" t="str">
        <f>IF('ENTER your residents names, etc'!B62=0,"",'ENTER your residents names, etc'!B62)</f>
        <v/>
      </c>
      <c r="B770" s="24"/>
      <c r="C770" s="24"/>
      <c r="D770" s="24"/>
    </row>
    <row r="771" spans="1:4" x14ac:dyDescent="0.25">
      <c r="A771" s="24" t="str">
        <f>IF('ENTER your residents names, etc'!B63=0,"",'ENTER your residents names, etc'!B63)</f>
        <v/>
      </c>
      <c r="B771" s="24"/>
      <c r="C771" s="24"/>
      <c r="D771" s="24"/>
    </row>
    <row r="772" spans="1:4" x14ac:dyDescent="0.25">
      <c r="A772" s="24" t="str">
        <f>IF('ENTER your residents names, etc'!B64=0,"",'ENTER your residents names, etc'!B64)</f>
        <v/>
      </c>
      <c r="B772" s="24"/>
      <c r="C772" s="24"/>
      <c r="D772" s="24"/>
    </row>
    <row r="773" spans="1:4" x14ac:dyDescent="0.25">
      <c r="A773" s="24" t="str">
        <f>IF('ENTER your residents names, etc'!B65=0,"",'ENTER your residents names, etc'!B65)</f>
        <v/>
      </c>
      <c r="B773" s="24"/>
      <c r="C773" s="24"/>
      <c r="D773" s="24"/>
    </row>
    <row r="774" spans="1:4" x14ac:dyDescent="0.25">
      <c r="A774" s="24" t="str">
        <f>IF('ENTER your residents names, etc'!B66=0,"",'ENTER your residents names, etc'!B66)</f>
        <v/>
      </c>
      <c r="B774" s="24"/>
      <c r="C774" s="24"/>
      <c r="D774" s="24"/>
    </row>
    <row r="775" spans="1:4" x14ac:dyDescent="0.25">
      <c r="A775" s="24" t="str">
        <f>IF('ENTER your residents names, etc'!B67=0,"",'ENTER your residents names, etc'!B67)</f>
        <v/>
      </c>
      <c r="B775" s="24"/>
      <c r="C775" s="24"/>
      <c r="D775" s="24"/>
    </row>
    <row r="776" spans="1:4" x14ac:dyDescent="0.25">
      <c r="A776" s="24" t="str">
        <f>IF('ENTER your residents names, etc'!B68=0,"",'ENTER your residents names, etc'!B68)</f>
        <v/>
      </c>
      <c r="B776" s="24"/>
      <c r="C776" s="24"/>
      <c r="D776" s="24"/>
    </row>
    <row r="777" spans="1:4" x14ac:dyDescent="0.25">
      <c r="A777" s="24" t="str">
        <f>IF('ENTER your residents names, etc'!B69=0,"",'ENTER your residents names, etc'!B69)</f>
        <v/>
      </c>
      <c r="B777" s="24"/>
      <c r="C777" s="24"/>
      <c r="D777" s="24"/>
    </row>
    <row r="778" spans="1:4" x14ac:dyDescent="0.25">
      <c r="A778" s="24" t="str">
        <f>IF('ENTER your residents names, etc'!B70=0,"",'ENTER your residents names, etc'!B70)</f>
        <v/>
      </c>
      <c r="B778" s="24"/>
      <c r="C778" s="24"/>
      <c r="D778" s="24"/>
    </row>
    <row r="779" spans="1:4" x14ac:dyDescent="0.25">
      <c r="A779" s="24" t="str">
        <f>IF('ENTER your residents names, etc'!B71=0,"",'ENTER your residents names, etc'!B71)</f>
        <v/>
      </c>
      <c r="B779" s="24"/>
      <c r="C779" s="24"/>
      <c r="D779" s="24"/>
    </row>
    <row r="780" spans="1:4" x14ac:dyDescent="0.25">
      <c r="A780" s="24" t="str">
        <f>IF('ENTER your residents names, etc'!B72=0,"",'ENTER your residents names, etc'!B72)</f>
        <v/>
      </c>
      <c r="B780" s="24"/>
      <c r="C780" s="24"/>
      <c r="D780" s="24"/>
    </row>
    <row r="781" spans="1:4" x14ac:dyDescent="0.25">
      <c r="A781" s="24" t="str">
        <f>IF('ENTER your residents names, etc'!B73=0,"",'ENTER your residents names, etc'!B73)</f>
        <v/>
      </c>
      <c r="B781" s="24"/>
      <c r="C781" s="24"/>
      <c r="D781" s="24"/>
    </row>
    <row r="782" spans="1:4" x14ac:dyDescent="0.25">
      <c r="A782" s="24" t="str">
        <f>IF('ENTER your residents names, etc'!B74=0,"",'ENTER your residents names, etc'!B74)</f>
        <v/>
      </c>
      <c r="B782" s="24"/>
      <c r="C782" s="24"/>
      <c r="D782" s="24"/>
    </row>
    <row r="783" spans="1:4" x14ac:dyDescent="0.25">
      <c r="A783" s="24" t="str">
        <f>IF('ENTER your residents names, etc'!B75=0,"",'ENTER your residents names, etc'!B75)</f>
        <v/>
      </c>
      <c r="B783" s="24"/>
      <c r="C783" s="24"/>
      <c r="D783" s="24"/>
    </row>
    <row r="784" spans="1:4" x14ac:dyDescent="0.25">
      <c r="A784" s="24" t="str">
        <f>IF('ENTER your residents names, etc'!B76=0,"",'ENTER your residents names, etc'!B76)</f>
        <v/>
      </c>
      <c r="B784" s="24"/>
      <c r="C784" s="24"/>
      <c r="D784" s="24"/>
    </row>
    <row r="785" spans="1:4" x14ac:dyDescent="0.25">
      <c r="A785" s="24" t="str">
        <f>IF('ENTER your residents names, etc'!B77=0,"",'ENTER your residents names, etc'!B77)</f>
        <v/>
      </c>
      <c r="B785" s="24"/>
      <c r="C785" s="24"/>
      <c r="D785" s="24"/>
    </row>
    <row r="786" spans="1:4" x14ac:dyDescent="0.25">
      <c r="A786" s="24" t="str">
        <f>IF('ENTER your residents names, etc'!B78=0,"",'ENTER your residents names, etc'!B78)</f>
        <v/>
      </c>
      <c r="B786" s="24"/>
      <c r="C786" s="24"/>
      <c r="D786" s="24"/>
    </row>
    <row r="787" spans="1:4" x14ac:dyDescent="0.25">
      <c r="A787" s="24" t="str">
        <f>IF('ENTER your residents names, etc'!B79=0,"",'ENTER your residents names, etc'!B79)</f>
        <v/>
      </c>
      <c r="B787" s="24"/>
      <c r="C787" s="24"/>
      <c r="D787" s="24"/>
    </row>
    <row r="788" spans="1:4" x14ac:dyDescent="0.25">
      <c r="A788" s="24" t="str">
        <f>IF('ENTER your residents names, etc'!B80=0,"",'ENTER your residents names, etc'!B80)</f>
        <v/>
      </c>
      <c r="B788" s="24"/>
      <c r="C788" s="24"/>
      <c r="D788" s="24"/>
    </row>
    <row r="789" spans="1:4" x14ac:dyDescent="0.25">
      <c r="A789" s="24" t="str">
        <f>IF('ENTER your residents names, etc'!B81=0,"",'ENTER your residents names, etc'!B81)</f>
        <v/>
      </c>
      <c r="B789" s="24"/>
      <c r="C789" s="24"/>
      <c r="D789" s="24"/>
    </row>
    <row r="790" spans="1:4" x14ac:dyDescent="0.25">
      <c r="A790" s="24" t="str">
        <f>IF('ENTER your residents names, etc'!B82=0,"",'ENTER your residents names, etc'!B82)</f>
        <v/>
      </c>
      <c r="B790" s="24"/>
      <c r="C790" s="24"/>
      <c r="D790" s="24"/>
    </row>
    <row r="791" spans="1:4" x14ac:dyDescent="0.25">
      <c r="A791" s="24" t="str">
        <f>IF('ENTER your residents names, etc'!B83=0,"",'ENTER your residents names, etc'!B83)</f>
        <v/>
      </c>
      <c r="B791" s="24"/>
      <c r="C791" s="24"/>
      <c r="D791" s="24"/>
    </row>
    <row r="792" spans="1:4" x14ac:dyDescent="0.25">
      <c r="A792" s="24" t="str">
        <f>IF('ENTER your residents names, etc'!B84=0,"",'ENTER your residents names, etc'!B84)</f>
        <v/>
      </c>
      <c r="B792" s="24"/>
      <c r="C792" s="24"/>
      <c r="D792" s="24"/>
    </row>
    <row r="793" spans="1:4" x14ac:dyDescent="0.25">
      <c r="A793" s="24" t="str">
        <f>IF('ENTER your residents names, etc'!B85=0,"",'ENTER your residents names, etc'!B85)</f>
        <v/>
      </c>
      <c r="B793" s="24"/>
      <c r="C793" s="24"/>
      <c r="D793" s="24"/>
    </row>
    <row r="794" spans="1:4" x14ac:dyDescent="0.25">
      <c r="A794" s="24" t="str">
        <f>IF('ENTER your residents names, etc'!B86=0,"",'ENTER your residents names, etc'!B86)</f>
        <v/>
      </c>
      <c r="B794" s="24"/>
      <c r="C794" s="24"/>
      <c r="D794" s="24"/>
    </row>
    <row r="795" spans="1:4" x14ac:dyDescent="0.25">
      <c r="A795" s="24" t="str">
        <f>IF('ENTER your residents names, etc'!B87=0,"",'ENTER your residents names, etc'!B87)</f>
        <v/>
      </c>
      <c r="B795" s="24"/>
      <c r="C795" s="24"/>
      <c r="D795" s="24"/>
    </row>
    <row r="796" spans="1:4" x14ac:dyDescent="0.25">
      <c r="A796" s="24" t="str">
        <f>IF('ENTER your residents names, etc'!B88=0,"",'ENTER your residents names, etc'!B88)</f>
        <v/>
      </c>
      <c r="B796" s="24"/>
      <c r="C796" s="24"/>
      <c r="D796" s="24"/>
    </row>
    <row r="797" spans="1:4" x14ac:dyDescent="0.25">
      <c r="A797" s="24" t="str">
        <f>IF('ENTER your residents names, etc'!B89=0,"",'ENTER your residents names, etc'!B89)</f>
        <v/>
      </c>
      <c r="B797" s="24"/>
      <c r="C797" s="24"/>
      <c r="D797" s="24"/>
    </row>
    <row r="798" spans="1:4" x14ac:dyDescent="0.25">
      <c r="A798" s="24" t="str">
        <f>IF('ENTER your residents names, etc'!B90=0,"",'ENTER your residents names, etc'!B90)</f>
        <v/>
      </c>
      <c r="B798" s="24"/>
      <c r="C798" s="24"/>
      <c r="D798" s="24"/>
    </row>
    <row r="799" spans="1:4" x14ac:dyDescent="0.25">
      <c r="A799" s="24" t="str">
        <f>IF('ENTER your residents names, etc'!B91=0,"",'ENTER your residents names, etc'!B91)</f>
        <v/>
      </c>
      <c r="B799" s="24"/>
      <c r="C799" s="24"/>
      <c r="D799" s="24"/>
    </row>
    <row r="800" spans="1:4" x14ac:dyDescent="0.25">
      <c r="A800" s="24" t="str">
        <f>IF('ENTER your residents names, etc'!B92=0,"",'ENTER your residents names, etc'!B92)</f>
        <v/>
      </c>
      <c r="B800" s="24"/>
      <c r="C800" s="24"/>
      <c r="D800" s="24"/>
    </row>
    <row r="801" spans="1:4" x14ac:dyDescent="0.25">
      <c r="A801" s="24" t="str">
        <f>IF('ENTER your residents names, etc'!B93=0,"",'ENTER your residents names, etc'!B93)</f>
        <v/>
      </c>
      <c r="B801" s="24"/>
      <c r="C801" s="24"/>
      <c r="D801" s="24"/>
    </row>
    <row r="802" spans="1:4" x14ac:dyDescent="0.25">
      <c r="A802" s="24" t="str">
        <f>IF('ENTER your residents names, etc'!B94=0,"",'ENTER your residents names, etc'!B94)</f>
        <v/>
      </c>
      <c r="B802" s="24"/>
      <c r="C802" s="24"/>
      <c r="D802" s="24"/>
    </row>
    <row r="803" spans="1:4" x14ac:dyDescent="0.25">
      <c r="A803" s="24" t="str">
        <f>IF('ENTER your residents names, etc'!B95=0,"",'ENTER your residents names, etc'!B95)</f>
        <v/>
      </c>
      <c r="B803" s="24"/>
      <c r="C803" s="24"/>
      <c r="D803" s="24"/>
    </row>
    <row r="804" spans="1:4" x14ac:dyDescent="0.25">
      <c r="A804" s="24" t="str">
        <f>IF('ENTER your residents names, etc'!B96=0,"",'ENTER your residents names, etc'!B96)</f>
        <v/>
      </c>
      <c r="B804" s="24"/>
      <c r="C804" s="24"/>
      <c r="D804" s="24"/>
    </row>
    <row r="805" spans="1:4" x14ac:dyDescent="0.25">
      <c r="A805" s="24" t="str">
        <f>IF('ENTER your residents names, etc'!B97=0,"",'ENTER your residents names, etc'!B97)</f>
        <v/>
      </c>
      <c r="B805" s="24"/>
      <c r="C805" s="24"/>
      <c r="D805" s="24"/>
    </row>
    <row r="806" spans="1:4" x14ac:dyDescent="0.25">
      <c r="A806" s="24" t="str">
        <f>IF('ENTER your residents names, etc'!B98=0,"",'ENTER your residents names, etc'!B98)</f>
        <v/>
      </c>
      <c r="B806" s="24"/>
      <c r="C806" s="24"/>
      <c r="D806" s="24"/>
    </row>
    <row r="807" spans="1:4" x14ac:dyDescent="0.25">
      <c r="A807" s="24" t="str">
        <f>IF('ENTER your residents names, etc'!B99=0,"",'ENTER your residents names, etc'!B99)</f>
        <v/>
      </c>
      <c r="B807" s="24"/>
      <c r="C807" s="24"/>
      <c r="D807" s="24"/>
    </row>
    <row r="808" spans="1:4" x14ac:dyDescent="0.25">
      <c r="A808" s="24" t="str">
        <f>IF('ENTER your residents names, etc'!B100=0,"",'ENTER your residents names, etc'!B100)</f>
        <v/>
      </c>
      <c r="B808" s="24"/>
      <c r="C808" s="24"/>
      <c r="D808" s="24"/>
    </row>
    <row r="809" spans="1:4" x14ac:dyDescent="0.25">
      <c r="A809" s="24" t="str">
        <f>IF('ENTER your residents names, etc'!B101=0,"",'ENTER your residents names, etc'!B101)</f>
        <v/>
      </c>
      <c r="B809" s="24"/>
      <c r="C809" s="24"/>
      <c r="D809" s="24"/>
    </row>
    <row r="810" spans="1:4" x14ac:dyDescent="0.25">
      <c r="A810" s="24" t="str">
        <f>IF('ENTER your residents names, etc'!B102=0,"",'ENTER your residents names, etc'!B102)</f>
        <v/>
      </c>
      <c r="B810" s="24"/>
      <c r="C810" s="24"/>
      <c r="D810" s="24"/>
    </row>
    <row r="811" spans="1:4" x14ac:dyDescent="0.25">
      <c r="A811" s="24" t="str">
        <f>IF('ENTER your residents names, etc'!B103=0,"",'ENTER your residents names, etc'!B103)</f>
        <v/>
      </c>
      <c r="B811" s="24"/>
      <c r="C811" s="24"/>
      <c r="D811" s="24"/>
    </row>
    <row r="812" spans="1:4" x14ac:dyDescent="0.25">
      <c r="A812" s="24" t="str">
        <f>IF('ENTER your residents names, etc'!B104=0,"",'ENTER your residents names, etc'!B104)</f>
        <v/>
      </c>
      <c r="B812" s="24"/>
      <c r="C812" s="24"/>
      <c r="D812" s="24"/>
    </row>
    <row r="813" spans="1:4" x14ac:dyDescent="0.25">
      <c r="A813" s="24" t="str">
        <f>IF('ENTER your residents names, etc'!B105=0,"",'ENTER your residents names, etc'!B105)</f>
        <v/>
      </c>
      <c r="B813" s="24"/>
      <c r="C813" s="24"/>
      <c r="D813" s="24"/>
    </row>
    <row r="814" spans="1:4" x14ac:dyDescent="0.25">
      <c r="A814" s="24" t="str">
        <f>IF('ENTER your residents names, etc'!B106=0,"",'ENTER your residents names, etc'!B106)</f>
        <v/>
      </c>
      <c r="B814" s="24"/>
      <c r="C814" s="24"/>
      <c r="D814" s="24"/>
    </row>
    <row r="815" spans="1:4" x14ac:dyDescent="0.25">
      <c r="A815" s="24" t="str">
        <f>IF('ENTER your residents names, etc'!B107=0,"",'ENTER your residents names, etc'!B107)</f>
        <v/>
      </c>
      <c r="B815" s="24"/>
      <c r="C815" s="24"/>
      <c r="D815" s="24"/>
    </row>
    <row r="816" spans="1:4" x14ac:dyDescent="0.25">
      <c r="A816" s="24" t="str">
        <f>IF('ENTER your residents names, etc'!B108=0,"",'ENTER your residents names, etc'!B108)</f>
        <v/>
      </c>
      <c r="B816" s="24"/>
      <c r="C816" s="24"/>
      <c r="D816" s="24"/>
    </row>
    <row r="817" spans="1:4" x14ac:dyDescent="0.25">
      <c r="A817" s="24" t="str">
        <f>IF('ENTER your residents names, etc'!B109=0,"",'ENTER your residents names, etc'!B109)</f>
        <v/>
      </c>
      <c r="B817" s="24"/>
      <c r="C817" s="24"/>
      <c r="D817" s="24"/>
    </row>
    <row r="818" spans="1:4" x14ac:dyDescent="0.25">
      <c r="A818" s="24" t="str">
        <f>IF('ENTER your residents names, etc'!B110=0,"",'ENTER your residents names, etc'!B110)</f>
        <v/>
      </c>
      <c r="B818" s="24"/>
      <c r="C818" s="24"/>
      <c r="D818" s="24"/>
    </row>
    <row r="819" spans="1:4" x14ac:dyDescent="0.25">
      <c r="A819" s="24" t="str">
        <f>IF('ENTER your residents names, etc'!B111=0,"",'ENTER your residents names, etc'!B111)</f>
        <v/>
      </c>
      <c r="B819" s="24"/>
      <c r="C819" s="24"/>
      <c r="D819" s="24"/>
    </row>
    <row r="820" spans="1:4" x14ac:dyDescent="0.25">
      <c r="A820" s="24" t="str">
        <f>IF('ENTER your residents names, etc'!B112=0,"",'ENTER your residents names, etc'!B112)</f>
        <v/>
      </c>
      <c r="B820" s="24"/>
      <c r="C820" s="24"/>
      <c r="D820" s="24"/>
    </row>
    <row r="821" spans="1:4" x14ac:dyDescent="0.25">
      <c r="A821" s="24" t="str">
        <f>IF('ENTER your residents names, etc'!B113=0,"",'ENTER your residents names, etc'!B113)</f>
        <v/>
      </c>
      <c r="B821" s="24"/>
      <c r="C821" s="24"/>
      <c r="D821" s="24"/>
    </row>
    <row r="822" spans="1:4" x14ac:dyDescent="0.25">
      <c r="A822" s="24" t="str">
        <f>IF('ENTER your residents names, etc'!B114=0,"",'ENTER your residents names, etc'!B114)</f>
        <v/>
      </c>
      <c r="B822" s="24"/>
      <c r="C822" s="24"/>
      <c r="D822" s="24"/>
    </row>
    <row r="823" spans="1:4" x14ac:dyDescent="0.25">
      <c r="A823" s="24" t="str">
        <f>IF('ENTER your residents names, etc'!B115=0,"",'ENTER your residents names, etc'!B115)</f>
        <v/>
      </c>
      <c r="B823" s="24"/>
      <c r="C823" s="24"/>
      <c r="D823" s="24"/>
    </row>
    <row r="824" spans="1:4" x14ac:dyDescent="0.25">
      <c r="A824" s="24" t="str">
        <f>IF('ENTER your residents names, etc'!B116=0,"",'ENTER your residents names, etc'!B116)</f>
        <v/>
      </c>
      <c r="B824" s="24"/>
      <c r="C824" s="24"/>
      <c r="D824" s="24"/>
    </row>
    <row r="825" spans="1:4" x14ac:dyDescent="0.25">
      <c r="A825" s="24" t="str">
        <f>IF('ENTER your residents names, etc'!B117=0,"",'ENTER your residents names, etc'!B117)</f>
        <v/>
      </c>
      <c r="B825" s="24"/>
      <c r="C825" s="24"/>
      <c r="D825" s="24"/>
    </row>
    <row r="826" spans="1:4" x14ac:dyDescent="0.25">
      <c r="A826" s="24" t="str">
        <f>IF('ENTER your residents names, etc'!B118=0,"",'ENTER your residents names, etc'!B118)</f>
        <v/>
      </c>
      <c r="B826" s="24"/>
      <c r="C826" s="24"/>
      <c r="D826" s="24"/>
    </row>
    <row r="827" spans="1:4" x14ac:dyDescent="0.25">
      <c r="A827" s="24" t="str">
        <f>IF('ENTER your residents names, etc'!B119=0,"",'ENTER your residents names, etc'!B119)</f>
        <v/>
      </c>
      <c r="B827" s="24"/>
      <c r="C827" s="24"/>
      <c r="D827" s="24"/>
    </row>
    <row r="828" spans="1:4" x14ac:dyDescent="0.25">
      <c r="A828" s="24" t="str">
        <f>IF('ENTER your residents names, etc'!B120=0,"",'ENTER your residents names, etc'!B120)</f>
        <v/>
      </c>
      <c r="B828" s="24"/>
      <c r="C828" s="24"/>
      <c r="D828" s="24"/>
    </row>
    <row r="829" spans="1:4" x14ac:dyDescent="0.25">
      <c r="A829" s="24" t="str">
        <f>IF('ENTER your residents names, etc'!B121=0,"",'ENTER your residents names, etc'!B121)</f>
        <v/>
      </c>
      <c r="B829" s="24"/>
      <c r="C829" s="24"/>
      <c r="D829" s="24"/>
    </row>
    <row r="830" spans="1:4" x14ac:dyDescent="0.25">
      <c r="A830" s="24" t="str">
        <f>IF('ENTER your residents names, etc'!B122=0,"",'ENTER your residents names, etc'!B122)</f>
        <v/>
      </c>
      <c r="B830" s="24"/>
      <c r="C830" s="24"/>
      <c r="D830" s="24"/>
    </row>
    <row r="831" spans="1:4" x14ac:dyDescent="0.25">
      <c r="A831" s="24" t="str">
        <f>IF('ENTER your residents names, etc'!B123=0,"",'ENTER your residents names, etc'!B123)</f>
        <v/>
      </c>
      <c r="B831" s="24"/>
      <c r="C831" s="24"/>
      <c r="D831" s="24"/>
    </row>
    <row r="832" spans="1:4" x14ac:dyDescent="0.25">
      <c r="A832" s="24" t="str">
        <f>IF('ENTER your residents names, etc'!B124=0,"",'ENTER your residents names, etc'!B124)</f>
        <v/>
      </c>
      <c r="B832" s="24"/>
      <c r="C832" s="24"/>
      <c r="D832" s="24"/>
    </row>
    <row r="833" spans="1:4" x14ac:dyDescent="0.25">
      <c r="A833" s="24" t="str">
        <f>IF('ENTER your residents names, etc'!B125=0,"",'ENTER your residents names, etc'!B125)</f>
        <v/>
      </c>
      <c r="B833" s="24"/>
      <c r="C833" s="24"/>
      <c r="D833" s="24"/>
    </row>
    <row r="834" spans="1:4" x14ac:dyDescent="0.25">
      <c r="A834" s="24" t="str">
        <f>IF('ENTER your residents names, etc'!B126=0,"",'ENTER your residents names, etc'!B126)</f>
        <v/>
      </c>
      <c r="B834" s="24"/>
      <c r="C834" s="24"/>
      <c r="D834" s="24"/>
    </row>
    <row r="835" spans="1:4" x14ac:dyDescent="0.25">
      <c r="A835" s="24" t="str">
        <f>IF('ENTER your residents names, etc'!B127=0,"",'ENTER your residents names, etc'!B127)</f>
        <v/>
      </c>
      <c r="B835" s="24"/>
      <c r="C835" s="24"/>
      <c r="D835" s="24"/>
    </row>
    <row r="836" spans="1:4" x14ac:dyDescent="0.25">
      <c r="A836" s="24" t="str">
        <f>IF('ENTER your residents names, etc'!B128=0,"",'ENTER your residents names, etc'!B128)</f>
        <v/>
      </c>
      <c r="B836" s="24"/>
      <c r="C836" s="24"/>
      <c r="D836" s="24"/>
    </row>
    <row r="837" spans="1:4" x14ac:dyDescent="0.25">
      <c r="A837" s="24" t="str">
        <f>IF('ENTER your residents names, etc'!B129=0,"",'ENTER your residents names, etc'!B129)</f>
        <v/>
      </c>
      <c r="B837" s="24"/>
      <c r="C837" s="24"/>
      <c r="D837" s="24"/>
    </row>
    <row r="838" spans="1:4" x14ac:dyDescent="0.25">
      <c r="A838" s="24" t="str">
        <f>IF('ENTER your residents names, etc'!B130=0,"",'ENTER your residents names, etc'!B130)</f>
        <v/>
      </c>
      <c r="B838" s="24"/>
      <c r="C838" s="24"/>
      <c r="D838" s="24"/>
    </row>
    <row r="839" spans="1:4" x14ac:dyDescent="0.25">
      <c r="A839" s="24" t="str">
        <f>IF('ENTER your residents names, etc'!B131=0,"",'ENTER your residents names, etc'!B131)</f>
        <v/>
      </c>
      <c r="B839" s="24"/>
      <c r="C839" s="24"/>
      <c r="D839" s="24"/>
    </row>
    <row r="840" spans="1:4" x14ac:dyDescent="0.25">
      <c r="A840" s="24" t="str">
        <f>IF('ENTER your residents names, etc'!B132=0,"",'ENTER your residents names, etc'!B132)</f>
        <v/>
      </c>
      <c r="B840" s="24"/>
      <c r="C840" s="24"/>
      <c r="D840" s="24"/>
    </row>
    <row r="841" spans="1:4" x14ac:dyDescent="0.25">
      <c r="A841" s="24" t="str">
        <f>IF('ENTER your residents names, etc'!B133=0,"",'ENTER your residents names, etc'!B133)</f>
        <v/>
      </c>
      <c r="B841" s="24"/>
      <c r="C841" s="24"/>
      <c r="D841" s="24"/>
    </row>
    <row r="842" spans="1:4" x14ac:dyDescent="0.25">
      <c r="A842" s="24" t="str">
        <f>IF('ENTER your residents names, etc'!B134=0,"",'ENTER your residents names, etc'!B134)</f>
        <v/>
      </c>
      <c r="B842" s="24"/>
      <c r="C842" s="24"/>
      <c r="D842" s="24"/>
    </row>
    <row r="843" spans="1:4" x14ac:dyDescent="0.25">
      <c r="A843" s="24" t="str">
        <f>IF('ENTER your residents names, etc'!B135=0,"",'ENTER your residents names, etc'!B135)</f>
        <v/>
      </c>
      <c r="B843" s="24"/>
      <c r="C843" s="24"/>
      <c r="D843" s="24"/>
    </row>
    <row r="844" spans="1:4" x14ac:dyDescent="0.25">
      <c r="A844" s="24" t="str">
        <f>IF('ENTER your residents names, etc'!B136=0,"",'ENTER your residents names, etc'!B136)</f>
        <v/>
      </c>
      <c r="B844" s="24"/>
      <c r="C844" s="24"/>
      <c r="D844" s="24"/>
    </row>
    <row r="845" spans="1:4" x14ac:dyDescent="0.25">
      <c r="A845" s="24" t="str">
        <f>IF('ENTER your residents names, etc'!B137=0,"",'ENTER your residents names, etc'!B137)</f>
        <v/>
      </c>
      <c r="B845" s="24"/>
      <c r="C845" s="24"/>
      <c r="D845" s="24"/>
    </row>
    <row r="846" spans="1:4" x14ac:dyDescent="0.25">
      <c r="A846" s="24" t="str">
        <f>IF('ENTER your residents names, etc'!B138=0,"",'ENTER your residents names, etc'!B138)</f>
        <v/>
      </c>
      <c r="B846" s="24"/>
      <c r="C846" s="24"/>
      <c r="D846" s="24"/>
    </row>
    <row r="847" spans="1:4" x14ac:dyDescent="0.25">
      <c r="A847" s="24" t="str">
        <f>IF('ENTER your residents names, etc'!B139=0,"",'ENTER your residents names, etc'!B139)</f>
        <v/>
      </c>
      <c r="B847" s="24"/>
      <c r="C847" s="24"/>
      <c r="D847" s="24"/>
    </row>
    <row r="848" spans="1:4" x14ac:dyDescent="0.25">
      <c r="A848" s="24" t="str">
        <f>IF('ENTER your residents names, etc'!B140=0,"",'ENTER your residents names, etc'!B140)</f>
        <v/>
      </c>
      <c r="B848" s="24"/>
      <c r="C848" s="24"/>
      <c r="D848" s="24"/>
    </row>
    <row r="849" spans="1:4" x14ac:dyDescent="0.25">
      <c r="A849" s="24" t="str">
        <f>IF('ENTER your residents names, etc'!B141=0,"",'ENTER your residents names, etc'!B141)</f>
        <v/>
      </c>
      <c r="B849" s="24"/>
      <c r="C849" s="24"/>
      <c r="D849" s="24"/>
    </row>
    <row r="850" spans="1:4" x14ac:dyDescent="0.25">
      <c r="A850" s="24" t="str">
        <f>IF('ENTER your residents names, etc'!B142=0,"",'ENTER your residents names, etc'!B142)</f>
        <v/>
      </c>
      <c r="B850" s="24"/>
      <c r="C850" s="24"/>
      <c r="D850" s="24"/>
    </row>
    <row r="851" spans="1:4" x14ac:dyDescent="0.25">
      <c r="A851" s="24" t="str">
        <f>IF('ENTER your residents names, etc'!B143=0,"",'ENTER your residents names, etc'!B143)</f>
        <v/>
      </c>
      <c r="B851" s="24"/>
      <c r="C851" s="24"/>
      <c r="D851" s="24"/>
    </row>
    <row r="852" spans="1:4" x14ac:dyDescent="0.25">
      <c r="A852" s="24" t="str">
        <f>IF('ENTER your residents names, etc'!B144=0,"",'ENTER your residents names, etc'!B144)</f>
        <v/>
      </c>
      <c r="B852" s="24"/>
      <c r="C852" s="24"/>
      <c r="D852" s="24"/>
    </row>
    <row r="853" spans="1:4" x14ac:dyDescent="0.25">
      <c r="A853" s="24" t="str">
        <f>IF('ENTER your residents names, etc'!B145=0,"",'ENTER your residents names, etc'!B145)</f>
        <v/>
      </c>
      <c r="B853" s="24"/>
      <c r="C853" s="24"/>
      <c r="D853" s="24"/>
    </row>
    <row r="854" spans="1:4" x14ac:dyDescent="0.25">
      <c r="A854" s="24" t="str">
        <f>IF('ENTER your residents names, etc'!B146=0,"",'ENTER your residents names, etc'!B146)</f>
        <v/>
      </c>
      <c r="B854" s="24"/>
      <c r="C854" s="24"/>
      <c r="D854" s="24"/>
    </row>
    <row r="855" spans="1:4" x14ac:dyDescent="0.25">
      <c r="A855" s="24" t="str">
        <f>IF('ENTER your residents names, etc'!B147=0,"",'ENTER your residents names, etc'!B147)</f>
        <v/>
      </c>
      <c r="B855" s="24"/>
      <c r="C855" s="24"/>
      <c r="D855" s="24"/>
    </row>
    <row r="856" spans="1:4" x14ac:dyDescent="0.25">
      <c r="A856" s="24" t="str">
        <f>IF('ENTER your residents names, etc'!B148=0,"",'ENTER your residents names, etc'!B148)</f>
        <v/>
      </c>
      <c r="B856" s="24"/>
      <c r="C856" s="24"/>
      <c r="D856" s="24"/>
    </row>
    <row r="857" spans="1:4" x14ac:dyDescent="0.25">
      <c r="A857" s="24" t="str">
        <f>IF('ENTER your residents names, etc'!B149=0,"",'ENTER your residents names, etc'!B149)</f>
        <v/>
      </c>
      <c r="B857" s="24"/>
      <c r="C857" s="24"/>
      <c r="D857" s="24"/>
    </row>
    <row r="858" spans="1:4" x14ac:dyDescent="0.25">
      <c r="A858" s="24" t="str">
        <f>IF('ENTER your residents names, etc'!B150=0,"",'ENTER your residents names, etc'!B150)</f>
        <v/>
      </c>
      <c r="B858" s="24"/>
      <c r="C858" s="24"/>
      <c r="D858" s="24"/>
    </row>
    <row r="859" spans="1:4" x14ac:dyDescent="0.25">
      <c r="A859" s="24" t="str">
        <f>IF('ENTER your residents names, etc'!B151=0,"",'ENTER your residents names, etc'!B151)</f>
        <v/>
      </c>
      <c r="B859" s="24"/>
      <c r="C859" s="24"/>
      <c r="D859" s="24"/>
    </row>
    <row r="860" spans="1:4" x14ac:dyDescent="0.25">
      <c r="A860" s="24" t="str">
        <f>IF('ENTER your residents names, etc'!B152=0,"",'ENTER your residents names, etc'!B152)</f>
        <v/>
      </c>
      <c r="B860" s="24"/>
      <c r="C860" s="24"/>
      <c r="D860" s="24"/>
    </row>
    <row r="861" spans="1:4" x14ac:dyDescent="0.25">
      <c r="A861" s="24" t="str">
        <f>IF('ENTER your residents names, etc'!B153=0,"",'ENTER your residents names, etc'!B153)</f>
        <v/>
      </c>
      <c r="B861" s="24"/>
      <c r="C861" s="24"/>
      <c r="D861" s="24"/>
    </row>
    <row r="862" spans="1:4" x14ac:dyDescent="0.25">
      <c r="A862" s="24" t="str">
        <f>IF('ENTER your residents names, etc'!B154=0,"",'ENTER your residents names, etc'!B154)</f>
        <v/>
      </c>
      <c r="B862" s="24"/>
      <c r="C862" s="24"/>
      <c r="D862" s="24"/>
    </row>
    <row r="863" spans="1:4" x14ac:dyDescent="0.25">
      <c r="A863" s="24" t="str">
        <f>IF('ENTER your residents names, etc'!B155=0,"",'ENTER your residents names, etc'!B155)</f>
        <v/>
      </c>
      <c r="B863" s="24"/>
      <c r="C863" s="24"/>
      <c r="D863" s="24"/>
    </row>
    <row r="864" spans="1:4" x14ac:dyDescent="0.25">
      <c r="A864" s="24" t="str">
        <f>IF('ENTER your residents names, etc'!B156=0,"",'ENTER your residents names, etc'!B156)</f>
        <v/>
      </c>
      <c r="B864" s="24"/>
      <c r="C864" s="24"/>
      <c r="D864" s="24"/>
    </row>
    <row r="865" spans="1:4" x14ac:dyDescent="0.25">
      <c r="A865" s="24" t="str">
        <f>IF('ENTER your residents names, etc'!B157=0,"",'ENTER your residents names, etc'!B157)</f>
        <v/>
      </c>
      <c r="B865" s="24"/>
      <c r="C865" s="24"/>
      <c r="D865" s="24"/>
    </row>
    <row r="866" spans="1:4" x14ac:dyDescent="0.25">
      <c r="A866" s="24" t="str">
        <f>IF('ENTER your residents names, etc'!B158=0,"",'ENTER your residents names, etc'!B158)</f>
        <v/>
      </c>
      <c r="B866" s="24"/>
      <c r="C866" s="24"/>
      <c r="D866" s="24"/>
    </row>
    <row r="867" spans="1:4" x14ac:dyDescent="0.25">
      <c r="A867" s="24" t="str">
        <f>IF('ENTER your residents names, etc'!B159=0,"",'ENTER your residents names, etc'!B159)</f>
        <v/>
      </c>
      <c r="B867" s="24"/>
      <c r="C867" s="24"/>
      <c r="D867" s="24"/>
    </row>
    <row r="868" spans="1:4" x14ac:dyDescent="0.25">
      <c r="A868" s="24" t="str">
        <f>IF('ENTER your residents names, etc'!B160=0,"",'ENTER your residents names, etc'!B160)</f>
        <v/>
      </c>
      <c r="B868" s="24"/>
      <c r="C868" s="24"/>
      <c r="D868" s="24"/>
    </row>
    <row r="869" spans="1:4" x14ac:dyDescent="0.25">
      <c r="A869" s="24" t="str">
        <f>IF('ENTER your residents names, etc'!B161=0,"",'ENTER your residents names, etc'!B161)</f>
        <v/>
      </c>
      <c r="B869" s="24"/>
      <c r="C869" s="24"/>
      <c r="D869" s="24"/>
    </row>
    <row r="870" spans="1:4" x14ac:dyDescent="0.25">
      <c r="A870" s="24" t="str">
        <f>IF('ENTER your residents names, etc'!B162=0,"",'ENTER your residents names, etc'!B162)</f>
        <v/>
      </c>
      <c r="B870" s="24"/>
      <c r="C870" s="24"/>
      <c r="D870" s="24"/>
    </row>
    <row r="871" spans="1:4" x14ac:dyDescent="0.25">
      <c r="A871" s="24" t="str">
        <f>IF('ENTER your residents names, etc'!B163=0,"",'ENTER your residents names, etc'!B163)</f>
        <v/>
      </c>
      <c r="B871" s="24"/>
      <c r="C871" s="24"/>
      <c r="D871" s="24"/>
    </row>
    <row r="872" spans="1:4" x14ac:dyDescent="0.25">
      <c r="A872" s="24" t="str">
        <f>IF('ENTER your residents names, etc'!B164=0,"",'ENTER your residents names, etc'!B164)</f>
        <v/>
      </c>
      <c r="B872" s="24"/>
      <c r="C872" s="24"/>
      <c r="D872" s="24"/>
    </row>
    <row r="873" spans="1:4" x14ac:dyDescent="0.25">
      <c r="A873" s="24" t="str">
        <f>IF('ENTER your residents names, etc'!B165=0,"",'ENTER your residents names, etc'!B165)</f>
        <v/>
      </c>
      <c r="B873" s="24"/>
      <c r="C873" s="24"/>
      <c r="D873" s="24"/>
    </row>
    <row r="874" spans="1:4" x14ac:dyDescent="0.25">
      <c r="A874" s="24" t="str">
        <f>IF('ENTER your residents names, etc'!B166=0,"",'ENTER your residents names, etc'!B166)</f>
        <v/>
      </c>
      <c r="B874" s="24"/>
      <c r="C874" s="24"/>
      <c r="D874" s="24"/>
    </row>
    <row r="875" spans="1:4" x14ac:dyDescent="0.25">
      <c r="A875" s="24" t="str">
        <f>IF('ENTER your residents names, etc'!B167=0,"",'ENTER your residents names, etc'!B167)</f>
        <v/>
      </c>
      <c r="B875" s="24"/>
      <c r="C875" s="24"/>
      <c r="D875" s="24"/>
    </row>
    <row r="876" spans="1:4" x14ac:dyDescent="0.25">
      <c r="A876" s="24" t="str">
        <f>IF('ENTER your residents names, etc'!B168=0,"",'ENTER your residents names, etc'!B168)</f>
        <v/>
      </c>
      <c r="B876" s="24"/>
      <c r="C876" s="24"/>
      <c r="D876" s="24"/>
    </row>
    <row r="877" spans="1:4" x14ac:dyDescent="0.25">
      <c r="A877" s="24" t="str">
        <f>IF('ENTER your residents names, etc'!B169=0,"",'ENTER your residents names, etc'!B169)</f>
        <v/>
      </c>
      <c r="B877" s="24"/>
      <c r="C877" s="24"/>
      <c r="D877" s="24"/>
    </row>
    <row r="878" spans="1:4" x14ac:dyDescent="0.25">
      <c r="A878" s="24" t="str">
        <f>IF('ENTER your residents names, etc'!B170=0,"",'ENTER your residents names, etc'!B170)</f>
        <v/>
      </c>
      <c r="B878" s="24"/>
      <c r="C878" s="24"/>
      <c r="D878" s="24"/>
    </row>
    <row r="879" spans="1:4" x14ac:dyDescent="0.25">
      <c r="A879" s="24" t="str">
        <f>IF('ENTER your residents names, etc'!B171=0,"",'ENTER your residents names, etc'!B171)</f>
        <v/>
      </c>
      <c r="B879" s="24"/>
      <c r="C879" s="24"/>
      <c r="D879" s="24"/>
    </row>
    <row r="880" spans="1:4" x14ac:dyDescent="0.25">
      <c r="A880" s="24" t="str">
        <f>IF('ENTER your residents names, etc'!B172=0,"",'ENTER your residents names, etc'!B172)</f>
        <v/>
      </c>
      <c r="B880" s="24"/>
      <c r="C880" s="24"/>
      <c r="D880" s="24"/>
    </row>
    <row r="881" spans="1:4" x14ac:dyDescent="0.25">
      <c r="A881" s="24" t="str">
        <f>IF('ENTER your residents names, etc'!B173=0,"",'ENTER your residents names, etc'!B173)</f>
        <v/>
      </c>
      <c r="B881" s="24"/>
      <c r="C881" s="24"/>
      <c r="D881" s="24"/>
    </row>
    <row r="882" spans="1:4" x14ac:dyDescent="0.25">
      <c r="A882" s="24" t="str">
        <f>IF('ENTER your residents names, etc'!B174=0,"",'ENTER your residents names, etc'!B174)</f>
        <v/>
      </c>
      <c r="B882" s="24"/>
      <c r="C882" s="24"/>
      <c r="D882" s="24"/>
    </row>
    <row r="883" spans="1:4" x14ac:dyDescent="0.25">
      <c r="A883" s="24" t="str">
        <f>IF('ENTER your residents names, etc'!B175=0,"",'ENTER your residents names, etc'!B175)</f>
        <v/>
      </c>
      <c r="B883" s="24"/>
      <c r="C883" s="24"/>
      <c r="D883" s="24"/>
    </row>
    <row r="884" spans="1:4" x14ac:dyDescent="0.25">
      <c r="A884" s="24" t="str">
        <f>IF('ENTER your residents names, etc'!B176=0,"",'ENTER your residents names, etc'!B176)</f>
        <v/>
      </c>
      <c r="B884" s="24"/>
      <c r="C884" s="24"/>
      <c r="D884" s="24"/>
    </row>
    <row r="885" spans="1:4" x14ac:dyDescent="0.25">
      <c r="A885" s="24" t="str">
        <f>IF('ENTER your residents names, etc'!B177=0,"",'ENTER your residents names, etc'!B177)</f>
        <v/>
      </c>
      <c r="B885" s="24"/>
      <c r="C885" s="24"/>
      <c r="D885" s="24"/>
    </row>
    <row r="886" spans="1:4" x14ac:dyDescent="0.25">
      <c r="A886" s="24" t="str">
        <f>IF('ENTER your residents names, etc'!B178=0,"",'ENTER your residents names, etc'!B178)</f>
        <v/>
      </c>
      <c r="B886" s="24"/>
      <c r="C886" s="24"/>
      <c r="D886" s="24"/>
    </row>
    <row r="887" spans="1:4" x14ac:dyDescent="0.25">
      <c r="A887" s="24" t="str">
        <f>IF('ENTER your residents names, etc'!B179=0,"",'ENTER your residents names, etc'!B179)</f>
        <v/>
      </c>
      <c r="B887" s="24"/>
      <c r="C887" s="24"/>
      <c r="D887" s="24"/>
    </row>
    <row r="888" spans="1:4" x14ac:dyDescent="0.25">
      <c r="A888" s="24" t="str">
        <f>IF('ENTER your residents names, etc'!B180=0,"",'ENTER your residents names, etc'!B180)</f>
        <v/>
      </c>
      <c r="B888" s="24"/>
      <c r="C888" s="24"/>
      <c r="D888" s="24"/>
    </row>
    <row r="889" spans="1:4" x14ac:dyDescent="0.25">
      <c r="A889" s="24" t="str">
        <f>IF('ENTER your residents names, etc'!B181=0,"",'ENTER your residents names, etc'!B181)</f>
        <v/>
      </c>
      <c r="B889" s="24"/>
      <c r="C889" s="24"/>
      <c r="D889" s="24"/>
    </row>
    <row r="890" spans="1:4" x14ac:dyDescent="0.25">
      <c r="A890" s="24" t="str">
        <f>IF('ENTER your residents names, etc'!B182=0,"",'ENTER your residents names, etc'!B182)</f>
        <v/>
      </c>
      <c r="B890" s="24"/>
      <c r="C890" s="24"/>
      <c r="D890" s="24"/>
    </row>
    <row r="891" spans="1:4" x14ac:dyDescent="0.25">
      <c r="A891" s="24" t="str">
        <f>IF('ENTER your residents names, etc'!B183=0,"",'ENTER your residents names, etc'!B183)</f>
        <v/>
      </c>
      <c r="B891" s="24"/>
      <c r="C891" s="24"/>
      <c r="D891" s="24"/>
    </row>
    <row r="892" spans="1:4" x14ac:dyDescent="0.25">
      <c r="A892" s="24" t="str">
        <f>IF('ENTER your residents names, etc'!B184=0,"",'ENTER your residents names, etc'!B184)</f>
        <v/>
      </c>
      <c r="B892" s="24"/>
      <c r="C892" s="24"/>
      <c r="D892" s="24"/>
    </row>
    <row r="893" spans="1:4" x14ac:dyDescent="0.25">
      <c r="A893" s="24" t="str">
        <f>IF('ENTER your residents names, etc'!B185=0,"",'ENTER your residents names, etc'!B185)</f>
        <v/>
      </c>
      <c r="B893" s="24"/>
      <c r="C893" s="24"/>
      <c r="D893" s="24"/>
    </row>
    <row r="894" spans="1:4" x14ac:dyDescent="0.25">
      <c r="A894" s="24" t="str">
        <f>IF('ENTER your residents names, etc'!B186=0,"",'ENTER your residents names, etc'!B186)</f>
        <v/>
      </c>
      <c r="B894" s="24"/>
      <c r="C894" s="24"/>
      <c r="D894" s="24"/>
    </row>
    <row r="895" spans="1:4" x14ac:dyDescent="0.25">
      <c r="A895" s="24" t="str">
        <f>IF('ENTER your residents names, etc'!B187=0,"",'ENTER your residents names, etc'!B187)</f>
        <v/>
      </c>
      <c r="B895" s="24"/>
      <c r="C895" s="24"/>
      <c r="D895" s="24"/>
    </row>
    <row r="896" spans="1:4" x14ac:dyDescent="0.25">
      <c r="A896" s="24" t="str">
        <f>IF('ENTER your residents names, etc'!B188=0,"",'ENTER your residents names, etc'!B188)</f>
        <v/>
      </c>
      <c r="B896" s="24"/>
      <c r="C896" s="24"/>
      <c r="D896" s="24"/>
    </row>
    <row r="897" spans="1:4" x14ac:dyDescent="0.25">
      <c r="A897" s="24" t="str">
        <f>IF('ENTER your residents names, etc'!B189=0,"",'ENTER your residents names, etc'!B189)</f>
        <v/>
      </c>
      <c r="B897" s="24"/>
      <c r="C897" s="24"/>
      <c r="D897" s="24"/>
    </row>
    <row r="898" spans="1:4" x14ac:dyDescent="0.25">
      <c r="A898" s="24" t="str">
        <f>IF('ENTER your residents names, etc'!B190=0,"",'ENTER your residents names, etc'!B190)</f>
        <v/>
      </c>
      <c r="B898" s="24"/>
      <c r="C898" s="24"/>
      <c r="D898" s="24"/>
    </row>
    <row r="899" spans="1:4" x14ac:dyDescent="0.25">
      <c r="A899" s="24" t="str">
        <f>IF('ENTER your residents names, etc'!B191=0,"",'ENTER your residents names, etc'!B191)</f>
        <v/>
      </c>
      <c r="B899" s="24"/>
      <c r="C899" s="24"/>
      <c r="D899" s="24"/>
    </row>
    <row r="900" spans="1:4" x14ac:dyDescent="0.25">
      <c r="A900" s="24" t="str">
        <f>IF('ENTER your residents names, etc'!B192=0,"",'ENTER your residents names, etc'!B192)</f>
        <v/>
      </c>
      <c r="B900" s="24"/>
      <c r="C900" s="24"/>
      <c r="D900" s="24"/>
    </row>
    <row r="901" spans="1:4" x14ac:dyDescent="0.25">
      <c r="A901" s="24" t="str">
        <f>IF('ENTER your residents names, etc'!B193=0,"",'ENTER your residents names, etc'!B193)</f>
        <v/>
      </c>
      <c r="B901" s="24"/>
      <c r="C901" s="24"/>
      <c r="D901" s="24"/>
    </row>
    <row r="902" spans="1:4" x14ac:dyDescent="0.25">
      <c r="A902" s="24" t="str">
        <f>IF('ENTER your residents names, etc'!B194=0,"",'ENTER your residents names, etc'!B194)</f>
        <v/>
      </c>
      <c r="B902" s="24"/>
      <c r="C902" s="24"/>
      <c r="D902" s="24"/>
    </row>
    <row r="903" spans="1:4" x14ac:dyDescent="0.25">
      <c r="A903" s="24" t="str">
        <f>IF('ENTER your residents names, etc'!B195=0,"",'ENTER your residents names, etc'!B195)</f>
        <v/>
      </c>
      <c r="B903" s="24"/>
      <c r="C903" s="24"/>
      <c r="D903" s="24"/>
    </row>
    <row r="904" spans="1:4" x14ac:dyDescent="0.25">
      <c r="A904" s="24" t="str">
        <f>IF('ENTER your residents names, etc'!B196=0,"",'ENTER your residents names, etc'!B196)</f>
        <v/>
      </c>
      <c r="B904" s="24"/>
      <c r="C904" s="24"/>
      <c r="D904" s="24"/>
    </row>
    <row r="905" spans="1:4" x14ac:dyDescent="0.25">
      <c r="A905" s="24" t="str">
        <f>IF('ENTER your residents names, etc'!B197=0,"",'ENTER your residents names, etc'!B197)</f>
        <v/>
      </c>
      <c r="B905" s="24"/>
      <c r="C905" s="24"/>
      <c r="D905" s="24"/>
    </row>
    <row r="906" spans="1:4" x14ac:dyDescent="0.25">
      <c r="A906" s="24" t="str">
        <f>IF('ENTER your residents names, etc'!B198=0,"",'ENTER your residents names, etc'!B198)</f>
        <v/>
      </c>
      <c r="B906" s="24"/>
      <c r="C906" s="24"/>
      <c r="D906" s="24"/>
    </row>
    <row r="907" spans="1:4" x14ac:dyDescent="0.25">
      <c r="A907" s="24" t="str">
        <f>IF('ENTER your residents names, etc'!B199=0,"",'ENTER your residents names, etc'!B199)</f>
        <v/>
      </c>
      <c r="B907" s="24"/>
      <c r="C907" s="24"/>
      <c r="D907" s="24"/>
    </row>
    <row r="908" spans="1:4" x14ac:dyDescent="0.25">
      <c r="A908" s="24" t="str">
        <f>IF('ENTER your residents names, etc'!B200=0,"",'ENTER your residents names, etc'!B200)</f>
        <v/>
      </c>
      <c r="B908" s="24"/>
      <c r="C908" s="24"/>
      <c r="D908" s="24"/>
    </row>
    <row r="909" spans="1:4" x14ac:dyDescent="0.25">
      <c r="A909" s="24" t="str">
        <f>IF('ENTER your residents names, etc'!B201=0,"",'ENTER your residents names, etc'!B201)</f>
        <v/>
      </c>
    </row>
    <row r="910" spans="1:4" x14ac:dyDescent="0.25">
      <c r="A910" s="24" t="str">
        <f>IF('ENTER your residents names, etc'!B202=0,"",'ENTER your residents names, etc'!B202)</f>
        <v/>
      </c>
    </row>
    <row r="911" spans="1:4" x14ac:dyDescent="0.25">
      <c r="A911" s="24" t="str">
        <f>IF('ENTER your residents names, etc'!B203=0,"",'ENTER your residents names, etc'!B203)</f>
        <v/>
      </c>
    </row>
    <row r="912" spans="1:4" x14ac:dyDescent="0.25">
      <c r="A912" s="24" t="str">
        <f>IF('ENTER your residents names, etc'!B204=0,"",'ENTER your residents names, etc'!B204)</f>
        <v/>
      </c>
    </row>
    <row r="913" spans="1:1" x14ac:dyDescent="0.25">
      <c r="A913" s="24" t="str">
        <f>IF('ENTER your residents names, etc'!B205=0,"",'ENTER your residents names, etc'!B205)</f>
        <v/>
      </c>
    </row>
    <row r="914" spans="1:1" x14ac:dyDescent="0.25">
      <c r="A914" s="24" t="str">
        <f>IF('ENTER your residents names, etc'!B206=0,"",'ENTER your residents names, etc'!B206)</f>
        <v/>
      </c>
    </row>
    <row r="915" spans="1:1" x14ac:dyDescent="0.25">
      <c r="A915" s="24" t="str">
        <f>IF('ENTER your residents names, etc'!B207=0,"",'ENTER your residents names, etc'!B207)</f>
        <v/>
      </c>
    </row>
    <row r="916" spans="1:1" x14ac:dyDescent="0.25">
      <c r="A916" s="24" t="str">
        <f>IF('ENTER your residents names, etc'!B208=0,"",'ENTER your residents names, etc'!B208)</f>
        <v/>
      </c>
    </row>
    <row r="917" spans="1:1" x14ac:dyDescent="0.25">
      <c r="A917" s="24" t="str">
        <f>IF('ENTER your residents names, etc'!B209=0,"",'ENTER your residents names, etc'!B209)</f>
        <v/>
      </c>
    </row>
    <row r="918" spans="1:1" x14ac:dyDescent="0.25">
      <c r="A918" s="24" t="str">
        <f>IF('ENTER your residents names, etc'!B210=0,"",'ENTER your residents names, etc'!B210)</f>
        <v/>
      </c>
    </row>
    <row r="919" spans="1:1" x14ac:dyDescent="0.25">
      <c r="A919" s="24" t="str">
        <f>IF('ENTER your residents names, etc'!B211=0,"",'ENTER your residents names, etc'!B211)</f>
        <v/>
      </c>
    </row>
    <row r="920" spans="1:1" x14ac:dyDescent="0.25">
      <c r="A920" s="24" t="str">
        <f>IF('ENTER your residents names, etc'!B212=0,"",'ENTER your residents names, etc'!B212)</f>
        <v/>
      </c>
    </row>
    <row r="921" spans="1:1" x14ac:dyDescent="0.25">
      <c r="A921" s="24" t="str">
        <f>IF('ENTER your residents names, etc'!B213=0,"",'ENTER your residents names, etc'!B213)</f>
        <v/>
      </c>
    </row>
    <row r="922" spans="1:1" x14ac:dyDescent="0.25">
      <c r="A922" s="24" t="str">
        <f>IF('ENTER your residents names, etc'!B214=0,"",'ENTER your residents names, etc'!B214)</f>
        <v/>
      </c>
    </row>
    <row r="923" spans="1:1" x14ac:dyDescent="0.25">
      <c r="A923" s="24" t="str">
        <f>IF('ENTER your residents names, etc'!B215=0,"",'ENTER your residents names, etc'!B215)</f>
        <v/>
      </c>
    </row>
    <row r="924" spans="1:1" x14ac:dyDescent="0.25">
      <c r="A924" s="24" t="str">
        <f>IF('ENTER your residents names, etc'!B216=0,"",'ENTER your residents names, etc'!B216)</f>
        <v/>
      </c>
    </row>
    <row r="925" spans="1:1" x14ac:dyDescent="0.25">
      <c r="A925" s="24" t="str">
        <f>IF('ENTER your residents names, etc'!B217=0,"",'ENTER your residents names, etc'!B217)</f>
        <v/>
      </c>
    </row>
    <row r="926" spans="1:1" x14ac:dyDescent="0.25">
      <c r="A926" s="24" t="str">
        <f>IF('ENTER your residents names, etc'!B218=0,"",'ENTER your residents names, etc'!B218)</f>
        <v/>
      </c>
    </row>
    <row r="927" spans="1:1" x14ac:dyDescent="0.25">
      <c r="A927" s="24" t="str">
        <f>IF('ENTER your residents names, etc'!B219=0,"",'ENTER your residents names, etc'!B219)</f>
        <v/>
      </c>
    </row>
    <row r="928" spans="1:1" x14ac:dyDescent="0.25">
      <c r="A928" s="24" t="str">
        <f>IF('ENTER your residents names, etc'!B220=0,"",'ENTER your residents names, etc'!B220)</f>
        <v/>
      </c>
    </row>
    <row r="929" spans="1:1" x14ac:dyDescent="0.25">
      <c r="A929" s="24" t="str">
        <f>IF('ENTER your residents names, etc'!B221=0,"",'ENTER your residents names, etc'!B221)</f>
        <v/>
      </c>
    </row>
    <row r="930" spans="1:1" x14ac:dyDescent="0.25">
      <c r="A930" s="24" t="str">
        <f>IF('ENTER your residents names, etc'!B222=0,"",'ENTER your residents names, etc'!B222)</f>
        <v/>
      </c>
    </row>
    <row r="931" spans="1:1" x14ac:dyDescent="0.25">
      <c r="A931" s="24" t="str">
        <f>IF('ENTER your residents names, etc'!B223=0,"",'ENTER your residents names, etc'!B223)</f>
        <v/>
      </c>
    </row>
    <row r="932" spans="1:1" x14ac:dyDescent="0.25">
      <c r="A932" s="24" t="str">
        <f>IF('ENTER your residents names, etc'!B224=0,"",'ENTER your residents names, etc'!B224)</f>
        <v/>
      </c>
    </row>
    <row r="933" spans="1:1" x14ac:dyDescent="0.25">
      <c r="A933" s="24" t="str">
        <f>IF('ENTER your residents names, etc'!B225=0,"",'ENTER your residents names, etc'!B225)</f>
        <v/>
      </c>
    </row>
    <row r="934" spans="1:1" x14ac:dyDescent="0.25">
      <c r="A934" s="24" t="str">
        <f>IF('ENTER your residents names, etc'!B226=0,"",'ENTER your residents names, etc'!B226)</f>
        <v/>
      </c>
    </row>
    <row r="935" spans="1:1" x14ac:dyDescent="0.25">
      <c r="A935" s="24" t="str">
        <f>IF('ENTER your residents names, etc'!B227=0,"",'ENTER your residents names, etc'!B227)</f>
        <v/>
      </c>
    </row>
    <row r="936" spans="1:1" x14ac:dyDescent="0.25">
      <c r="A936" s="24" t="str">
        <f>IF('ENTER your residents names, etc'!B228=0,"",'ENTER your residents names, etc'!B228)</f>
        <v/>
      </c>
    </row>
    <row r="937" spans="1:1" x14ac:dyDescent="0.25">
      <c r="A937" s="24" t="str">
        <f>IF('ENTER your residents names, etc'!B229=0,"",'ENTER your residents names, etc'!B229)</f>
        <v/>
      </c>
    </row>
    <row r="938" spans="1:1" x14ac:dyDescent="0.25">
      <c r="A938" s="24" t="str">
        <f>IF('ENTER your residents names, etc'!B230=0,"",'ENTER your residents names, etc'!B230)</f>
        <v/>
      </c>
    </row>
    <row r="939" spans="1:1" x14ac:dyDescent="0.25">
      <c r="A939" s="24" t="str">
        <f>IF('ENTER your residents names, etc'!B231=0,"",'ENTER your residents names, etc'!B231)</f>
        <v/>
      </c>
    </row>
    <row r="940" spans="1:1" x14ac:dyDescent="0.25">
      <c r="A940" s="24" t="str">
        <f>IF('ENTER your residents names, etc'!B232=0,"",'ENTER your residents names, etc'!B232)</f>
        <v/>
      </c>
    </row>
    <row r="941" spans="1:1" x14ac:dyDescent="0.25">
      <c r="A941" s="24" t="str">
        <f>IF('ENTER your residents names, etc'!B233=0,"",'ENTER your residents names, etc'!B233)</f>
        <v/>
      </c>
    </row>
    <row r="942" spans="1:1" x14ac:dyDescent="0.25">
      <c r="A942" s="24" t="str">
        <f>IF('ENTER your residents names, etc'!B234=0,"",'ENTER your residents names, etc'!B234)</f>
        <v/>
      </c>
    </row>
    <row r="943" spans="1:1" x14ac:dyDescent="0.25">
      <c r="A943" s="24" t="str">
        <f>IF('ENTER your residents names, etc'!B235=0,"",'ENTER your residents names, etc'!B235)</f>
        <v/>
      </c>
    </row>
    <row r="944" spans="1:1" x14ac:dyDescent="0.25">
      <c r="A944" s="24" t="str">
        <f>IF('ENTER your residents names, etc'!B236=0,"",'ENTER your residents names, etc'!B236)</f>
        <v/>
      </c>
    </row>
    <row r="945" spans="1:1" x14ac:dyDescent="0.25">
      <c r="A945" s="24" t="str">
        <f>IF('ENTER your residents names, etc'!B237=0,"",'ENTER your residents names, etc'!B237)</f>
        <v/>
      </c>
    </row>
    <row r="946" spans="1:1" x14ac:dyDescent="0.25">
      <c r="A946" s="24" t="str">
        <f>IF('ENTER your residents names, etc'!B238=0,"",'ENTER your residents names, etc'!B238)</f>
        <v/>
      </c>
    </row>
    <row r="947" spans="1:1" x14ac:dyDescent="0.25">
      <c r="A947" s="24" t="str">
        <f>IF('ENTER your residents names, etc'!B239=0,"",'ENTER your residents names, etc'!B239)</f>
        <v/>
      </c>
    </row>
    <row r="948" spans="1:1" x14ac:dyDescent="0.25">
      <c r="A948" s="24" t="str">
        <f>IF('ENTER your residents names, etc'!B240=0,"",'ENTER your residents names, etc'!B240)</f>
        <v/>
      </c>
    </row>
    <row r="949" spans="1:1" x14ac:dyDescent="0.25">
      <c r="A949" s="24" t="str">
        <f>IF('ENTER your residents names, etc'!B241=0,"",'ENTER your residents names, etc'!B241)</f>
        <v/>
      </c>
    </row>
    <row r="950" spans="1:1" x14ac:dyDescent="0.25">
      <c r="A950" s="24" t="str">
        <f>IF('ENTER your residents names, etc'!B242=0,"",'ENTER your residents names, etc'!B242)</f>
        <v/>
      </c>
    </row>
    <row r="951" spans="1:1" x14ac:dyDescent="0.25">
      <c r="A951" s="24" t="str">
        <f>IF('ENTER your residents names, etc'!B243=0,"",'ENTER your residents names, etc'!B243)</f>
        <v/>
      </c>
    </row>
    <row r="952" spans="1:1" x14ac:dyDescent="0.25">
      <c r="A952" s="24" t="str">
        <f>IF('ENTER your residents names, etc'!B244=0,"",'ENTER your residents names, etc'!B244)</f>
        <v/>
      </c>
    </row>
    <row r="953" spans="1:1" x14ac:dyDescent="0.25">
      <c r="A953" s="24" t="str">
        <f>IF('ENTER your residents names, etc'!B245=0,"",'ENTER your residents names, etc'!B245)</f>
        <v/>
      </c>
    </row>
    <row r="954" spans="1:1" x14ac:dyDescent="0.25">
      <c r="A954" s="24" t="str">
        <f>IF('ENTER your residents names, etc'!B246=0,"",'ENTER your residents names, etc'!B246)</f>
        <v/>
      </c>
    </row>
    <row r="955" spans="1:1" x14ac:dyDescent="0.25">
      <c r="A955" s="24" t="str">
        <f>IF('ENTER your residents names, etc'!B247=0,"",'ENTER your residents names, etc'!B247)</f>
        <v/>
      </c>
    </row>
    <row r="956" spans="1:1" x14ac:dyDescent="0.25">
      <c r="A956" s="24" t="str">
        <f>IF('ENTER your residents names, etc'!B248=0,"",'ENTER your residents names, etc'!B248)</f>
        <v/>
      </c>
    </row>
    <row r="957" spans="1:1" x14ac:dyDescent="0.25">
      <c r="A957" s="24" t="str">
        <f>IF('ENTER your residents names, etc'!B249=0,"",'ENTER your residents names, etc'!B249)</f>
        <v/>
      </c>
    </row>
    <row r="958" spans="1:1" x14ac:dyDescent="0.25">
      <c r="A958" s="24" t="str">
        <f>IF('ENTER your residents names, etc'!B250=0,"",'ENTER your residents names, etc'!B250)</f>
        <v/>
      </c>
    </row>
    <row r="959" spans="1:1" x14ac:dyDescent="0.25">
      <c r="A959" s="24" t="str">
        <f>IF('ENTER your residents names, etc'!B251=0,"",'ENTER your residents names, etc'!B251)</f>
        <v/>
      </c>
    </row>
    <row r="960" spans="1:1" x14ac:dyDescent="0.25">
      <c r="A960" s="24" t="str">
        <f>IF('ENTER your residents names, etc'!B252=0,"",'ENTER your residents names, etc'!B252)</f>
        <v/>
      </c>
    </row>
    <row r="961" spans="1:1" x14ac:dyDescent="0.25">
      <c r="A961" s="24" t="str">
        <f>IF('ENTER your residents names, etc'!B253=0,"",'ENTER your residents names, etc'!B253)</f>
        <v/>
      </c>
    </row>
    <row r="962" spans="1:1" x14ac:dyDescent="0.25">
      <c r="A962" s="24" t="str">
        <f>IF('ENTER your residents names, etc'!B254=0,"",'ENTER your residents names, etc'!B254)</f>
        <v/>
      </c>
    </row>
    <row r="963" spans="1:1" x14ac:dyDescent="0.25">
      <c r="A963" s="24" t="str">
        <f>IF('ENTER your residents names, etc'!B255=0,"",'ENTER your residents names, etc'!B255)</f>
        <v/>
      </c>
    </row>
    <row r="964" spans="1:1" x14ac:dyDescent="0.25">
      <c r="A964" s="24" t="str">
        <f>IF('ENTER your residents names, etc'!B256=0,"",'ENTER your residents names, etc'!B256)</f>
        <v/>
      </c>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sheetData>
  <sheetProtection sheet="1" objects="1" scenarios="1" formatCells="0" formatColumns="0" formatRows="0" insertHyperlinks="0" sort="0" autoFilter="0"/>
  <autoFilter ref="A5:J387"/>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32"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31"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1244"/>
  <sheetViews>
    <sheetView zoomScaleNormal="100" workbookViewId="0">
      <pane xSplit="1" ySplit="5" topLeftCell="EQ6" activePane="bottomRight" state="frozen"/>
      <selection activeCell="AM12" sqref="AM12"/>
      <selection pane="topRight" activeCell="AM12" sqref="AM12"/>
      <selection pane="bottomLeft" activeCell="AM12" sqref="AM12"/>
      <selection pane="bottomRight" activeCell="AM12" sqref="AM12"/>
    </sheetView>
  </sheetViews>
  <sheetFormatPr defaultRowHeight="15" x14ac:dyDescent="0.25"/>
  <cols>
    <col min="1" max="1" width="29.140625" style="101" customWidth="1"/>
    <col min="2" max="3" width="13" style="101" customWidth="1"/>
    <col min="4" max="4" width="11.5703125" style="101" customWidth="1"/>
    <col min="5" max="5" width="11.5703125" style="20" customWidth="1"/>
    <col min="6" max="6" width="23" style="20" customWidth="1"/>
    <col min="7" max="7" width="14.28515625" style="20" customWidth="1"/>
    <col min="8" max="8" width="24" style="20" customWidth="1"/>
    <col min="9" max="9" width="15.28515625" style="20" customWidth="1"/>
    <col min="10" max="10" width="28.42578125" style="20" customWidth="1"/>
    <col min="11" max="15" width="15.85546875" style="20" customWidth="1"/>
    <col min="16" max="16" width="14.85546875" style="20" customWidth="1"/>
    <col min="17" max="17" width="17.5703125" style="20" customWidth="1"/>
    <col min="18" max="18" width="14.85546875" style="20" customWidth="1"/>
    <col min="19" max="20" width="19" style="20" customWidth="1"/>
    <col min="21" max="21" width="14.42578125" style="20" customWidth="1"/>
    <col min="22" max="22" width="17.85546875" style="20" customWidth="1"/>
    <col min="23" max="27" width="15.85546875" style="20" customWidth="1"/>
    <col min="28" max="28" width="14.85546875" style="20" customWidth="1"/>
    <col min="29" max="29" width="17.5703125" style="20" customWidth="1"/>
    <col min="30" max="30" width="14.85546875" style="20" customWidth="1"/>
    <col min="31" max="32" width="19" style="20" customWidth="1"/>
    <col min="33" max="33" width="14.42578125" style="20" customWidth="1"/>
    <col min="34" max="34" width="17.85546875" style="20" customWidth="1"/>
    <col min="35" max="39" width="15.85546875" style="20" customWidth="1"/>
    <col min="40" max="40" width="14.85546875" style="20" customWidth="1"/>
    <col min="41" max="41" width="17.5703125" style="20" customWidth="1"/>
    <col min="42" max="42" width="14.85546875" style="20" customWidth="1"/>
    <col min="43" max="44" width="19" style="20" customWidth="1"/>
    <col min="45" max="45" width="14.42578125" style="20" customWidth="1"/>
    <col min="46" max="46" width="17.85546875" style="20" customWidth="1"/>
    <col min="47" max="51" width="15.85546875" style="20" customWidth="1"/>
    <col min="52" max="52" width="14.85546875" style="20" customWidth="1"/>
    <col min="53" max="53" width="17.5703125" style="20" customWidth="1"/>
    <col min="54" max="54" width="14.85546875" style="20" customWidth="1"/>
    <col min="55" max="56" width="19" style="20" customWidth="1"/>
    <col min="57" max="57" width="14.42578125" style="20" customWidth="1"/>
    <col min="58" max="58" width="17.85546875" style="20" customWidth="1"/>
    <col min="59" max="63" width="15.85546875" style="20" customWidth="1"/>
    <col min="64" max="64" width="14.85546875" style="20" customWidth="1"/>
    <col min="65" max="65" width="17.5703125" style="20" customWidth="1"/>
    <col min="66" max="66" width="14.85546875" style="20" customWidth="1"/>
    <col min="67" max="68" width="19" style="20" customWidth="1"/>
    <col min="69" max="69" width="14.42578125" style="20" customWidth="1"/>
    <col min="70" max="70" width="17.85546875" style="20" customWidth="1"/>
    <col min="71" max="75" width="15.85546875" style="20" customWidth="1"/>
    <col min="76" max="76" width="14.85546875" style="20" customWidth="1"/>
    <col min="77" max="77" width="17.5703125" style="20" customWidth="1"/>
    <col min="78" max="78" width="14.85546875" style="20" customWidth="1"/>
    <col min="79" max="80" width="19" style="20" customWidth="1"/>
    <col min="81" max="81" width="14.42578125" style="20" customWidth="1"/>
    <col min="82" max="82" width="17.85546875" style="20" customWidth="1"/>
    <col min="83" max="87" width="15.85546875" style="20" customWidth="1"/>
    <col min="88" max="88" width="14.85546875" style="20" customWidth="1"/>
    <col min="89" max="89" width="17.5703125" style="20" customWidth="1"/>
    <col min="90" max="90" width="14.85546875" style="20" customWidth="1"/>
    <col min="91" max="92" width="19" style="20" customWidth="1"/>
    <col min="93" max="93" width="14.42578125" style="20" customWidth="1"/>
    <col min="94" max="94" width="17.85546875" style="20" customWidth="1"/>
    <col min="95" max="99" width="15.85546875" style="20" customWidth="1"/>
    <col min="100" max="100" width="14.85546875" style="20" customWidth="1"/>
    <col min="101" max="101" width="17.5703125" style="20" customWidth="1"/>
    <col min="102" max="102" width="14.85546875" style="20" customWidth="1"/>
    <col min="103" max="104" width="19" style="20" customWidth="1"/>
    <col min="105" max="105" width="14.42578125" style="20" customWidth="1"/>
    <col min="106" max="106" width="17.85546875" style="20" customWidth="1"/>
    <col min="107" max="111" width="15.85546875" style="20" customWidth="1"/>
    <col min="112" max="112" width="14.85546875" style="20" customWidth="1"/>
    <col min="113" max="113" width="17.5703125" style="20" customWidth="1"/>
    <col min="114" max="114" width="14.85546875" style="20" customWidth="1"/>
    <col min="115" max="116" width="19" style="20" customWidth="1"/>
    <col min="117" max="117" width="14.42578125" style="20" customWidth="1"/>
    <col min="118" max="118" width="17.85546875" style="20" customWidth="1"/>
    <col min="119" max="123" width="15.85546875" style="20" customWidth="1"/>
    <col min="124" max="124" width="14.85546875" style="20" customWidth="1"/>
    <col min="125" max="125" width="17.5703125" style="20" customWidth="1"/>
    <col min="126" max="126" width="14.85546875" style="20" customWidth="1"/>
    <col min="127" max="128" width="19" style="20" customWidth="1"/>
    <col min="129" max="129" width="14.42578125" style="20" customWidth="1"/>
    <col min="130" max="130" width="17.85546875" style="20" customWidth="1"/>
    <col min="131" max="135" width="15.85546875" style="20" customWidth="1"/>
    <col min="136" max="136" width="14.85546875" style="20" customWidth="1"/>
    <col min="137" max="137" width="17.5703125" style="20" customWidth="1"/>
    <col min="138" max="138" width="14.85546875" style="20" customWidth="1"/>
    <col min="139" max="140" width="19" style="20" customWidth="1"/>
    <col min="141" max="141" width="14.42578125" style="20" customWidth="1"/>
    <col min="142" max="142" width="17.85546875" style="20" customWidth="1"/>
    <col min="143" max="147" width="15.85546875" style="20" customWidth="1"/>
    <col min="148" max="148" width="14.85546875" style="20" customWidth="1"/>
    <col min="149" max="149" width="17.5703125" style="20" customWidth="1"/>
    <col min="150" max="150" width="14.85546875" style="20" customWidth="1"/>
    <col min="151" max="152" width="19" style="20" customWidth="1"/>
    <col min="153" max="153" width="14.42578125" style="20" customWidth="1"/>
    <col min="154" max="154" width="17.85546875" style="20" customWidth="1"/>
    <col min="155" max="16384" width="9.140625" style="20"/>
  </cols>
  <sheetData>
    <row r="1" spans="1:154" ht="15.75" thickBot="1" x14ac:dyDescent="0.3"/>
    <row r="2" spans="1:154" ht="16.5" thickBot="1" x14ac:dyDescent="0.3">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3">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8.75" thickBot="1" x14ac:dyDescent="0.3">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75" thickBot="1" x14ac:dyDescent="0.3">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2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t="s">
        <v>43</v>
      </c>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2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2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2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2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2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2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2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2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2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2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2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2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2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2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2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2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2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2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2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2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2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2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2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2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2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2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2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2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2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2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2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2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2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2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2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2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2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2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2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2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2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2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2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2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2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2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2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2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2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2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2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2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2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2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2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2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2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2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2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2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2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2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2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2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2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2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2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2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2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2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2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2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2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2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2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2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2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2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2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2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2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2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2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2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2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2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2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2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2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2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2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2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2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2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2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2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2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2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2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2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2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2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2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2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2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2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2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2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2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2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2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2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2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2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2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2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2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2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2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2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2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2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2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2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2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2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2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2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2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2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2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2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2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2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2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2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2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2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2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2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2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2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2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2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2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2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2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2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2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2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2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2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2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2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2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2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2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2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2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2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2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2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2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2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2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2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2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2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2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2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2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2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2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2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2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2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2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2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2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2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2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2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2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2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2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2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2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2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2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2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2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2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2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2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2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2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2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2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2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2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2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2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2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2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2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2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2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2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2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2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2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2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2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2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2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2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2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2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2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2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2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2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2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2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2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2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2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2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2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2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2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2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2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2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2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2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2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2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2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2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2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2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2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2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2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2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2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2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2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2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2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2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2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2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2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2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2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2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2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2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2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2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2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2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2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2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2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2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2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2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2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2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2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2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2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2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2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2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2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2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2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2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2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2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2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2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2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2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2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2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2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2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2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2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2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2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2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2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2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2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2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2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2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2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2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2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2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2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2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2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2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2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2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2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2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2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2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2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2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2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2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2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2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2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2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2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2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2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2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2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2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2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2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2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2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2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2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2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2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2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2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2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2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2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2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2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2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2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2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2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2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2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2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2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2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2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2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2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2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2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2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2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2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2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2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2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2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2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2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2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2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2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2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2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2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2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2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2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2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2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2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2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2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2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2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2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2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2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2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2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2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2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2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2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25">
      <c r="A401" s="123"/>
      <c r="B401" s="123"/>
      <c r="C401" s="123"/>
      <c r="D401" s="123"/>
    </row>
    <row r="402" spans="1:5" s="67" customFormat="1" x14ac:dyDescent="0.25">
      <c r="A402" s="123"/>
      <c r="B402" s="123"/>
      <c r="C402" s="123"/>
      <c r="D402" s="123"/>
    </row>
    <row r="403" spans="1:5" s="67" customFormat="1" x14ac:dyDescent="0.25">
      <c r="A403" s="123"/>
      <c r="B403" s="123"/>
      <c r="C403" s="123"/>
      <c r="D403" s="123"/>
    </row>
    <row r="404" spans="1:5" s="67" customFormat="1" x14ac:dyDescent="0.25">
      <c r="A404" s="123"/>
      <c r="B404" s="123"/>
      <c r="C404" s="123"/>
      <c r="D404" s="123"/>
    </row>
    <row r="405" spans="1:5" s="67" customFormat="1" x14ac:dyDescent="0.25">
      <c r="A405" s="123"/>
      <c r="B405" s="123"/>
      <c r="C405" s="123"/>
      <c r="D405" s="123"/>
    </row>
    <row r="406" spans="1:5" s="67" customFormat="1" x14ac:dyDescent="0.25">
      <c r="A406" s="68"/>
      <c r="B406" s="123"/>
      <c r="C406" s="123"/>
      <c r="D406" s="123"/>
    </row>
    <row r="407" spans="1:5" s="67" customFormat="1" x14ac:dyDescent="0.25">
      <c r="A407" s="68"/>
      <c r="B407" s="123"/>
      <c r="C407" s="123"/>
      <c r="D407" s="123"/>
    </row>
    <row r="408" spans="1:5" s="67" customFormat="1" x14ac:dyDescent="0.25">
      <c r="A408" s="68"/>
      <c r="B408" s="123"/>
      <c r="C408" s="123"/>
      <c r="D408" s="123"/>
    </row>
    <row r="409" spans="1:5" s="67" customFormat="1" x14ac:dyDescent="0.25">
      <c r="A409" s="68"/>
      <c r="B409" s="123"/>
      <c r="C409" s="123"/>
      <c r="D409" s="123"/>
    </row>
    <row r="410" spans="1:5" s="67" customFormat="1" x14ac:dyDescent="0.25">
      <c r="A410" s="68"/>
      <c r="B410" s="68"/>
      <c r="C410" s="68"/>
      <c r="D410" s="68"/>
    </row>
    <row r="411" spans="1:5" s="67" customFormat="1" x14ac:dyDescent="0.25">
      <c r="A411" s="68" t="s">
        <v>43</v>
      </c>
      <c r="B411" s="68"/>
      <c r="C411" s="68"/>
      <c r="D411" s="68"/>
      <c r="E411" s="68"/>
    </row>
    <row r="412" spans="1:5" s="67" customFormat="1" x14ac:dyDescent="0.25">
      <c r="A412" s="68" t="s">
        <v>59</v>
      </c>
      <c r="B412" s="68"/>
      <c r="C412" s="68"/>
      <c r="D412" s="68"/>
      <c r="E412" s="68"/>
    </row>
    <row r="413" spans="1:5" s="67" customFormat="1" x14ac:dyDescent="0.25">
      <c r="A413" s="68"/>
      <c r="B413" s="68"/>
      <c r="C413" s="68"/>
      <c r="D413" s="68"/>
    </row>
    <row r="414" spans="1:5" s="67" customFormat="1" x14ac:dyDescent="0.25">
      <c r="A414" s="68"/>
      <c r="B414" s="68"/>
      <c r="C414" s="68"/>
      <c r="D414" s="68"/>
    </row>
    <row r="415" spans="1:5" s="67" customFormat="1" x14ac:dyDescent="0.25">
      <c r="A415" s="68"/>
      <c r="B415" s="68"/>
      <c r="C415" s="68"/>
      <c r="D415" s="68"/>
    </row>
    <row r="416" spans="1:5" s="67" customFormat="1" x14ac:dyDescent="0.25">
      <c r="A416" s="68"/>
      <c r="B416" s="68"/>
      <c r="C416" s="68"/>
      <c r="D416" s="68"/>
    </row>
    <row r="417" spans="1:4" s="67" customFormat="1" x14ac:dyDescent="0.25">
      <c r="A417" s="68"/>
      <c r="B417" s="68"/>
      <c r="C417" s="68"/>
      <c r="D417" s="68"/>
    </row>
    <row r="418" spans="1:4" s="67" customFormat="1" x14ac:dyDescent="0.25">
      <c r="A418" s="68"/>
      <c r="B418" s="68"/>
      <c r="C418" s="68"/>
      <c r="D418" s="68"/>
    </row>
    <row r="419" spans="1:4" s="67" customFormat="1" x14ac:dyDescent="0.25">
      <c r="A419" s="68"/>
      <c r="B419" s="68"/>
      <c r="C419" s="68"/>
      <c r="D419" s="68"/>
    </row>
    <row r="420" spans="1:4" s="67" customFormat="1" x14ac:dyDescent="0.25">
      <c r="A420" s="68"/>
      <c r="B420" s="68"/>
      <c r="C420" s="68"/>
      <c r="D420" s="68"/>
    </row>
    <row r="421" spans="1:4" s="67" customFormat="1" x14ac:dyDescent="0.25">
      <c r="A421" s="68"/>
      <c r="B421" s="68"/>
      <c r="C421" s="68"/>
      <c r="D421" s="68"/>
    </row>
    <row r="422" spans="1:4" s="67" customFormat="1" x14ac:dyDescent="0.25">
      <c r="A422" s="68"/>
      <c r="B422" s="68"/>
      <c r="C422" s="68"/>
      <c r="D422" s="68"/>
    </row>
    <row r="423" spans="1:4" s="67" customFormat="1" x14ac:dyDescent="0.25">
      <c r="A423" s="68"/>
      <c r="B423" s="68"/>
      <c r="C423" s="68"/>
      <c r="D423" s="68"/>
    </row>
    <row r="424" spans="1:4" s="67" customFormat="1" x14ac:dyDescent="0.25">
      <c r="A424" s="68"/>
      <c r="B424" s="68"/>
      <c r="C424" s="68"/>
      <c r="D424" s="68"/>
    </row>
    <row r="425" spans="1:4" s="67" customFormat="1" x14ac:dyDescent="0.25">
      <c r="A425" s="68"/>
      <c r="B425" s="68"/>
      <c r="C425" s="68"/>
      <c r="D425" s="68"/>
    </row>
    <row r="426" spans="1:4" s="67" customFormat="1" x14ac:dyDescent="0.25">
      <c r="A426" s="68"/>
      <c r="B426" s="68"/>
      <c r="C426" s="68"/>
      <c r="D426" s="68"/>
    </row>
    <row r="427" spans="1:4" s="67" customFormat="1" x14ac:dyDescent="0.25">
      <c r="A427" s="68"/>
      <c r="B427" s="68"/>
      <c r="C427" s="68"/>
      <c r="D427" s="68"/>
    </row>
    <row r="428" spans="1:4" s="67" customFormat="1" x14ac:dyDescent="0.25">
      <c r="A428" s="68"/>
      <c r="B428" s="68"/>
      <c r="C428" s="68"/>
      <c r="D428" s="68"/>
    </row>
    <row r="429" spans="1:4" s="67" customFormat="1" x14ac:dyDescent="0.25">
      <c r="A429" s="68"/>
      <c r="B429" s="68"/>
      <c r="C429" s="68"/>
      <c r="D429" s="68"/>
    </row>
    <row r="430" spans="1:4" s="67" customFormat="1" x14ac:dyDescent="0.25">
      <c r="A430" s="68"/>
      <c r="B430" s="68"/>
      <c r="C430" s="68"/>
      <c r="D430" s="68"/>
    </row>
    <row r="431" spans="1:4" s="67" customFormat="1" x14ac:dyDescent="0.25">
      <c r="A431" s="68"/>
      <c r="B431" s="68"/>
      <c r="C431" s="68"/>
      <c r="D431" s="68"/>
    </row>
    <row r="432" spans="1:4" x14ac:dyDescent="0.25">
      <c r="A432" s="24"/>
      <c r="B432" s="24"/>
      <c r="C432" s="24"/>
      <c r="D432" s="24"/>
    </row>
    <row r="433" spans="1:4" x14ac:dyDescent="0.25">
      <c r="A433" s="24"/>
      <c r="B433" s="24"/>
      <c r="C433" s="24"/>
      <c r="D433" s="24"/>
    </row>
    <row r="434" spans="1:4" x14ac:dyDescent="0.25">
      <c r="A434" s="24"/>
      <c r="B434" s="24"/>
      <c r="C434" s="24"/>
      <c r="D434" s="24"/>
    </row>
    <row r="435" spans="1:4" x14ac:dyDescent="0.25">
      <c r="A435" s="24"/>
      <c r="B435" s="24"/>
      <c r="C435" s="24"/>
      <c r="D435" s="24"/>
    </row>
    <row r="436" spans="1:4" x14ac:dyDescent="0.25">
      <c r="A436" s="24"/>
      <c r="B436" s="24"/>
      <c r="C436" s="24"/>
      <c r="D436" s="24"/>
    </row>
    <row r="437" spans="1:4" x14ac:dyDescent="0.25">
      <c r="A437" s="24"/>
      <c r="B437" s="24"/>
      <c r="C437" s="24"/>
      <c r="D437" s="24"/>
    </row>
    <row r="438" spans="1:4" x14ac:dyDescent="0.25">
      <c r="A438" s="24"/>
      <c r="B438" s="24"/>
      <c r="C438" s="24"/>
      <c r="D438" s="24"/>
    </row>
    <row r="439" spans="1:4" x14ac:dyDescent="0.25">
      <c r="A439" s="24"/>
      <c r="B439" s="24"/>
      <c r="C439" s="24"/>
      <c r="D439" s="24"/>
    </row>
    <row r="440" spans="1:4" x14ac:dyDescent="0.25">
      <c r="A440" s="24"/>
      <c r="B440" s="24"/>
      <c r="C440" s="24"/>
      <c r="D440" s="24"/>
    </row>
    <row r="441" spans="1:4" x14ac:dyDescent="0.25">
      <c r="A441" s="24"/>
      <c r="B441" s="24"/>
      <c r="C441" s="24"/>
      <c r="D441" s="24"/>
    </row>
    <row r="442" spans="1:4" x14ac:dyDescent="0.25">
      <c r="A442" s="24"/>
      <c r="B442" s="24"/>
      <c r="C442" s="24"/>
      <c r="D442" s="24"/>
    </row>
    <row r="443" spans="1:4" x14ac:dyDescent="0.25">
      <c r="A443" s="24"/>
      <c r="B443" s="24"/>
      <c r="C443" s="24"/>
      <c r="D443" s="24"/>
    </row>
    <row r="444" spans="1:4" x14ac:dyDescent="0.25">
      <c r="A444" s="24"/>
      <c r="B444" s="24"/>
      <c r="C444" s="24"/>
      <c r="D444" s="24"/>
    </row>
    <row r="445" spans="1:4" x14ac:dyDescent="0.25">
      <c r="A445" s="24"/>
      <c r="B445" s="24"/>
      <c r="C445" s="24"/>
      <c r="D445" s="24"/>
    </row>
    <row r="446" spans="1:4" x14ac:dyDescent="0.25">
      <c r="A446" s="24"/>
      <c r="B446" s="24"/>
      <c r="C446" s="24"/>
      <c r="D446" s="24"/>
    </row>
    <row r="447" spans="1:4" x14ac:dyDescent="0.25">
      <c r="A447" s="24"/>
      <c r="B447" s="24"/>
      <c r="C447" s="24"/>
      <c r="D447" s="24"/>
    </row>
    <row r="448" spans="1:4" x14ac:dyDescent="0.25">
      <c r="A448" s="24"/>
      <c r="B448" s="24"/>
      <c r="C448" s="24"/>
      <c r="D448" s="24"/>
    </row>
    <row r="449" spans="1:4" x14ac:dyDescent="0.25">
      <c r="A449" s="24"/>
      <c r="B449" s="24"/>
      <c r="C449" s="24"/>
      <c r="D449" s="24"/>
    </row>
    <row r="450" spans="1:4" x14ac:dyDescent="0.25">
      <c r="A450" s="24"/>
      <c r="B450" s="24"/>
      <c r="C450" s="24"/>
      <c r="D450" s="24"/>
    </row>
    <row r="451" spans="1:4" x14ac:dyDescent="0.25">
      <c r="A451" s="24"/>
      <c r="B451" s="24"/>
      <c r="C451" s="24"/>
      <c r="D451" s="24"/>
    </row>
    <row r="452" spans="1:4" x14ac:dyDescent="0.25">
      <c r="A452" s="24"/>
      <c r="B452" s="24"/>
      <c r="C452" s="24"/>
      <c r="D452" s="24"/>
    </row>
    <row r="453" spans="1:4" x14ac:dyDescent="0.25">
      <c r="A453" s="24"/>
      <c r="B453" s="24"/>
      <c r="C453" s="24"/>
      <c r="D453" s="24"/>
    </row>
    <row r="454" spans="1:4" x14ac:dyDescent="0.25">
      <c r="A454" s="24"/>
      <c r="B454" s="24"/>
      <c r="C454" s="24"/>
      <c r="D454" s="24"/>
    </row>
    <row r="455" spans="1:4" x14ac:dyDescent="0.25">
      <c r="A455" s="24"/>
      <c r="B455" s="24"/>
      <c r="C455" s="24"/>
      <c r="D455" s="24"/>
    </row>
    <row r="456" spans="1:4" x14ac:dyDescent="0.25">
      <c r="A456" s="24"/>
      <c r="B456" s="24"/>
      <c r="C456" s="24"/>
      <c r="D456" s="24"/>
    </row>
    <row r="457" spans="1:4" x14ac:dyDescent="0.25">
      <c r="A457" s="24"/>
      <c r="B457" s="24"/>
      <c r="C457" s="24"/>
      <c r="D457" s="24"/>
    </row>
    <row r="458" spans="1:4" x14ac:dyDescent="0.25">
      <c r="A458" s="24"/>
      <c r="B458" s="24"/>
      <c r="C458" s="24"/>
      <c r="D458" s="24"/>
    </row>
    <row r="459" spans="1:4" x14ac:dyDescent="0.25">
      <c r="A459" s="24"/>
      <c r="B459" s="24"/>
      <c r="C459" s="24"/>
      <c r="D459" s="24"/>
    </row>
    <row r="460" spans="1:4" x14ac:dyDescent="0.25">
      <c r="A460" s="24"/>
      <c r="B460" s="24"/>
      <c r="C460" s="24"/>
      <c r="D460" s="24"/>
    </row>
    <row r="461" spans="1:4" x14ac:dyDescent="0.25">
      <c r="A461" s="24"/>
      <c r="B461" s="24"/>
      <c r="C461" s="24"/>
      <c r="D461" s="24"/>
    </row>
    <row r="462" spans="1:4" x14ac:dyDescent="0.25">
      <c r="A462" s="24"/>
      <c r="B462" s="24"/>
      <c r="C462" s="24"/>
      <c r="D462" s="24"/>
    </row>
    <row r="463" spans="1:4" x14ac:dyDescent="0.25">
      <c r="A463" s="24"/>
      <c r="B463" s="24"/>
      <c r="C463" s="24"/>
      <c r="D463" s="24"/>
    </row>
    <row r="464" spans="1:4" x14ac:dyDescent="0.25">
      <c r="A464" s="24"/>
      <c r="B464" s="24"/>
      <c r="C464" s="24"/>
      <c r="D464" s="24"/>
    </row>
    <row r="465" spans="1:4" x14ac:dyDescent="0.25">
      <c r="A465" s="24"/>
      <c r="B465" s="24"/>
      <c r="C465" s="24"/>
      <c r="D465" s="24"/>
    </row>
    <row r="466" spans="1:4" x14ac:dyDescent="0.25">
      <c r="A466" s="24"/>
      <c r="B466" s="24"/>
      <c r="C466" s="24"/>
      <c r="D466" s="24"/>
    </row>
    <row r="467" spans="1:4" x14ac:dyDescent="0.25">
      <c r="A467" s="24"/>
      <c r="B467" s="24"/>
      <c r="C467" s="24"/>
      <c r="D467" s="24"/>
    </row>
    <row r="468" spans="1:4" x14ac:dyDescent="0.25">
      <c r="A468" s="24"/>
      <c r="B468" s="24"/>
      <c r="C468" s="24"/>
      <c r="D468" s="24"/>
    </row>
    <row r="469" spans="1:4" x14ac:dyDescent="0.25">
      <c r="A469" s="24"/>
      <c r="B469" s="24"/>
      <c r="C469" s="24"/>
      <c r="D469" s="24"/>
    </row>
    <row r="470" spans="1:4" x14ac:dyDescent="0.25">
      <c r="A470" s="24"/>
      <c r="B470" s="24"/>
      <c r="C470" s="24"/>
      <c r="D470" s="24"/>
    </row>
    <row r="471" spans="1:4" x14ac:dyDescent="0.25">
      <c r="A471" s="24"/>
      <c r="B471" s="24"/>
      <c r="C471" s="24"/>
      <c r="D471" s="24"/>
    </row>
    <row r="472" spans="1:4" x14ac:dyDescent="0.25">
      <c r="A472" s="24"/>
      <c r="B472" s="24"/>
      <c r="C472" s="24"/>
      <c r="D472" s="24"/>
    </row>
    <row r="473" spans="1:4" x14ac:dyDescent="0.25">
      <c r="A473" s="24"/>
      <c r="B473" s="24"/>
      <c r="C473" s="24"/>
      <c r="D473" s="24"/>
    </row>
    <row r="474" spans="1:4" x14ac:dyDescent="0.25">
      <c r="A474" s="24"/>
      <c r="B474" s="24"/>
      <c r="C474" s="24"/>
      <c r="D474" s="24"/>
    </row>
    <row r="475" spans="1:4" x14ac:dyDescent="0.25">
      <c r="A475" s="24"/>
      <c r="B475" s="24"/>
      <c r="C475" s="24"/>
      <c r="D475" s="24"/>
    </row>
    <row r="476" spans="1:4" x14ac:dyDescent="0.25">
      <c r="A476" s="24"/>
      <c r="B476" s="24"/>
      <c r="C476" s="24"/>
      <c r="D476" s="24"/>
    </row>
    <row r="477" spans="1:4" x14ac:dyDescent="0.25">
      <c r="A477" s="24"/>
      <c r="B477" s="24"/>
      <c r="C477" s="24"/>
      <c r="D477" s="24"/>
    </row>
    <row r="478" spans="1:4" x14ac:dyDescent="0.25">
      <c r="A478" s="24"/>
      <c r="B478" s="24"/>
      <c r="C478" s="24"/>
      <c r="D478" s="24"/>
    </row>
    <row r="479" spans="1:4" x14ac:dyDescent="0.25">
      <c r="A479" s="24"/>
      <c r="B479" s="24"/>
      <c r="C479" s="24"/>
      <c r="D479" s="24"/>
    </row>
    <row r="480" spans="1:4" x14ac:dyDescent="0.25">
      <c r="A480" s="24"/>
      <c r="B480" s="24"/>
      <c r="C480" s="24"/>
      <c r="D480" s="24"/>
    </row>
    <row r="481" spans="1:4" x14ac:dyDescent="0.25">
      <c r="A481" s="24"/>
      <c r="B481" s="24"/>
      <c r="C481" s="24"/>
      <c r="D481" s="24"/>
    </row>
    <row r="482" spans="1:4" x14ac:dyDescent="0.25">
      <c r="A482" s="24"/>
      <c r="B482" s="24"/>
      <c r="C482" s="24"/>
      <c r="D482" s="24"/>
    </row>
    <row r="483" spans="1:4" x14ac:dyDescent="0.25">
      <c r="A483" s="24"/>
      <c r="B483" s="24"/>
      <c r="C483" s="24"/>
      <c r="D483" s="24"/>
    </row>
    <row r="484" spans="1:4" x14ac:dyDescent="0.25">
      <c r="A484" s="24"/>
      <c r="B484" s="24"/>
      <c r="C484" s="24"/>
      <c r="D484" s="24"/>
    </row>
    <row r="485" spans="1:4" x14ac:dyDescent="0.25">
      <c r="A485" s="24"/>
      <c r="B485" s="24"/>
      <c r="C485" s="24"/>
      <c r="D485" s="24"/>
    </row>
    <row r="486" spans="1:4" x14ac:dyDescent="0.25">
      <c r="A486" s="24"/>
      <c r="B486" s="24"/>
      <c r="C486" s="24"/>
      <c r="D486" s="24"/>
    </row>
    <row r="487" spans="1:4" x14ac:dyDescent="0.25">
      <c r="A487" s="24"/>
      <c r="B487" s="24"/>
      <c r="C487" s="24"/>
      <c r="D487" s="24"/>
    </row>
    <row r="488" spans="1:4" x14ac:dyDescent="0.25">
      <c r="A488" s="24"/>
      <c r="B488" s="24"/>
      <c r="C488" s="24"/>
      <c r="D488" s="24"/>
    </row>
    <row r="489" spans="1:4" x14ac:dyDescent="0.25">
      <c r="A489" s="24"/>
      <c r="B489" s="24"/>
      <c r="C489" s="24"/>
      <c r="D489" s="24"/>
    </row>
    <row r="490" spans="1:4" x14ac:dyDescent="0.25">
      <c r="A490" s="24"/>
      <c r="B490" s="24"/>
      <c r="C490" s="24"/>
      <c r="D490" s="24"/>
    </row>
    <row r="491" spans="1:4" x14ac:dyDescent="0.25">
      <c r="A491" s="24"/>
      <c r="B491" s="24"/>
      <c r="C491" s="24"/>
      <c r="D491" s="24"/>
    </row>
    <row r="492" spans="1:4" x14ac:dyDescent="0.25">
      <c r="A492" s="24"/>
      <c r="B492" s="24"/>
      <c r="C492" s="24"/>
      <c r="D492" s="24"/>
    </row>
    <row r="493" spans="1:4" x14ac:dyDescent="0.25">
      <c r="A493" s="24"/>
      <c r="B493" s="24"/>
      <c r="C493" s="24"/>
      <c r="D493" s="24"/>
    </row>
    <row r="494" spans="1:4" x14ac:dyDescent="0.25">
      <c r="A494" s="24"/>
      <c r="B494" s="24"/>
      <c r="C494" s="24"/>
      <c r="D494" s="24"/>
    </row>
    <row r="495" spans="1:4" x14ac:dyDescent="0.25">
      <c r="A495" s="24"/>
      <c r="B495" s="24"/>
      <c r="C495" s="24"/>
      <c r="D495" s="24"/>
    </row>
    <row r="496" spans="1:4" x14ac:dyDescent="0.25">
      <c r="A496" s="24"/>
      <c r="B496" s="24"/>
      <c r="C496" s="24"/>
      <c r="D496" s="24"/>
    </row>
    <row r="497" spans="1:4" x14ac:dyDescent="0.25">
      <c r="A497" s="24"/>
      <c r="B497" s="24"/>
      <c r="C497" s="24"/>
      <c r="D497" s="24"/>
    </row>
    <row r="498" spans="1:4" x14ac:dyDescent="0.25">
      <c r="A498" s="24"/>
      <c r="B498" s="24"/>
      <c r="C498" s="24"/>
      <c r="D498" s="24"/>
    </row>
    <row r="499" spans="1:4" x14ac:dyDescent="0.25">
      <c r="A499" s="24"/>
      <c r="B499" s="24"/>
      <c r="C499" s="24"/>
      <c r="D499" s="24"/>
    </row>
    <row r="500" spans="1:4" x14ac:dyDescent="0.25">
      <c r="A500" s="24"/>
      <c r="B500" s="24"/>
      <c r="C500" s="24"/>
      <c r="D500" s="24"/>
    </row>
    <row r="501" spans="1:4" x14ac:dyDescent="0.25">
      <c r="A501" s="24"/>
      <c r="B501" s="24"/>
      <c r="C501" s="24"/>
      <c r="D501" s="24"/>
    </row>
    <row r="502" spans="1:4" x14ac:dyDescent="0.25">
      <c r="A502" s="24"/>
      <c r="B502" s="24"/>
      <c r="C502" s="24"/>
      <c r="D502" s="24"/>
    </row>
    <row r="503" spans="1:4" x14ac:dyDescent="0.25">
      <c r="A503" s="24"/>
      <c r="B503" s="24"/>
      <c r="C503" s="24"/>
      <c r="D503" s="24"/>
    </row>
    <row r="504" spans="1:4" x14ac:dyDescent="0.25">
      <c r="A504" s="24"/>
      <c r="B504" s="24"/>
      <c r="C504" s="24"/>
      <c r="D504" s="24"/>
    </row>
    <row r="505" spans="1:4" x14ac:dyDescent="0.25">
      <c r="A505" s="24"/>
      <c r="B505" s="24"/>
      <c r="C505" s="24"/>
      <c r="D505" s="24"/>
    </row>
    <row r="506" spans="1:4" x14ac:dyDescent="0.25">
      <c r="A506" s="24"/>
      <c r="B506" s="24"/>
      <c r="C506" s="24"/>
      <c r="D506" s="24"/>
    </row>
    <row r="507" spans="1:4" x14ac:dyDescent="0.25">
      <c r="A507" s="24"/>
      <c r="B507" s="24"/>
      <c r="C507" s="24"/>
      <c r="D507" s="24"/>
    </row>
    <row r="508" spans="1:4" x14ac:dyDescent="0.25">
      <c r="A508" s="24"/>
      <c r="B508" s="24"/>
      <c r="C508" s="24"/>
      <c r="D508" s="24"/>
    </row>
    <row r="509" spans="1:4" x14ac:dyDescent="0.25">
      <c r="A509" s="24"/>
      <c r="B509" s="24"/>
      <c r="C509" s="24"/>
      <c r="D509" s="24"/>
    </row>
    <row r="510" spans="1:4" x14ac:dyDescent="0.25">
      <c r="A510" s="24"/>
      <c r="B510" s="24"/>
      <c r="C510" s="24"/>
      <c r="D510" s="24"/>
    </row>
    <row r="511" spans="1:4" x14ac:dyDescent="0.25">
      <c r="A511" s="24"/>
      <c r="B511" s="24"/>
      <c r="C511" s="24"/>
      <c r="D511" s="24"/>
    </row>
    <row r="512" spans="1:4" x14ac:dyDescent="0.25">
      <c r="A512" s="24"/>
      <c r="B512" s="24"/>
      <c r="C512" s="24"/>
      <c r="D512" s="24"/>
    </row>
    <row r="513" spans="1:4" x14ac:dyDescent="0.25">
      <c r="A513" s="24"/>
      <c r="B513" s="24"/>
      <c r="C513" s="24"/>
      <c r="D513" s="24"/>
    </row>
    <row r="514" spans="1:4" x14ac:dyDescent="0.25">
      <c r="A514" s="24"/>
      <c r="B514" s="24"/>
      <c r="C514" s="24"/>
      <c r="D514" s="24"/>
    </row>
    <row r="515" spans="1:4" x14ac:dyDescent="0.25">
      <c r="A515" s="24"/>
      <c r="B515" s="24"/>
      <c r="C515" s="24"/>
      <c r="D515" s="24"/>
    </row>
    <row r="516" spans="1:4" x14ac:dyDescent="0.25">
      <c r="A516" s="24"/>
      <c r="B516" s="24"/>
      <c r="C516" s="24"/>
      <c r="D516" s="24"/>
    </row>
    <row r="517" spans="1:4" x14ac:dyDescent="0.25">
      <c r="A517" s="24"/>
      <c r="B517" s="24"/>
      <c r="C517" s="24"/>
      <c r="D517" s="24"/>
    </row>
    <row r="518" spans="1:4" x14ac:dyDescent="0.25">
      <c r="A518" s="24"/>
      <c r="B518" s="24"/>
      <c r="C518" s="24"/>
      <c r="D518" s="24"/>
    </row>
    <row r="519" spans="1:4" x14ac:dyDescent="0.25">
      <c r="A519" s="24"/>
      <c r="B519" s="24"/>
      <c r="C519" s="24"/>
      <c r="D519" s="24"/>
    </row>
    <row r="520" spans="1:4" x14ac:dyDescent="0.25">
      <c r="A520" s="24"/>
      <c r="B520" s="24"/>
      <c r="C520" s="24"/>
      <c r="D520" s="24"/>
    </row>
    <row r="521" spans="1:4" x14ac:dyDescent="0.25">
      <c r="A521" s="24"/>
      <c r="B521" s="24"/>
      <c r="C521" s="24"/>
      <c r="D521" s="24"/>
    </row>
    <row r="522" spans="1:4" x14ac:dyDescent="0.25">
      <c r="A522" s="24"/>
      <c r="B522" s="24"/>
      <c r="C522" s="24"/>
      <c r="D522" s="24"/>
    </row>
    <row r="523" spans="1:4" x14ac:dyDescent="0.25">
      <c r="A523" s="24"/>
      <c r="B523" s="24"/>
      <c r="C523" s="24"/>
      <c r="D523" s="24"/>
    </row>
    <row r="524" spans="1:4" x14ac:dyDescent="0.25">
      <c r="A524" s="24"/>
      <c r="B524" s="24"/>
      <c r="C524" s="24"/>
      <c r="D524" s="24"/>
    </row>
    <row r="525" spans="1:4" x14ac:dyDescent="0.25">
      <c r="A525" s="24"/>
      <c r="B525" s="24"/>
      <c r="C525" s="24"/>
      <c r="D525" s="24"/>
    </row>
    <row r="526" spans="1:4" x14ac:dyDescent="0.25">
      <c r="A526" s="24"/>
      <c r="B526" s="24"/>
      <c r="C526" s="24"/>
      <c r="D526" s="24"/>
    </row>
    <row r="527" spans="1:4" x14ac:dyDescent="0.25">
      <c r="A527" s="24"/>
      <c r="B527" s="24"/>
      <c r="C527" s="24"/>
      <c r="D527" s="24"/>
    </row>
    <row r="528" spans="1:4" x14ac:dyDescent="0.25">
      <c r="A528" s="24"/>
      <c r="B528" s="24"/>
      <c r="C528" s="24"/>
      <c r="D528" s="24"/>
    </row>
    <row r="529" spans="1:4" x14ac:dyDescent="0.25">
      <c r="A529" s="24"/>
      <c r="B529" s="24"/>
      <c r="C529" s="24"/>
      <c r="D529" s="24"/>
    </row>
    <row r="530" spans="1:4" x14ac:dyDescent="0.25">
      <c r="A530" s="24"/>
      <c r="B530" s="24"/>
      <c r="C530" s="24"/>
      <c r="D530" s="24"/>
    </row>
    <row r="531" spans="1:4" x14ac:dyDescent="0.25">
      <c r="A531" s="24"/>
      <c r="B531" s="24"/>
      <c r="C531" s="24"/>
      <c r="D531" s="24"/>
    </row>
    <row r="532" spans="1:4" x14ac:dyDescent="0.25">
      <c r="A532" s="24"/>
      <c r="B532" s="24"/>
      <c r="C532" s="24"/>
      <c r="D532" s="24"/>
    </row>
    <row r="533" spans="1:4" x14ac:dyDescent="0.25">
      <c r="A533" s="24"/>
      <c r="B533" s="24"/>
      <c r="C533" s="24"/>
      <c r="D533" s="24"/>
    </row>
    <row r="534" spans="1:4" x14ac:dyDescent="0.25">
      <c r="A534" s="24"/>
      <c r="B534" s="24"/>
      <c r="C534" s="24"/>
      <c r="D534" s="24"/>
    </row>
    <row r="535" spans="1:4" x14ac:dyDescent="0.25">
      <c r="A535" s="24"/>
      <c r="B535" s="24"/>
      <c r="C535" s="24"/>
      <c r="D535" s="24"/>
    </row>
    <row r="536" spans="1:4" x14ac:dyDescent="0.25">
      <c r="A536" s="24"/>
      <c r="B536" s="24"/>
      <c r="C536" s="24"/>
      <c r="D536" s="24"/>
    </row>
    <row r="537" spans="1:4" x14ac:dyDescent="0.25">
      <c r="A537" s="24"/>
      <c r="B537" s="24"/>
      <c r="C537" s="24"/>
      <c r="D537" s="24"/>
    </row>
    <row r="538" spans="1:4" x14ac:dyDescent="0.25">
      <c r="A538" s="24"/>
      <c r="B538" s="24"/>
      <c r="C538" s="24"/>
      <c r="D538" s="24"/>
    </row>
    <row r="539" spans="1:4" x14ac:dyDescent="0.25">
      <c r="A539" s="24"/>
      <c r="B539" s="24"/>
      <c r="C539" s="24"/>
      <c r="D539" s="24"/>
    </row>
    <row r="540" spans="1:4" x14ac:dyDescent="0.25">
      <c r="A540" s="24"/>
      <c r="B540" s="24"/>
      <c r="C540" s="24"/>
      <c r="D540" s="24"/>
    </row>
    <row r="541" spans="1:4" x14ac:dyDescent="0.25">
      <c r="A541" s="24"/>
      <c r="B541" s="24"/>
      <c r="C541" s="24"/>
      <c r="D541" s="24"/>
    </row>
    <row r="542" spans="1:4" x14ac:dyDescent="0.25">
      <c r="A542" s="24"/>
      <c r="B542" s="24"/>
      <c r="C542" s="24"/>
      <c r="D542" s="24"/>
    </row>
    <row r="543" spans="1:4" x14ac:dyDescent="0.25">
      <c r="A543" s="24"/>
      <c r="B543" s="24"/>
      <c r="C543" s="24"/>
      <c r="D543" s="24"/>
    </row>
    <row r="544" spans="1:4" x14ac:dyDescent="0.25">
      <c r="A544" s="24"/>
      <c r="B544" s="24"/>
      <c r="C544" s="24"/>
      <c r="D544" s="24"/>
    </row>
    <row r="545" spans="1:4" x14ac:dyDescent="0.25">
      <c r="A545" s="24"/>
      <c r="B545" s="24"/>
      <c r="C545" s="24"/>
      <c r="D545" s="24"/>
    </row>
    <row r="546" spans="1:4" x14ac:dyDescent="0.25">
      <c r="A546" s="24"/>
      <c r="B546" s="24"/>
      <c r="C546" s="24"/>
      <c r="D546" s="24"/>
    </row>
    <row r="547" spans="1:4" x14ac:dyDescent="0.25">
      <c r="A547" s="24"/>
      <c r="B547" s="24"/>
      <c r="C547" s="24"/>
      <c r="D547" s="24"/>
    </row>
    <row r="548" spans="1:4" x14ac:dyDescent="0.25">
      <c r="A548" s="24"/>
      <c r="B548" s="24"/>
      <c r="C548" s="24"/>
      <c r="D548" s="24"/>
    </row>
    <row r="549" spans="1:4" x14ac:dyDescent="0.25">
      <c r="A549" s="24"/>
      <c r="B549" s="24"/>
      <c r="C549" s="24"/>
      <c r="D549" s="24"/>
    </row>
    <row r="550" spans="1:4" x14ac:dyDescent="0.25">
      <c r="A550" s="24"/>
      <c r="B550" s="24"/>
      <c r="C550" s="24"/>
      <c r="D550" s="24"/>
    </row>
    <row r="551" spans="1:4" x14ac:dyDescent="0.25">
      <c r="A551" s="24"/>
      <c r="B551" s="24"/>
      <c r="C551" s="24"/>
      <c r="D551" s="24"/>
    </row>
    <row r="552" spans="1:4" x14ac:dyDescent="0.25">
      <c r="A552" s="24"/>
      <c r="B552" s="24"/>
      <c r="C552" s="24"/>
      <c r="D552" s="24"/>
    </row>
    <row r="553" spans="1:4" x14ac:dyDescent="0.25">
      <c r="A553" s="24"/>
      <c r="B553" s="24"/>
      <c r="C553" s="24"/>
      <c r="D553" s="24"/>
    </row>
    <row r="554" spans="1:4" x14ac:dyDescent="0.25">
      <c r="A554" s="24"/>
      <c r="B554" s="24"/>
      <c r="C554" s="24"/>
      <c r="D554" s="24"/>
    </row>
    <row r="555" spans="1:4" x14ac:dyDescent="0.25">
      <c r="A555" s="24"/>
      <c r="B555" s="24"/>
      <c r="C555" s="24"/>
      <c r="D555" s="24"/>
    </row>
    <row r="556" spans="1:4" x14ac:dyDescent="0.25">
      <c r="A556" s="24"/>
      <c r="B556" s="24"/>
      <c r="C556" s="24"/>
      <c r="D556" s="24"/>
    </row>
    <row r="557" spans="1:4" x14ac:dyDescent="0.25">
      <c r="A557" s="24"/>
      <c r="B557" s="24"/>
      <c r="C557" s="24"/>
      <c r="D557" s="24"/>
    </row>
    <row r="558" spans="1:4" x14ac:dyDescent="0.25">
      <c r="A558" s="24"/>
      <c r="B558" s="24"/>
      <c r="C558" s="24"/>
      <c r="D558" s="24"/>
    </row>
    <row r="559" spans="1:4" x14ac:dyDescent="0.25">
      <c r="A559" s="24"/>
      <c r="B559" s="24"/>
      <c r="C559" s="24"/>
      <c r="D559" s="24"/>
    </row>
    <row r="560" spans="1:4" x14ac:dyDescent="0.25">
      <c r="A560" s="24"/>
      <c r="B560" s="24"/>
      <c r="C560" s="24"/>
      <c r="D560" s="24"/>
    </row>
    <row r="561" spans="1:4" x14ac:dyDescent="0.25">
      <c r="A561" s="24"/>
      <c r="B561" s="24"/>
      <c r="C561" s="24"/>
      <c r="D561" s="24"/>
    </row>
    <row r="562" spans="1:4" x14ac:dyDescent="0.25">
      <c r="A562" s="24"/>
      <c r="B562" s="24"/>
      <c r="C562" s="24"/>
      <c r="D562" s="24"/>
    </row>
    <row r="563" spans="1:4" x14ac:dyDescent="0.25">
      <c r="A563" s="24"/>
      <c r="B563" s="24"/>
      <c r="C563" s="24"/>
      <c r="D563" s="24"/>
    </row>
    <row r="564" spans="1:4" x14ac:dyDescent="0.25">
      <c r="A564" s="24"/>
      <c r="B564" s="24"/>
      <c r="C564" s="24"/>
      <c r="D564" s="24"/>
    </row>
    <row r="565" spans="1:4" x14ac:dyDescent="0.25">
      <c r="A565" s="24"/>
      <c r="B565" s="24"/>
      <c r="C565" s="24"/>
      <c r="D565" s="24"/>
    </row>
    <row r="566" spans="1:4" x14ac:dyDescent="0.25">
      <c r="A566" s="24"/>
      <c r="B566" s="24"/>
      <c r="C566" s="24"/>
      <c r="D566" s="24"/>
    </row>
    <row r="567" spans="1:4" x14ac:dyDescent="0.25">
      <c r="A567" s="24"/>
      <c r="B567" s="24"/>
      <c r="C567" s="24"/>
      <c r="D567" s="24"/>
    </row>
    <row r="568" spans="1:4" x14ac:dyDescent="0.25">
      <c r="A568" s="24"/>
      <c r="B568" s="24"/>
      <c r="C568" s="24"/>
      <c r="D568" s="24"/>
    </row>
    <row r="569" spans="1:4" x14ac:dyDescent="0.25">
      <c r="A569" s="24"/>
      <c r="B569" s="24"/>
      <c r="C569" s="24"/>
      <c r="D569" s="24"/>
    </row>
    <row r="570" spans="1:4" x14ac:dyDescent="0.25">
      <c r="A570" s="24"/>
      <c r="B570" s="24"/>
      <c r="C570" s="24"/>
      <c r="D570" s="24"/>
    </row>
    <row r="571" spans="1:4" x14ac:dyDescent="0.25">
      <c r="A571" s="24"/>
      <c r="B571" s="24"/>
      <c r="C571" s="24"/>
      <c r="D571" s="24"/>
    </row>
    <row r="572" spans="1:4" x14ac:dyDescent="0.25">
      <c r="A572" s="24"/>
      <c r="B572" s="24"/>
      <c r="C572" s="24"/>
      <c r="D572" s="24"/>
    </row>
    <row r="573" spans="1:4" x14ac:dyDescent="0.25">
      <c r="A573" s="24"/>
      <c r="B573" s="24"/>
      <c r="C573" s="24"/>
      <c r="D573" s="24"/>
    </row>
    <row r="574" spans="1:4" x14ac:dyDescent="0.25">
      <c r="A574" s="24"/>
      <c r="B574" s="24"/>
      <c r="C574" s="24"/>
      <c r="D574" s="24"/>
    </row>
    <row r="575" spans="1:4" x14ac:dyDescent="0.25">
      <c r="A575" s="24"/>
      <c r="B575" s="24"/>
      <c r="C575" s="24"/>
      <c r="D575" s="24"/>
    </row>
    <row r="576" spans="1:4" x14ac:dyDescent="0.25">
      <c r="A576" s="24"/>
      <c r="B576" s="24"/>
      <c r="C576" s="24"/>
      <c r="D576" s="24"/>
    </row>
    <row r="577" spans="1:4" x14ac:dyDescent="0.25">
      <c r="A577" s="24"/>
      <c r="B577" s="24"/>
      <c r="C577" s="24"/>
      <c r="D577" s="24"/>
    </row>
    <row r="578" spans="1:4" x14ac:dyDescent="0.25">
      <c r="A578" s="24"/>
      <c r="B578" s="24"/>
      <c r="C578" s="24"/>
      <c r="D578" s="24"/>
    </row>
    <row r="579" spans="1:4" x14ac:dyDescent="0.25">
      <c r="A579" s="24"/>
      <c r="B579" s="24"/>
      <c r="C579" s="24"/>
      <c r="D579" s="24"/>
    </row>
    <row r="580" spans="1:4" x14ac:dyDescent="0.25">
      <c r="A580" s="24"/>
      <c r="B580" s="24"/>
      <c r="C580" s="24"/>
      <c r="D580" s="24"/>
    </row>
    <row r="581" spans="1:4" x14ac:dyDescent="0.25">
      <c r="A581" s="24"/>
      <c r="B581" s="24"/>
      <c r="C581" s="24"/>
      <c r="D581" s="24"/>
    </row>
    <row r="582" spans="1:4" x14ac:dyDescent="0.25">
      <c r="A582" s="24"/>
      <c r="B582" s="24"/>
      <c r="C582" s="24"/>
      <c r="D582" s="24"/>
    </row>
    <row r="583" spans="1:4" x14ac:dyDescent="0.25">
      <c r="A583" s="24"/>
      <c r="B583" s="24"/>
      <c r="C583" s="24"/>
      <c r="D583" s="24"/>
    </row>
    <row r="584" spans="1:4" x14ac:dyDescent="0.25">
      <c r="A584" s="24"/>
      <c r="B584" s="24"/>
      <c r="C584" s="24"/>
      <c r="D584" s="24"/>
    </row>
    <row r="585" spans="1:4" x14ac:dyDescent="0.25">
      <c r="A585" s="24"/>
      <c r="B585" s="24"/>
      <c r="C585" s="24"/>
      <c r="D585" s="24"/>
    </row>
    <row r="586" spans="1:4" x14ac:dyDescent="0.25">
      <c r="A586" s="24"/>
      <c r="B586" s="24"/>
      <c r="C586" s="24"/>
      <c r="D586" s="24"/>
    </row>
    <row r="587" spans="1:4" x14ac:dyDescent="0.25">
      <c r="A587" s="24"/>
      <c r="B587" s="24"/>
      <c r="C587" s="24"/>
      <c r="D587" s="24"/>
    </row>
    <row r="588" spans="1:4" x14ac:dyDescent="0.25">
      <c r="A588" s="24"/>
      <c r="B588" s="24"/>
      <c r="C588" s="24"/>
      <c r="D588" s="24"/>
    </row>
    <row r="589" spans="1:4" x14ac:dyDescent="0.25">
      <c r="A589" s="24"/>
      <c r="B589" s="24"/>
      <c r="C589" s="24"/>
      <c r="D589" s="24"/>
    </row>
    <row r="590" spans="1:4" x14ac:dyDescent="0.25">
      <c r="A590" s="24"/>
      <c r="B590" s="24"/>
      <c r="C590" s="24"/>
      <c r="D590" s="24"/>
    </row>
    <row r="591" spans="1:4" x14ac:dyDescent="0.25">
      <c r="A591" s="24"/>
      <c r="B591" s="24"/>
      <c r="C591" s="24"/>
      <c r="D591" s="24"/>
    </row>
    <row r="592" spans="1:4" x14ac:dyDescent="0.25">
      <c r="A592" s="24"/>
      <c r="B592" s="24"/>
      <c r="C592" s="24"/>
      <c r="D592" s="24"/>
    </row>
    <row r="593" spans="1:4" x14ac:dyDescent="0.25">
      <c r="A593" s="24"/>
      <c r="B593" s="24"/>
      <c r="C593" s="24"/>
      <c r="D593" s="24"/>
    </row>
    <row r="594" spans="1:4" x14ac:dyDescent="0.25">
      <c r="A594" s="24"/>
      <c r="B594" s="24"/>
      <c r="C594" s="24"/>
      <c r="D594" s="24"/>
    </row>
    <row r="595" spans="1:4" x14ac:dyDescent="0.25">
      <c r="A595" s="24"/>
      <c r="B595" s="24"/>
      <c r="C595" s="24"/>
      <c r="D595" s="24"/>
    </row>
    <row r="596" spans="1:4" x14ac:dyDescent="0.25">
      <c r="A596" s="24"/>
      <c r="B596" s="24"/>
      <c r="C596" s="24"/>
      <c r="D596" s="24"/>
    </row>
    <row r="597" spans="1:4" x14ac:dyDescent="0.25">
      <c r="A597" s="24"/>
      <c r="B597" s="24"/>
      <c r="C597" s="24"/>
      <c r="D597" s="24"/>
    </row>
    <row r="598" spans="1:4" x14ac:dyDescent="0.25">
      <c r="A598" s="24"/>
      <c r="B598" s="24"/>
      <c r="C598" s="24"/>
      <c r="D598" s="24"/>
    </row>
    <row r="599" spans="1:4" x14ac:dyDescent="0.25">
      <c r="A599" s="24"/>
      <c r="B599" s="24"/>
      <c r="C599" s="24"/>
      <c r="D599" s="24"/>
    </row>
    <row r="600" spans="1:4" x14ac:dyDescent="0.25">
      <c r="A600" s="24"/>
      <c r="B600" s="24"/>
      <c r="C600" s="24"/>
      <c r="D600" s="24"/>
    </row>
    <row r="601" spans="1:4" x14ac:dyDescent="0.25">
      <c r="A601" s="24"/>
      <c r="B601" s="24"/>
      <c r="C601" s="24"/>
      <c r="D601" s="24"/>
    </row>
    <row r="602" spans="1:4" x14ac:dyDescent="0.25">
      <c r="A602" s="24"/>
      <c r="B602" s="24"/>
      <c r="C602" s="24"/>
      <c r="D602" s="24"/>
    </row>
    <row r="603" spans="1:4" x14ac:dyDescent="0.25">
      <c r="A603" s="24"/>
      <c r="B603" s="24"/>
      <c r="C603" s="24"/>
      <c r="D603" s="24"/>
    </row>
    <row r="604" spans="1:4" x14ac:dyDescent="0.25">
      <c r="A604" s="24"/>
      <c r="B604" s="24"/>
      <c r="C604" s="24"/>
      <c r="D604" s="24"/>
    </row>
    <row r="605" spans="1:4" x14ac:dyDescent="0.25">
      <c r="A605" s="24"/>
      <c r="B605" s="24"/>
      <c r="C605" s="24"/>
      <c r="D605" s="24"/>
    </row>
    <row r="606" spans="1:4" x14ac:dyDescent="0.25">
      <c r="A606" s="24"/>
      <c r="B606" s="24"/>
      <c r="C606" s="24"/>
      <c r="D606" s="24"/>
    </row>
    <row r="607" spans="1:4" x14ac:dyDescent="0.25">
      <c r="A607" s="24"/>
      <c r="B607" s="24"/>
      <c r="C607" s="24"/>
      <c r="D607" s="24"/>
    </row>
    <row r="608" spans="1:4" x14ac:dyDescent="0.25">
      <c r="A608" s="24"/>
      <c r="B608" s="24"/>
      <c r="C608" s="24"/>
      <c r="D608" s="24"/>
    </row>
    <row r="609" spans="1:4" x14ac:dyDescent="0.25">
      <c r="A609" s="24"/>
      <c r="B609" s="24"/>
      <c r="C609" s="24"/>
      <c r="D609" s="24"/>
    </row>
    <row r="610" spans="1:4" x14ac:dyDescent="0.25">
      <c r="A610" s="24"/>
      <c r="B610" s="24"/>
      <c r="C610" s="24"/>
      <c r="D610" s="24"/>
    </row>
    <row r="611" spans="1:4" x14ac:dyDescent="0.25">
      <c r="A611" s="24"/>
      <c r="B611" s="24"/>
      <c r="C611" s="24"/>
      <c r="D611" s="24"/>
    </row>
    <row r="612" spans="1:4" x14ac:dyDescent="0.25">
      <c r="A612" s="24"/>
      <c r="B612" s="24"/>
      <c r="C612" s="24"/>
      <c r="D612" s="24"/>
    </row>
    <row r="613" spans="1:4" x14ac:dyDescent="0.25">
      <c r="A613" s="24"/>
      <c r="B613" s="24"/>
      <c r="C613" s="24"/>
      <c r="D613" s="24"/>
    </row>
    <row r="614" spans="1:4" x14ac:dyDescent="0.25">
      <c r="A614" s="24"/>
      <c r="B614" s="24"/>
      <c r="C614" s="24"/>
      <c r="D614" s="24"/>
    </row>
    <row r="615" spans="1:4" x14ac:dyDescent="0.25">
      <c r="A615" s="24"/>
      <c r="B615" s="24"/>
      <c r="C615" s="24"/>
      <c r="D615" s="24"/>
    </row>
    <row r="616" spans="1:4" x14ac:dyDescent="0.25">
      <c r="A616" s="24"/>
      <c r="B616" s="24"/>
      <c r="C616" s="24"/>
      <c r="D616" s="24"/>
    </row>
    <row r="617" spans="1:4" x14ac:dyDescent="0.25">
      <c r="A617" s="24"/>
      <c r="B617" s="24"/>
      <c r="C617" s="24"/>
      <c r="D617" s="24"/>
    </row>
    <row r="618" spans="1:4" x14ac:dyDescent="0.25">
      <c r="A618" s="24"/>
      <c r="B618" s="24"/>
      <c r="C618" s="24"/>
      <c r="D618" s="24"/>
    </row>
    <row r="619" spans="1:4" x14ac:dyDescent="0.25">
      <c r="A619" s="24"/>
      <c r="B619" s="24"/>
      <c r="C619" s="24"/>
      <c r="D619" s="24"/>
    </row>
    <row r="620" spans="1:4" x14ac:dyDescent="0.25">
      <c r="A620" s="24"/>
      <c r="B620" s="24"/>
      <c r="C620" s="24"/>
      <c r="D620" s="24"/>
    </row>
    <row r="621" spans="1:4" x14ac:dyDescent="0.25">
      <c r="A621" s="24"/>
      <c r="B621" s="24"/>
      <c r="C621" s="24"/>
      <c r="D621" s="24"/>
    </row>
    <row r="622" spans="1:4" x14ac:dyDescent="0.25">
      <c r="A622" s="24"/>
      <c r="B622" s="24"/>
      <c r="C622" s="24"/>
      <c r="D622" s="24"/>
    </row>
    <row r="623" spans="1:4" x14ac:dyDescent="0.25">
      <c r="A623" s="24"/>
      <c r="B623" s="24"/>
      <c r="C623" s="24"/>
      <c r="D623" s="24"/>
    </row>
    <row r="624" spans="1:4" x14ac:dyDescent="0.25">
      <c r="A624" s="24"/>
      <c r="B624" s="24"/>
      <c r="C624" s="24"/>
      <c r="D624" s="24"/>
    </row>
    <row r="625" spans="1:4" x14ac:dyDescent="0.25">
      <c r="A625" s="24"/>
      <c r="B625" s="24"/>
      <c r="C625" s="24"/>
      <c r="D625" s="24"/>
    </row>
    <row r="626" spans="1:4" x14ac:dyDescent="0.25">
      <c r="A626" s="24"/>
      <c r="B626" s="24"/>
      <c r="C626" s="24"/>
      <c r="D626" s="24"/>
    </row>
    <row r="627" spans="1:4" x14ac:dyDescent="0.25">
      <c r="A627" s="24"/>
      <c r="B627" s="24"/>
      <c r="C627" s="24"/>
      <c r="D627" s="24"/>
    </row>
    <row r="628" spans="1:4" x14ac:dyDescent="0.25">
      <c r="A628" s="24"/>
      <c r="B628" s="24"/>
      <c r="C628" s="24"/>
      <c r="D628" s="24"/>
    </row>
    <row r="629" spans="1:4" x14ac:dyDescent="0.25">
      <c r="A629" s="24"/>
      <c r="B629" s="24"/>
      <c r="C629" s="24"/>
      <c r="D629" s="24"/>
    </row>
    <row r="630" spans="1:4" x14ac:dyDescent="0.25">
      <c r="A630" s="24"/>
      <c r="B630" s="24"/>
      <c r="C630" s="24"/>
      <c r="D630" s="24"/>
    </row>
    <row r="631" spans="1:4" x14ac:dyDescent="0.25">
      <c r="A631" s="24"/>
      <c r="B631" s="24"/>
      <c r="C631" s="24"/>
      <c r="D631" s="24"/>
    </row>
    <row r="632" spans="1:4" x14ac:dyDescent="0.25">
      <c r="A632" s="24"/>
      <c r="B632" s="24"/>
      <c r="C632" s="24"/>
      <c r="D632" s="24"/>
    </row>
    <row r="633" spans="1:4" x14ac:dyDescent="0.25">
      <c r="A633" s="24"/>
      <c r="B633" s="24"/>
      <c r="C633" s="24"/>
      <c r="D633" s="24"/>
    </row>
    <row r="634" spans="1:4" x14ac:dyDescent="0.25">
      <c r="A634" s="24"/>
      <c r="B634" s="24"/>
      <c r="C634" s="24"/>
      <c r="D634" s="24"/>
    </row>
    <row r="635" spans="1:4" x14ac:dyDescent="0.25">
      <c r="A635" s="24"/>
      <c r="B635" s="24"/>
      <c r="C635" s="24"/>
      <c r="D635" s="24"/>
    </row>
    <row r="636" spans="1:4" x14ac:dyDescent="0.25">
      <c r="A636" s="24"/>
      <c r="B636" s="24"/>
      <c r="C636" s="24"/>
      <c r="D636" s="24"/>
    </row>
    <row r="637" spans="1:4" x14ac:dyDescent="0.25">
      <c r="A637" s="24"/>
      <c r="B637" s="24"/>
      <c r="C637" s="24"/>
      <c r="D637" s="24"/>
    </row>
    <row r="638" spans="1:4" x14ac:dyDescent="0.25">
      <c r="A638" s="24"/>
      <c r="B638" s="24"/>
      <c r="C638" s="24"/>
      <c r="D638" s="24"/>
    </row>
    <row r="639" spans="1:4" x14ac:dyDescent="0.25">
      <c r="A639" s="24"/>
      <c r="B639" s="24"/>
      <c r="C639" s="24"/>
      <c r="D639" s="24"/>
    </row>
    <row r="640" spans="1:4" x14ac:dyDescent="0.25">
      <c r="A640" s="24"/>
      <c r="B640" s="24"/>
      <c r="C640" s="24"/>
      <c r="D640" s="24"/>
    </row>
    <row r="641" spans="1:4" x14ac:dyDescent="0.25">
      <c r="A641" s="24"/>
      <c r="B641" s="24"/>
      <c r="C641" s="24"/>
      <c r="D641" s="24"/>
    </row>
    <row r="642" spans="1:4" x14ac:dyDescent="0.25">
      <c r="A642" s="24"/>
      <c r="B642" s="24"/>
      <c r="C642" s="24"/>
      <c r="D642" s="24"/>
    </row>
    <row r="643" spans="1:4" x14ac:dyDescent="0.25">
      <c r="A643" s="24"/>
      <c r="B643" s="24"/>
      <c r="C643" s="24"/>
      <c r="D643" s="24"/>
    </row>
    <row r="644" spans="1:4" x14ac:dyDescent="0.25">
      <c r="A644" s="24"/>
      <c r="B644" s="24"/>
      <c r="C644" s="24"/>
      <c r="D644" s="24"/>
    </row>
    <row r="645" spans="1:4" x14ac:dyDescent="0.25">
      <c r="A645" s="24"/>
      <c r="B645" s="24"/>
      <c r="C645" s="24"/>
      <c r="D645" s="24"/>
    </row>
    <row r="646" spans="1:4" x14ac:dyDescent="0.25">
      <c r="A646" s="24"/>
      <c r="B646" s="24"/>
      <c r="C646" s="24"/>
      <c r="D646" s="24"/>
    </row>
    <row r="647" spans="1:4" x14ac:dyDescent="0.25">
      <c r="A647" s="24"/>
      <c r="B647" s="24"/>
      <c r="C647" s="24"/>
      <c r="D647" s="24"/>
    </row>
    <row r="648" spans="1:4" x14ac:dyDescent="0.25">
      <c r="A648" s="24"/>
      <c r="B648" s="24"/>
      <c r="C648" s="24"/>
      <c r="D648" s="24"/>
    </row>
    <row r="649" spans="1:4" x14ac:dyDescent="0.25">
      <c r="A649" s="24"/>
      <c r="B649" s="24"/>
      <c r="C649" s="24"/>
      <c r="D649" s="24"/>
    </row>
    <row r="650" spans="1:4" x14ac:dyDescent="0.25">
      <c r="A650" s="24"/>
      <c r="B650" s="24"/>
      <c r="C650" s="24"/>
      <c r="D650" s="24"/>
    </row>
    <row r="651" spans="1:4" x14ac:dyDescent="0.25">
      <c r="A651" s="24"/>
      <c r="B651" s="24"/>
      <c r="C651" s="24"/>
      <c r="D651" s="24"/>
    </row>
    <row r="652" spans="1:4" x14ac:dyDescent="0.25">
      <c r="A652" s="24"/>
      <c r="B652" s="24"/>
      <c r="C652" s="24"/>
      <c r="D652" s="24"/>
    </row>
    <row r="653" spans="1:4" x14ac:dyDescent="0.25">
      <c r="A653" s="24"/>
      <c r="B653" s="24"/>
      <c r="C653" s="24"/>
      <c r="D653" s="24"/>
    </row>
    <row r="654" spans="1:4" x14ac:dyDescent="0.25">
      <c r="A654" s="24"/>
      <c r="B654" s="24"/>
      <c r="C654" s="24"/>
      <c r="D654" s="24"/>
    </row>
    <row r="655" spans="1:4" x14ac:dyDescent="0.25">
      <c r="A655" s="24"/>
      <c r="B655" s="24"/>
      <c r="C655" s="24"/>
      <c r="D655" s="24"/>
    </row>
    <row r="656" spans="1:4" x14ac:dyDescent="0.25">
      <c r="A656" s="24"/>
      <c r="B656" s="24"/>
      <c r="C656" s="24"/>
      <c r="D656" s="24"/>
    </row>
    <row r="657" spans="1:4" x14ac:dyDescent="0.25">
      <c r="A657" s="24"/>
      <c r="B657" s="24"/>
      <c r="C657" s="24"/>
      <c r="D657" s="24"/>
    </row>
    <row r="658" spans="1:4" x14ac:dyDescent="0.25">
      <c r="A658" s="24"/>
      <c r="B658" s="24"/>
      <c r="C658" s="24"/>
      <c r="D658" s="24"/>
    </row>
    <row r="659" spans="1:4" x14ac:dyDescent="0.25">
      <c r="A659" s="24"/>
      <c r="B659" s="24"/>
      <c r="C659" s="24"/>
      <c r="D659" s="24"/>
    </row>
    <row r="660" spans="1:4" x14ac:dyDescent="0.25">
      <c r="A660" s="24"/>
      <c r="B660" s="24"/>
      <c r="C660" s="24"/>
      <c r="D660" s="24"/>
    </row>
    <row r="661" spans="1:4" x14ac:dyDescent="0.25">
      <c r="A661" s="24"/>
      <c r="B661" s="24"/>
      <c r="C661" s="24"/>
      <c r="D661" s="24"/>
    </row>
    <row r="662" spans="1:4" x14ac:dyDescent="0.25">
      <c r="A662" s="24"/>
      <c r="B662" s="24"/>
      <c r="C662" s="24"/>
      <c r="D662" s="24"/>
    </row>
    <row r="663" spans="1:4" x14ac:dyDescent="0.25">
      <c r="A663" s="24"/>
      <c r="B663" s="24"/>
      <c r="C663" s="24"/>
      <c r="D663" s="24"/>
    </row>
    <row r="664" spans="1:4" x14ac:dyDescent="0.25">
      <c r="A664" s="24"/>
      <c r="B664" s="24"/>
      <c r="C664" s="24"/>
      <c r="D664" s="24"/>
    </row>
    <row r="665" spans="1:4" x14ac:dyDescent="0.25">
      <c r="A665" s="24"/>
      <c r="B665" s="24"/>
      <c r="C665" s="24"/>
      <c r="D665" s="24"/>
    </row>
    <row r="666" spans="1:4" x14ac:dyDescent="0.25">
      <c r="A666" s="24"/>
      <c r="B666" s="24"/>
      <c r="C666" s="24"/>
      <c r="D666" s="24"/>
    </row>
    <row r="667" spans="1:4" x14ac:dyDescent="0.25">
      <c r="A667" s="24"/>
      <c r="B667" s="24"/>
      <c r="C667" s="24"/>
      <c r="D667" s="24"/>
    </row>
    <row r="668" spans="1:4" x14ac:dyDescent="0.25">
      <c r="A668" s="24"/>
      <c r="B668" s="24"/>
      <c r="C668" s="24"/>
      <c r="D668" s="24"/>
    </row>
    <row r="669" spans="1:4" x14ac:dyDescent="0.25">
      <c r="A669" s="24"/>
      <c r="B669" s="24"/>
      <c r="C669" s="24"/>
      <c r="D669" s="24"/>
    </row>
    <row r="670" spans="1:4" x14ac:dyDescent="0.25">
      <c r="A670" s="24"/>
      <c r="B670" s="24"/>
      <c r="C670" s="24"/>
      <c r="D670" s="24"/>
    </row>
    <row r="671" spans="1:4" x14ac:dyDescent="0.25">
      <c r="A671" s="24"/>
      <c r="B671" s="24"/>
      <c r="C671" s="24"/>
      <c r="D671" s="24"/>
    </row>
    <row r="672" spans="1:4" x14ac:dyDescent="0.25">
      <c r="A672" s="24"/>
      <c r="B672" s="24"/>
      <c r="C672" s="24"/>
      <c r="D672" s="24"/>
    </row>
    <row r="673" spans="1:4" x14ac:dyDescent="0.25">
      <c r="A673" s="24"/>
      <c r="B673" s="24"/>
      <c r="C673" s="24"/>
      <c r="D673" s="24"/>
    </row>
    <row r="674" spans="1:4" x14ac:dyDescent="0.25">
      <c r="A674" s="24"/>
      <c r="B674" s="24"/>
      <c r="C674" s="24"/>
      <c r="D674" s="24"/>
    </row>
    <row r="675" spans="1:4" x14ac:dyDescent="0.25">
      <c r="A675" s="24"/>
      <c r="B675" s="24"/>
      <c r="C675" s="24"/>
      <c r="D675" s="24"/>
    </row>
    <row r="676" spans="1:4" x14ac:dyDescent="0.25">
      <c r="A676" s="24"/>
      <c r="B676" s="24"/>
      <c r="C676" s="24"/>
      <c r="D676" s="24"/>
    </row>
    <row r="677" spans="1:4" x14ac:dyDescent="0.25">
      <c r="A677" s="24"/>
      <c r="B677" s="24"/>
      <c r="C677" s="24"/>
      <c r="D677" s="24"/>
    </row>
    <row r="678" spans="1:4" x14ac:dyDescent="0.25">
      <c r="A678" s="24"/>
      <c r="B678" s="24"/>
      <c r="C678" s="24"/>
      <c r="D678" s="24"/>
    </row>
    <row r="679" spans="1:4" x14ac:dyDescent="0.25">
      <c r="A679" s="24"/>
      <c r="B679" s="24"/>
      <c r="C679" s="24"/>
      <c r="D679" s="24"/>
    </row>
    <row r="680" spans="1:4" x14ac:dyDescent="0.25">
      <c r="A680" s="24"/>
      <c r="B680" s="24"/>
      <c r="C680" s="24"/>
      <c r="D680" s="24"/>
    </row>
    <row r="681" spans="1:4" x14ac:dyDescent="0.25">
      <c r="A681" s="24"/>
      <c r="B681" s="24"/>
      <c r="C681" s="24"/>
      <c r="D681" s="24"/>
    </row>
    <row r="682" spans="1:4" x14ac:dyDescent="0.25">
      <c r="A682" s="24"/>
      <c r="B682" s="24"/>
      <c r="C682" s="24"/>
      <c r="D682" s="24"/>
    </row>
    <row r="683" spans="1:4" x14ac:dyDescent="0.25">
      <c r="A683" s="24"/>
      <c r="B683" s="24"/>
      <c r="C683" s="24"/>
      <c r="D683" s="24"/>
    </row>
    <row r="684" spans="1:4" x14ac:dyDescent="0.25">
      <c r="A684" s="24"/>
      <c r="B684" s="24"/>
      <c r="C684" s="24"/>
      <c r="D684" s="24"/>
    </row>
    <row r="685" spans="1:4" x14ac:dyDescent="0.25">
      <c r="A685" s="24"/>
      <c r="B685" s="24"/>
      <c r="C685" s="24"/>
      <c r="D685" s="24"/>
    </row>
    <row r="686" spans="1:4" x14ac:dyDescent="0.25">
      <c r="A686" s="24"/>
      <c r="B686" s="24"/>
      <c r="C686" s="24"/>
      <c r="D686" s="24"/>
    </row>
    <row r="687" spans="1:4" x14ac:dyDescent="0.25">
      <c r="A687" s="24"/>
      <c r="B687" s="24"/>
      <c r="C687" s="24"/>
      <c r="D687" s="24"/>
    </row>
    <row r="688" spans="1:4" x14ac:dyDescent="0.25">
      <c r="A688" s="24"/>
      <c r="B688" s="24"/>
      <c r="C688" s="24"/>
      <c r="D688" s="24"/>
    </row>
    <row r="689" spans="1:4" x14ac:dyDescent="0.25">
      <c r="A689" s="24"/>
      <c r="B689" s="24"/>
      <c r="C689" s="24"/>
      <c r="D689" s="24"/>
    </row>
    <row r="690" spans="1:4" x14ac:dyDescent="0.25">
      <c r="A690" s="24"/>
      <c r="B690" s="24"/>
      <c r="C690" s="24"/>
      <c r="D690" s="24"/>
    </row>
    <row r="691" spans="1:4" x14ac:dyDescent="0.25">
      <c r="A691" s="24"/>
      <c r="B691" s="24"/>
      <c r="C691" s="24"/>
      <c r="D691" s="24"/>
    </row>
    <row r="692" spans="1:4" x14ac:dyDescent="0.25">
      <c r="A692" s="24"/>
      <c r="B692" s="24"/>
      <c r="C692" s="24"/>
      <c r="D692" s="24"/>
    </row>
    <row r="693" spans="1:4" x14ac:dyDescent="0.25">
      <c r="A693" s="24"/>
      <c r="B693" s="24"/>
      <c r="C693" s="24"/>
      <c r="D693" s="24"/>
    </row>
    <row r="694" spans="1:4" x14ac:dyDescent="0.25">
      <c r="A694" s="24"/>
      <c r="B694" s="24"/>
      <c r="C694" s="24"/>
      <c r="D694" s="24"/>
    </row>
    <row r="695" spans="1:4" x14ac:dyDescent="0.25">
      <c r="A695" s="24"/>
      <c r="B695" s="24"/>
      <c r="C695" s="24"/>
      <c r="D695" s="24"/>
    </row>
    <row r="696" spans="1:4" x14ac:dyDescent="0.25">
      <c r="A696" s="24"/>
      <c r="B696" s="24"/>
      <c r="C696" s="24"/>
      <c r="D696" s="24"/>
    </row>
    <row r="697" spans="1:4" x14ac:dyDescent="0.25">
      <c r="A697" s="24"/>
      <c r="B697" s="24"/>
      <c r="C697" s="24"/>
      <c r="D697" s="24"/>
    </row>
    <row r="698" spans="1:4" x14ac:dyDescent="0.25">
      <c r="A698" s="24"/>
      <c r="B698" s="24"/>
      <c r="C698" s="24"/>
      <c r="D698" s="24"/>
    </row>
    <row r="699" spans="1:4" x14ac:dyDescent="0.25">
      <c r="A699" s="24"/>
      <c r="B699" s="24"/>
      <c r="C699" s="24"/>
      <c r="D699" s="24"/>
    </row>
    <row r="700" spans="1:4" x14ac:dyDescent="0.25">
      <c r="A700" s="30" t="s">
        <v>77</v>
      </c>
      <c r="B700" s="24" t="s">
        <v>78</v>
      </c>
      <c r="C700" s="24"/>
      <c r="D700" s="24"/>
    </row>
    <row r="701" spans="1:4" x14ac:dyDescent="0.25">
      <c r="A701" s="30" t="s">
        <v>79</v>
      </c>
      <c r="B701" s="24" t="s">
        <v>80</v>
      </c>
      <c r="C701" s="24"/>
      <c r="D701" s="24"/>
    </row>
    <row r="702" spans="1:4" x14ac:dyDescent="0.25">
      <c r="A702" s="30" t="s">
        <v>81</v>
      </c>
      <c r="B702" s="24" t="s">
        <v>82</v>
      </c>
      <c r="C702" s="24"/>
      <c r="D702" s="24"/>
    </row>
    <row r="703" spans="1:4" x14ac:dyDescent="0.25">
      <c r="A703" s="30" t="s">
        <v>21</v>
      </c>
      <c r="B703" s="24" t="s">
        <v>21</v>
      </c>
      <c r="C703" s="24"/>
      <c r="D703" s="24"/>
    </row>
    <row r="704" spans="1:4" x14ac:dyDescent="0.25">
      <c r="A704" s="24"/>
      <c r="B704" s="24"/>
      <c r="C704" s="24"/>
      <c r="D704" s="24"/>
    </row>
    <row r="705" spans="1:4" x14ac:dyDescent="0.25">
      <c r="A705" s="24"/>
      <c r="B705" s="24"/>
      <c r="C705" s="24"/>
      <c r="D705" s="24"/>
    </row>
    <row r="706" spans="1:4" x14ac:dyDescent="0.25">
      <c r="A706" s="24"/>
      <c r="B706" s="24"/>
      <c r="C706" s="24"/>
      <c r="D706" s="24"/>
    </row>
    <row r="707" spans="1:4" x14ac:dyDescent="0.25">
      <c r="A707" s="24"/>
      <c r="B707" s="24"/>
      <c r="C707" s="24"/>
      <c r="D707" s="24"/>
    </row>
    <row r="708" spans="1:4" x14ac:dyDescent="0.25">
      <c r="A708" s="24"/>
      <c r="B708" s="24"/>
      <c r="C708" s="24"/>
      <c r="D708" s="24"/>
    </row>
    <row r="709" spans="1:4" x14ac:dyDescent="0.25">
      <c r="A709" s="24"/>
      <c r="B709" s="24"/>
      <c r="C709" s="24"/>
      <c r="D709" s="24"/>
    </row>
    <row r="710" spans="1:4" x14ac:dyDescent="0.25">
      <c r="A710" s="24"/>
      <c r="B710" s="24"/>
      <c r="C710" s="24"/>
      <c r="D710" s="24"/>
    </row>
    <row r="711" spans="1:4" x14ac:dyDescent="0.25">
      <c r="A711" s="24"/>
      <c r="B711" s="24"/>
      <c r="C711" s="24"/>
      <c r="D711" s="24"/>
    </row>
    <row r="712" spans="1:4" x14ac:dyDescent="0.25">
      <c r="A712" s="24"/>
      <c r="B712" s="24"/>
      <c r="C712" s="24"/>
      <c r="D712" s="24"/>
    </row>
    <row r="713" spans="1:4" x14ac:dyDescent="0.25">
      <c r="A713" s="24"/>
      <c r="B713" s="24"/>
      <c r="C713" s="24"/>
      <c r="D713" s="24"/>
    </row>
    <row r="714" spans="1:4" x14ac:dyDescent="0.25">
      <c r="A714" s="24"/>
      <c r="B714" s="24"/>
      <c r="C714" s="24"/>
      <c r="D714" s="24"/>
    </row>
    <row r="715" spans="1:4" x14ac:dyDescent="0.25">
      <c r="A715" s="24" t="str">
        <f>IF('ENTER your residents names, etc'!B7=0,"",'ENTER your residents names, etc'!B7)</f>
        <v/>
      </c>
      <c r="B715" s="24"/>
      <c r="C715" s="24"/>
      <c r="D715" s="24"/>
    </row>
    <row r="716" spans="1:4" x14ac:dyDescent="0.25">
      <c r="A716" s="24" t="str">
        <f>IF('ENTER your residents names, etc'!B8=0,"",'ENTER your residents names, etc'!B8)</f>
        <v/>
      </c>
      <c r="B716" s="24"/>
      <c r="C716" s="24"/>
      <c r="D716" s="24"/>
    </row>
    <row r="717" spans="1:4" x14ac:dyDescent="0.25">
      <c r="A717" s="24" t="str">
        <f>IF('ENTER your residents names, etc'!B9=0,"",'ENTER your residents names, etc'!B9)</f>
        <v/>
      </c>
      <c r="B717" s="24"/>
      <c r="C717" s="24"/>
      <c r="D717" s="24"/>
    </row>
    <row r="718" spans="1:4" x14ac:dyDescent="0.25">
      <c r="A718" s="24" t="str">
        <f>IF('ENTER your residents names, etc'!B10=0,"",'ENTER your residents names, etc'!B10)</f>
        <v/>
      </c>
      <c r="B718" s="24"/>
      <c r="C718" s="24"/>
      <c r="D718" s="24"/>
    </row>
    <row r="719" spans="1:4" x14ac:dyDescent="0.25">
      <c r="A719" s="24" t="str">
        <f>IF('ENTER your residents names, etc'!B11=0,"",'ENTER your residents names, etc'!B11)</f>
        <v/>
      </c>
      <c r="B719" s="24"/>
      <c r="C719" s="24"/>
      <c r="D719" s="24"/>
    </row>
    <row r="720" spans="1:4" x14ac:dyDescent="0.25">
      <c r="A720" s="24" t="str">
        <f>IF('ENTER your residents names, etc'!B12=0,"",'ENTER your residents names, etc'!B12)</f>
        <v/>
      </c>
      <c r="B720" s="24"/>
      <c r="C720" s="24"/>
      <c r="D720" s="24"/>
    </row>
    <row r="721" spans="1:4" x14ac:dyDescent="0.25">
      <c r="A721" s="24" t="str">
        <f>IF('ENTER your residents names, etc'!B13=0,"",'ENTER your residents names, etc'!B13)</f>
        <v/>
      </c>
      <c r="B721" s="24"/>
      <c r="C721" s="24"/>
      <c r="D721" s="24"/>
    </row>
    <row r="722" spans="1:4" x14ac:dyDescent="0.25">
      <c r="A722" s="24" t="str">
        <f>IF('ENTER your residents names, etc'!B14=0,"",'ENTER your residents names, etc'!B14)</f>
        <v/>
      </c>
      <c r="B722" s="24"/>
      <c r="C722" s="24"/>
      <c r="D722" s="24"/>
    </row>
    <row r="723" spans="1:4" x14ac:dyDescent="0.25">
      <c r="A723" s="24" t="str">
        <f>IF('ENTER your residents names, etc'!B15=0,"",'ENTER your residents names, etc'!B15)</f>
        <v/>
      </c>
      <c r="B723" s="24"/>
      <c r="C723" s="24"/>
      <c r="D723" s="24"/>
    </row>
    <row r="724" spans="1:4" x14ac:dyDescent="0.25">
      <c r="A724" s="24" t="str">
        <f>IF('ENTER your residents names, etc'!B16=0,"",'ENTER your residents names, etc'!B16)</f>
        <v/>
      </c>
      <c r="B724" s="24"/>
      <c r="C724" s="24"/>
      <c r="D724" s="24"/>
    </row>
    <row r="725" spans="1:4" x14ac:dyDescent="0.25">
      <c r="A725" s="24" t="str">
        <f>IF('ENTER your residents names, etc'!B17=0,"",'ENTER your residents names, etc'!B17)</f>
        <v/>
      </c>
      <c r="B725" s="24"/>
      <c r="C725" s="24"/>
      <c r="D725" s="24"/>
    </row>
    <row r="726" spans="1:4" x14ac:dyDescent="0.25">
      <c r="A726" s="24" t="str">
        <f>IF('ENTER your residents names, etc'!B18=0,"",'ENTER your residents names, etc'!B18)</f>
        <v/>
      </c>
      <c r="B726" s="24"/>
      <c r="C726" s="24"/>
      <c r="D726" s="24"/>
    </row>
    <row r="727" spans="1:4" x14ac:dyDescent="0.25">
      <c r="A727" s="24" t="str">
        <f>IF('ENTER your residents names, etc'!B19=0,"",'ENTER your residents names, etc'!B19)</f>
        <v/>
      </c>
      <c r="B727" s="24"/>
      <c r="C727" s="24"/>
      <c r="D727" s="24"/>
    </row>
    <row r="728" spans="1:4" x14ac:dyDescent="0.25">
      <c r="A728" s="24" t="str">
        <f>IF('ENTER your residents names, etc'!B20=0,"",'ENTER your residents names, etc'!B20)</f>
        <v/>
      </c>
      <c r="B728" s="24"/>
      <c r="C728" s="24"/>
      <c r="D728" s="24"/>
    </row>
    <row r="729" spans="1:4" x14ac:dyDescent="0.25">
      <c r="A729" s="24" t="str">
        <f>IF('ENTER your residents names, etc'!B21=0,"",'ENTER your residents names, etc'!B21)</f>
        <v/>
      </c>
      <c r="B729" s="24"/>
      <c r="C729" s="24"/>
      <c r="D729" s="24"/>
    </row>
    <row r="730" spans="1:4" x14ac:dyDescent="0.25">
      <c r="A730" s="24" t="str">
        <f>IF('ENTER your residents names, etc'!B22=0,"",'ENTER your residents names, etc'!B22)</f>
        <v/>
      </c>
      <c r="B730" s="24"/>
      <c r="C730" s="24"/>
      <c r="D730" s="24"/>
    </row>
    <row r="731" spans="1:4" x14ac:dyDescent="0.25">
      <c r="A731" s="24" t="str">
        <f>IF('ENTER your residents names, etc'!B23=0,"",'ENTER your residents names, etc'!B23)</f>
        <v/>
      </c>
      <c r="B731" s="24"/>
      <c r="C731" s="24"/>
      <c r="D731" s="24"/>
    </row>
    <row r="732" spans="1:4" x14ac:dyDescent="0.25">
      <c r="A732" s="24" t="str">
        <f>IF('ENTER your residents names, etc'!B24=0,"",'ENTER your residents names, etc'!B24)</f>
        <v/>
      </c>
      <c r="B732" s="24"/>
      <c r="C732" s="24"/>
      <c r="D732" s="24"/>
    </row>
    <row r="733" spans="1:4" x14ac:dyDescent="0.25">
      <c r="A733" s="24" t="str">
        <f>IF('ENTER your residents names, etc'!B25=0,"",'ENTER your residents names, etc'!B25)</f>
        <v/>
      </c>
      <c r="B733" s="24"/>
      <c r="C733" s="24"/>
      <c r="D733" s="24"/>
    </row>
    <row r="734" spans="1:4" x14ac:dyDescent="0.25">
      <c r="A734" s="24" t="str">
        <f>IF('ENTER your residents names, etc'!B26=0,"",'ENTER your residents names, etc'!B26)</f>
        <v/>
      </c>
      <c r="B734" s="24"/>
      <c r="C734" s="24"/>
      <c r="D734" s="24"/>
    </row>
    <row r="735" spans="1:4" x14ac:dyDescent="0.25">
      <c r="A735" s="24" t="str">
        <f>IF('ENTER your residents names, etc'!B27=0,"",'ENTER your residents names, etc'!B27)</f>
        <v/>
      </c>
      <c r="B735" s="24"/>
      <c r="C735" s="24"/>
      <c r="D735" s="24"/>
    </row>
    <row r="736" spans="1:4" x14ac:dyDescent="0.25">
      <c r="A736" s="24" t="str">
        <f>IF('ENTER your residents names, etc'!B28=0,"",'ENTER your residents names, etc'!B28)</f>
        <v/>
      </c>
      <c r="B736" s="24"/>
      <c r="C736" s="24"/>
      <c r="D736" s="24"/>
    </row>
    <row r="737" spans="1:4" x14ac:dyDescent="0.25">
      <c r="A737" s="24" t="str">
        <f>IF('ENTER your residents names, etc'!B29=0,"",'ENTER your residents names, etc'!B29)</f>
        <v/>
      </c>
      <c r="B737" s="24"/>
      <c r="C737" s="24"/>
      <c r="D737" s="24"/>
    </row>
    <row r="738" spans="1:4" x14ac:dyDescent="0.25">
      <c r="A738" s="24" t="str">
        <f>IF('ENTER your residents names, etc'!B30=0,"",'ENTER your residents names, etc'!B30)</f>
        <v/>
      </c>
      <c r="B738" s="24"/>
      <c r="C738" s="24"/>
      <c r="D738" s="24"/>
    </row>
    <row r="739" spans="1:4" x14ac:dyDescent="0.25">
      <c r="A739" s="24" t="str">
        <f>IF('ENTER your residents names, etc'!B31=0,"",'ENTER your residents names, etc'!B31)</f>
        <v/>
      </c>
      <c r="B739" s="24"/>
      <c r="C739" s="24"/>
      <c r="D739" s="24"/>
    </row>
    <row r="740" spans="1:4" x14ac:dyDescent="0.25">
      <c r="A740" s="24" t="str">
        <f>IF('ENTER your residents names, etc'!B32=0,"",'ENTER your residents names, etc'!B32)</f>
        <v/>
      </c>
      <c r="B740" s="24"/>
      <c r="C740" s="24"/>
      <c r="D740" s="24"/>
    </row>
    <row r="741" spans="1:4" x14ac:dyDescent="0.25">
      <c r="A741" s="24" t="str">
        <f>IF('ENTER your residents names, etc'!B33=0,"",'ENTER your residents names, etc'!B33)</f>
        <v/>
      </c>
      <c r="B741" s="24"/>
      <c r="C741" s="24"/>
      <c r="D741" s="24"/>
    </row>
    <row r="742" spans="1:4" x14ac:dyDescent="0.25">
      <c r="A742" s="24" t="str">
        <f>IF('ENTER your residents names, etc'!B34=0,"",'ENTER your residents names, etc'!B34)</f>
        <v/>
      </c>
      <c r="B742" s="24"/>
      <c r="C742" s="24"/>
      <c r="D742" s="24"/>
    </row>
    <row r="743" spans="1:4" x14ac:dyDescent="0.25">
      <c r="A743" s="24" t="str">
        <f>IF('ENTER your residents names, etc'!B35=0,"",'ENTER your residents names, etc'!B35)</f>
        <v/>
      </c>
      <c r="B743" s="24"/>
      <c r="C743" s="24"/>
      <c r="D743" s="24"/>
    </row>
    <row r="744" spans="1:4" x14ac:dyDescent="0.25">
      <c r="A744" s="24" t="str">
        <f>IF('ENTER your residents names, etc'!B36=0,"",'ENTER your residents names, etc'!B36)</f>
        <v/>
      </c>
      <c r="B744" s="24"/>
      <c r="C744" s="24"/>
      <c r="D744" s="24"/>
    </row>
    <row r="745" spans="1:4" x14ac:dyDescent="0.25">
      <c r="A745" s="24" t="str">
        <f>IF('ENTER your residents names, etc'!B37=0,"",'ENTER your residents names, etc'!B37)</f>
        <v/>
      </c>
      <c r="B745" s="24"/>
      <c r="C745" s="24"/>
      <c r="D745" s="24"/>
    </row>
    <row r="746" spans="1:4" x14ac:dyDescent="0.25">
      <c r="A746" s="24" t="str">
        <f>IF('ENTER your residents names, etc'!B38=0,"",'ENTER your residents names, etc'!B38)</f>
        <v/>
      </c>
      <c r="B746" s="24"/>
      <c r="C746" s="24"/>
      <c r="D746" s="24"/>
    </row>
    <row r="747" spans="1:4" x14ac:dyDescent="0.25">
      <c r="A747" s="24" t="str">
        <f>IF('ENTER your residents names, etc'!B39=0,"",'ENTER your residents names, etc'!B39)</f>
        <v/>
      </c>
      <c r="B747" s="24"/>
      <c r="C747" s="24"/>
      <c r="D747" s="24"/>
    </row>
    <row r="748" spans="1:4" x14ac:dyDescent="0.25">
      <c r="A748" s="24" t="str">
        <f>IF('ENTER your residents names, etc'!B40=0,"",'ENTER your residents names, etc'!B40)</f>
        <v/>
      </c>
      <c r="B748" s="24"/>
      <c r="C748" s="24"/>
      <c r="D748" s="24"/>
    </row>
    <row r="749" spans="1:4" x14ac:dyDescent="0.25">
      <c r="A749" s="24" t="str">
        <f>IF('ENTER your residents names, etc'!B41=0,"",'ENTER your residents names, etc'!B41)</f>
        <v/>
      </c>
      <c r="B749" s="24"/>
      <c r="C749" s="24"/>
      <c r="D749" s="24"/>
    </row>
    <row r="750" spans="1:4" x14ac:dyDescent="0.25">
      <c r="A750" s="24" t="str">
        <f>IF('ENTER your residents names, etc'!B42=0,"",'ENTER your residents names, etc'!B42)</f>
        <v/>
      </c>
      <c r="B750" s="24"/>
      <c r="C750" s="24"/>
      <c r="D750" s="24"/>
    </row>
    <row r="751" spans="1:4" x14ac:dyDescent="0.25">
      <c r="A751" s="24" t="str">
        <f>IF('ENTER your residents names, etc'!B43=0,"",'ENTER your residents names, etc'!B43)</f>
        <v/>
      </c>
      <c r="B751" s="24"/>
      <c r="C751" s="24"/>
      <c r="D751" s="24"/>
    </row>
    <row r="752" spans="1:4" x14ac:dyDescent="0.25">
      <c r="A752" s="24" t="str">
        <f>IF('ENTER your residents names, etc'!B44=0,"",'ENTER your residents names, etc'!B44)</f>
        <v/>
      </c>
      <c r="B752" s="24"/>
      <c r="C752" s="24"/>
      <c r="D752" s="24"/>
    </row>
    <row r="753" spans="1:4" x14ac:dyDescent="0.25">
      <c r="A753" s="24" t="str">
        <f>IF('ENTER your residents names, etc'!B45=0,"",'ENTER your residents names, etc'!B45)</f>
        <v/>
      </c>
      <c r="B753" s="24"/>
      <c r="C753" s="24"/>
      <c r="D753" s="24"/>
    </row>
    <row r="754" spans="1:4" x14ac:dyDescent="0.25">
      <c r="A754" s="24" t="str">
        <f>IF('ENTER your residents names, etc'!B46=0,"",'ENTER your residents names, etc'!B46)</f>
        <v/>
      </c>
      <c r="B754" s="24"/>
      <c r="C754" s="24"/>
      <c r="D754" s="24"/>
    </row>
    <row r="755" spans="1:4" x14ac:dyDescent="0.25">
      <c r="A755" s="24" t="str">
        <f>IF('ENTER your residents names, etc'!B47=0,"",'ENTER your residents names, etc'!B47)</f>
        <v/>
      </c>
      <c r="B755" s="24"/>
      <c r="C755" s="24"/>
      <c r="D755" s="24"/>
    </row>
    <row r="756" spans="1:4" x14ac:dyDescent="0.25">
      <c r="A756" s="24" t="str">
        <f>IF('ENTER your residents names, etc'!B48=0,"",'ENTER your residents names, etc'!B48)</f>
        <v/>
      </c>
      <c r="B756" s="24"/>
      <c r="C756" s="24"/>
      <c r="D756" s="24"/>
    </row>
    <row r="757" spans="1:4" x14ac:dyDescent="0.25">
      <c r="A757" s="24" t="str">
        <f>IF('ENTER your residents names, etc'!B49=0,"",'ENTER your residents names, etc'!B49)</f>
        <v/>
      </c>
      <c r="B757" s="24"/>
      <c r="C757" s="24"/>
      <c r="D757" s="24"/>
    </row>
    <row r="758" spans="1:4" x14ac:dyDescent="0.25">
      <c r="A758" s="24" t="str">
        <f>IF('ENTER your residents names, etc'!B50=0,"",'ENTER your residents names, etc'!B50)</f>
        <v/>
      </c>
      <c r="B758" s="24"/>
      <c r="C758" s="24"/>
      <c r="D758" s="24"/>
    </row>
    <row r="759" spans="1:4" x14ac:dyDescent="0.25">
      <c r="A759" s="24" t="str">
        <f>IF('ENTER your residents names, etc'!B51=0,"",'ENTER your residents names, etc'!B51)</f>
        <v/>
      </c>
      <c r="B759" s="24"/>
      <c r="C759" s="24"/>
      <c r="D759" s="24"/>
    </row>
    <row r="760" spans="1:4" x14ac:dyDescent="0.25">
      <c r="A760" s="24" t="str">
        <f>IF('ENTER your residents names, etc'!B52=0,"",'ENTER your residents names, etc'!B52)</f>
        <v/>
      </c>
      <c r="B760" s="24"/>
      <c r="C760" s="24"/>
      <c r="D760" s="24"/>
    </row>
    <row r="761" spans="1:4" x14ac:dyDescent="0.25">
      <c r="A761" s="24" t="str">
        <f>IF('ENTER your residents names, etc'!B53=0,"",'ENTER your residents names, etc'!B53)</f>
        <v/>
      </c>
      <c r="B761" s="24"/>
      <c r="C761" s="24"/>
      <c r="D761" s="24"/>
    </row>
    <row r="762" spans="1:4" x14ac:dyDescent="0.25">
      <c r="A762" s="24" t="str">
        <f>IF('ENTER your residents names, etc'!B54=0,"",'ENTER your residents names, etc'!B54)</f>
        <v/>
      </c>
      <c r="B762" s="24"/>
      <c r="C762" s="24"/>
      <c r="D762" s="24"/>
    </row>
    <row r="763" spans="1:4" x14ac:dyDescent="0.25">
      <c r="A763" s="24" t="str">
        <f>IF('ENTER your residents names, etc'!B55=0,"",'ENTER your residents names, etc'!B55)</f>
        <v/>
      </c>
      <c r="B763" s="24"/>
      <c r="C763" s="24"/>
      <c r="D763" s="24"/>
    </row>
    <row r="764" spans="1:4" x14ac:dyDescent="0.25">
      <c r="A764" s="24" t="str">
        <f>IF('ENTER your residents names, etc'!B56=0,"",'ENTER your residents names, etc'!B56)</f>
        <v/>
      </c>
      <c r="B764" s="24"/>
      <c r="C764" s="24"/>
      <c r="D764" s="24"/>
    </row>
    <row r="765" spans="1:4" x14ac:dyDescent="0.25">
      <c r="A765" s="24" t="str">
        <f>IF('ENTER your residents names, etc'!B57=0,"",'ENTER your residents names, etc'!B57)</f>
        <v/>
      </c>
      <c r="B765" s="24"/>
      <c r="C765" s="24"/>
      <c r="D765" s="24"/>
    </row>
    <row r="766" spans="1:4" x14ac:dyDescent="0.25">
      <c r="A766" s="24" t="str">
        <f>IF('ENTER your residents names, etc'!B58=0,"",'ENTER your residents names, etc'!B58)</f>
        <v/>
      </c>
      <c r="B766" s="24"/>
      <c r="C766" s="24"/>
      <c r="D766" s="24"/>
    </row>
    <row r="767" spans="1:4" x14ac:dyDescent="0.25">
      <c r="A767" s="24" t="str">
        <f>IF('ENTER your residents names, etc'!B59=0,"",'ENTER your residents names, etc'!B59)</f>
        <v/>
      </c>
      <c r="B767" s="24"/>
      <c r="C767" s="24"/>
      <c r="D767" s="24"/>
    </row>
    <row r="768" spans="1:4" x14ac:dyDescent="0.25">
      <c r="A768" s="24" t="str">
        <f>IF('ENTER your residents names, etc'!B60=0,"",'ENTER your residents names, etc'!B60)</f>
        <v/>
      </c>
      <c r="B768" s="24"/>
      <c r="C768" s="24"/>
      <c r="D768" s="24"/>
    </row>
    <row r="769" spans="1:4" x14ac:dyDescent="0.25">
      <c r="A769" s="24" t="str">
        <f>IF('ENTER your residents names, etc'!B61=0,"",'ENTER your residents names, etc'!B61)</f>
        <v/>
      </c>
      <c r="B769" s="24"/>
      <c r="C769" s="24"/>
      <c r="D769" s="24"/>
    </row>
    <row r="770" spans="1:4" x14ac:dyDescent="0.25">
      <c r="A770" s="24" t="str">
        <f>IF('ENTER your residents names, etc'!B62=0,"",'ENTER your residents names, etc'!B62)</f>
        <v/>
      </c>
      <c r="B770" s="24"/>
      <c r="C770" s="24"/>
      <c r="D770" s="24"/>
    </row>
    <row r="771" spans="1:4" x14ac:dyDescent="0.25">
      <c r="A771" s="24" t="str">
        <f>IF('ENTER your residents names, etc'!B63=0,"",'ENTER your residents names, etc'!B63)</f>
        <v/>
      </c>
      <c r="B771" s="24"/>
      <c r="C771" s="24"/>
      <c r="D771" s="24"/>
    </row>
    <row r="772" spans="1:4" x14ac:dyDescent="0.25">
      <c r="A772" s="24" t="str">
        <f>IF('ENTER your residents names, etc'!B64=0,"",'ENTER your residents names, etc'!B64)</f>
        <v/>
      </c>
      <c r="B772" s="24"/>
      <c r="C772" s="24"/>
      <c r="D772" s="24"/>
    </row>
    <row r="773" spans="1:4" x14ac:dyDescent="0.25">
      <c r="A773" s="24" t="str">
        <f>IF('ENTER your residents names, etc'!B65=0,"",'ENTER your residents names, etc'!B65)</f>
        <v/>
      </c>
      <c r="B773" s="24"/>
      <c r="C773" s="24"/>
      <c r="D773" s="24"/>
    </row>
    <row r="774" spans="1:4" x14ac:dyDescent="0.25">
      <c r="A774" s="24" t="str">
        <f>IF('ENTER your residents names, etc'!B66=0,"",'ENTER your residents names, etc'!B66)</f>
        <v/>
      </c>
      <c r="B774" s="24"/>
      <c r="C774" s="24"/>
      <c r="D774" s="24"/>
    </row>
    <row r="775" spans="1:4" x14ac:dyDescent="0.25">
      <c r="A775" s="24" t="str">
        <f>IF('ENTER your residents names, etc'!B67=0,"",'ENTER your residents names, etc'!B67)</f>
        <v/>
      </c>
      <c r="B775" s="24"/>
      <c r="C775" s="24"/>
      <c r="D775" s="24"/>
    </row>
    <row r="776" spans="1:4" x14ac:dyDescent="0.25">
      <c r="A776" s="24" t="str">
        <f>IF('ENTER your residents names, etc'!B68=0,"",'ENTER your residents names, etc'!B68)</f>
        <v/>
      </c>
      <c r="B776" s="24"/>
      <c r="C776" s="24"/>
      <c r="D776" s="24"/>
    </row>
    <row r="777" spans="1:4" x14ac:dyDescent="0.25">
      <c r="A777" s="24" t="str">
        <f>IF('ENTER your residents names, etc'!B69=0,"",'ENTER your residents names, etc'!B69)</f>
        <v/>
      </c>
      <c r="B777" s="24"/>
      <c r="C777" s="24"/>
      <c r="D777" s="24"/>
    </row>
    <row r="778" spans="1:4" x14ac:dyDescent="0.25">
      <c r="A778" s="24" t="str">
        <f>IF('ENTER your residents names, etc'!B70=0,"",'ENTER your residents names, etc'!B70)</f>
        <v/>
      </c>
      <c r="B778" s="24"/>
      <c r="C778" s="24"/>
      <c r="D778" s="24"/>
    </row>
    <row r="779" spans="1:4" x14ac:dyDescent="0.25">
      <c r="A779" s="24" t="str">
        <f>IF('ENTER your residents names, etc'!B71=0,"",'ENTER your residents names, etc'!B71)</f>
        <v/>
      </c>
      <c r="B779" s="24"/>
      <c r="C779" s="24"/>
      <c r="D779" s="24"/>
    </row>
    <row r="780" spans="1:4" x14ac:dyDescent="0.25">
      <c r="A780" s="24" t="str">
        <f>IF('ENTER your residents names, etc'!B72=0,"",'ENTER your residents names, etc'!B72)</f>
        <v/>
      </c>
      <c r="B780" s="24"/>
      <c r="C780" s="24"/>
      <c r="D780" s="24"/>
    </row>
    <row r="781" spans="1:4" x14ac:dyDescent="0.25">
      <c r="A781" s="24" t="str">
        <f>IF('ENTER your residents names, etc'!B73=0,"",'ENTER your residents names, etc'!B73)</f>
        <v/>
      </c>
      <c r="B781" s="24"/>
      <c r="C781" s="24"/>
      <c r="D781" s="24"/>
    </row>
    <row r="782" spans="1:4" x14ac:dyDescent="0.25">
      <c r="A782" s="24" t="str">
        <f>IF('ENTER your residents names, etc'!B74=0,"",'ENTER your residents names, etc'!B74)</f>
        <v/>
      </c>
      <c r="B782" s="24"/>
      <c r="C782" s="24"/>
      <c r="D782" s="24"/>
    </row>
    <row r="783" spans="1:4" x14ac:dyDescent="0.25">
      <c r="A783" s="24" t="str">
        <f>IF('ENTER your residents names, etc'!B75=0,"",'ENTER your residents names, etc'!B75)</f>
        <v/>
      </c>
      <c r="B783" s="24"/>
      <c r="C783" s="24"/>
      <c r="D783" s="24"/>
    </row>
    <row r="784" spans="1:4" x14ac:dyDescent="0.25">
      <c r="A784" s="24" t="str">
        <f>IF('ENTER your residents names, etc'!B76=0,"",'ENTER your residents names, etc'!B76)</f>
        <v/>
      </c>
      <c r="B784" s="24"/>
      <c r="C784" s="24"/>
      <c r="D784" s="24"/>
    </row>
    <row r="785" spans="1:4" x14ac:dyDescent="0.25">
      <c r="A785" s="24" t="str">
        <f>IF('ENTER your residents names, etc'!B77=0,"",'ENTER your residents names, etc'!B77)</f>
        <v/>
      </c>
      <c r="B785" s="24"/>
      <c r="C785" s="24"/>
      <c r="D785" s="24"/>
    </row>
    <row r="786" spans="1:4" x14ac:dyDescent="0.25">
      <c r="A786" s="24" t="str">
        <f>IF('ENTER your residents names, etc'!B78=0,"",'ENTER your residents names, etc'!B78)</f>
        <v/>
      </c>
      <c r="B786" s="24"/>
      <c r="C786" s="24"/>
      <c r="D786" s="24"/>
    </row>
    <row r="787" spans="1:4" x14ac:dyDescent="0.25">
      <c r="A787" s="24" t="str">
        <f>IF('ENTER your residents names, etc'!B79=0,"",'ENTER your residents names, etc'!B79)</f>
        <v/>
      </c>
      <c r="B787" s="24"/>
      <c r="C787" s="24"/>
      <c r="D787" s="24"/>
    </row>
    <row r="788" spans="1:4" x14ac:dyDescent="0.25">
      <c r="A788" s="24" t="str">
        <f>IF('ENTER your residents names, etc'!B80=0,"",'ENTER your residents names, etc'!B80)</f>
        <v/>
      </c>
      <c r="B788" s="24"/>
      <c r="C788" s="24"/>
      <c r="D788" s="24"/>
    </row>
    <row r="789" spans="1:4" x14ac:dyDescent="0.25">
      <c r="A789" s="24" t="str">
        <f>IF('ENTER your residents names, etc'!B81=0,"",'ENTER your residents names, etc'!B81)</f>
        <v/>
      </c>
      <c r="B789" s="24"/>
      <c r="C789" s="24"/>
      <c r="D789" s="24"/>
    </row>
    <row r="790" spans="1:4" x14ac:dyDescent="0.25">
      <c r="A790" s="24" t="str">
        <f>IF('ENTER your residents names, etc'!B82=0,"",'ENTER your residents names, etc'!B82)</f>
        <v/>
      </c>
      <c r="B790" s="24"/>
      <c r="C790" s="24"/>
      <c r="D790" s="24"/>
    </row>
    <row r="791" spans="1:4" x14ac:dyDescent="0.25">
      <c r="A791" s="24" t="str">
        <f>IF('ENTER your residents names, etc'!B83=0,"",'ENTER your residents names, etc'!B83)</f>
        <v/>
      </c>
      <c r="B791" s="24"/>
      <c r="C791" s="24"/>
      <c r="D791" s="24"/>
    </row>
    <row r="792" spans="1:4" x14ac:dyDescent="0.25">
      <c r="A792" s="24" t="str">
        <f>IF('ENTER your residents names, etc'!B84=0,"",'ENTER your residents names, etc'!B84)</f>
        <v/>
      </c>
      <c r="B792" s="24"/>
      <c r="C792" s="24"/>
      <c r="D792" s="24"/>
    </row>
    <row r="793" spans="1:4" x14ac:dyDescent="0.25">
      <c r="A793" s="24" t="str">
        <f>IF('ENTER your residents names, etc'!B85=0,"",'ENTER your residents names, etc'!B85)</f>
        <v/>
      </c>
      <c r="B793" s="24"/>
      <c r="C793" s="24"/>
      <c r="D793" s="24"/>
    </row>
    <row r="794" spans="1:4" x14ac:dyDescent="0.25">
      <c r="A794" s="24" t="str">
        <f>IF('ENTER your residents names, etc'!B86=0,"",'ENTER your residents names, etc'!B86)</f>
        <v/>
      </c>
      <c r="B794" s="24"/>
      <c r="C794" s="24"/>
      <c r="D794" s="24"/>
    </row>
    <row r="795" spans="1:4" x14ac:dyDescent="0.25">
      <c r="A795" s="24" t="str">
        <f>IF('ENTER your residents names, etc'!B87=0,"",'ENTER your residents names, etc'!B87)</f>
        <v/>
      </c>
      <c r="B795" s="24"/>
      <c r="C795" s="24"/>
      <c r="D795" s="24"/>
    </row>
    <row r="796" spans="1:4" x14ac:dyDescent="0.25">
      <c r="A796" s="24" t="str">
        <f>IF('ENTER your residents names, etc'!B88=0,"",'ENTER your residents names, etc'!B88)</f>
        <v/>
      </c>
      <c r="B796" s="24"/>
      <c r="C796" s="24"/>
      <c r="D796" s="24"/>
    </row>
    <row r="797" spans="1:4" x14ac:dyDescent="0.25">
      <c r="A797" s="24" t="str">
        <f>IF('ENTER your residents names, etc'!B89=0,"",'ENTER your residents names, etc'!B89)</f>
        <v/>
      </c>
      <c r="B797" s="24"/>
      <c r="C797" s="24"/>
      <c r="D797" s="24"/>
    </row>
    <row r="798" spans="1:4" x14ac:dyDescent="0.25">
      <c r="A798" s="24" t="str">
        <f>IF('ENTER your residents names, etc'!B90=0,"",'ENTER your residents names, etc'!B90)</f>
        <v/>
      </c>
      <c r="B798" s="24"/>
      <c r="C798" s="24"/>
      <c r="D798" s="24"/>
    </row>
    <row r="799" spans="1:4" x14ac:dyDescent="0.25">
      <c r="A799" s="24" t="str">
        <f>IF('ENTER your residents names, etc'!B91=0,"",'ENTER your residents names, etc'!B91)</f>
        <v/>
      </c>
      <c r="B799" s="24"/>
      <c r="C799" s="24"/>
      <c r="D799" s="24"/>
    </row>
    <row r="800" spans="1:4" x14ac:dyDescent="0.25">
      <c r="A800" s="24" t="str">
        <f>IF('ENTER your residents names, etc'!B92=0,"",'ENTER your residents names, etc'!B92)</f>
        <v/>
      </c>
      <c r="B800" s="24"/>
      <c r="C800" s="24"/>
      <c r="D800" s="24"/>
    </row>
    <row r="801" spans="1:4" x14ac:dyDescent="0.25">
      <c r="A801" s="24" t="str">
        <f>IF('ENTER your residents names, etc'!B93=0,"",'ENTER your residents names, etc'!B93)</f>
        <v/>
      </c>
      <c r="B801" s="24"/>
      <c r="C801" s="24"/>
      <c r="D801" s="24"/>
    </row>
    <row r="802" spans="1:4" x14ac:dyDescent="0.25">
      <c r="A802" s="24" t="str">
        <f>IF('ENTER your residents names, etc'!B94=0,"",'ENTER your residents names, etc'!B94)</f>
        <v/>
      </c>
      <c r="B802" s="24"/>
      <c r="C802" s="24"/>
      <c r="D802" s="24"/>
    </row>
    <row r="803" spans="1:4" x14ac:dyDescent="0.25">
      <c r="A803" s="24" t="str">
        <f>IF('ENTER your residents names, etc'!B95=0,"",'ENTER your residents names, etc'!B95)</f>
        <v/>
      </c>
      <c r="B803" s="24"/>
      <c r="C803" s="24"/>
      <c r="D803" s="24"/>
    </row>
    <row r="804" spans="1:4" x14ac:dyDescent="0.25">
      <c r="A804" s="24" t="str">
        <f>IF('ENTER your residents names, etc'!B96=0,"",'ENTER your residents names, etc'!B96)</f>
        <v/>
      </c>
      <c r="B804" s="24"/>
      <c r="C804" s="24"/>
      <c r="D804" s="24"/>
    </row>
    <row r="805" spans="1:4" x14ac:dyDescent="0.25">
      <c r="A805" s="24" t="str">
        <f>IF('ENTER your residents names, etc'!B97=0,"",'ENTER your residents names, etc'!B97)</f>
        <v/>
      </c>
      <c r="B805" s="24"/>
      <c r="C805" s="24"/>
      <c r="D805" s="24"/>
    </row>
    <row r="806" spans="1:4" x14ac:dyDescent="0.25">
      <c r="A806" s="24" t="str">
        <f>IF('ENTER your residents names, etc'!B98=0,"",'ENTER your residents names, etc'!B98)</f>
        <v/>
      </c>
      <c r="B806" s="24"/>
      <c r="C806" s="24"/>
      <c r="D806" s="24"/>
    </row>
    <row r="807" spans="1:4" x14ac:dyDescent="0.25">
      <c r="A807" s="24" t="str">
        <f>IF('ENTER your residents names, etc'!B99=0,"",'ENTER your residents names, etc'!B99)</f>
        <v/>
      </c>
      <c r="B807" s="24"/>
      <c r="C807" s="24"/>
      <c r="D807" s="24"/>
    </row>
    <row r="808" spans="1:4" x14ac:dyDescent="0.25">
      <c r="A808" s="24" t="str">
        <f>IF('ENTER your residents names, etc'!B100=0,"",'ENTER your residents names, etc'!B100)</f>
        <v/>
      </c>
      <c r="B808" s="24"/>
      <c r="C808" s="24"/>
      <c r="D808" s="24"/>
    </row>
    <row r="809" spans="1:4" x14ac:dyDescent="0.25">
      <c r="A809" s="24" t="str">
        <f>IF('ENTER your residents names, etc'!B101=0,"",'ENTER your residents names, etc'!B101)</f>
        <v/>
      </c>
      <c r="B809" s="24"/>
      <c r="C809" s="24"/>
      <c r="D809" s="24"/>
    </row>
    <row r="810" spans="1:4" x14ac:dyDescent="0.25">
      <c r="A810" s="24" t="str">
        <f>IF('ENTER your residents names, etc'!B102=0,"",'ENTER your residents names, etc'!B102)</f>
        <v/>
      </c>
      <c r="B810" s="24"/>
      <c r="C810" s="24"/>
      <c r="D810" s="24"/>
    </row>
    <row r="811" spans="1:4" x14ac:dyDescent="0.25">
      <c r="A811" s="24" t="str">
        <f>IF('ENTER your residents names, etc'!B103=0,"",'ENTER your residents names, etc'!B103)</f>
        <v/>
      </c>
      <c r="B811" s="24"/>
      <c r="C811" s="24"/>
      <c r="D811" s="24"/>
    </row>
    <row r="812" spans="1:4" x14ac:dyDescent="0.25">
      <c r="A812" s="24" t="str">
        <f>IF('ENTER your residents names, etc'!B104=0,"",'ENTER your residents names, etc'!B104)</f>
        <v/>
      </c>
      <c r="B812" s="24"/>
      <c r="C812" s="24"/>
      <c r="D812" s="24"/>
    </row>
    <row r="813" spans="1:4" x14ac:dyDescent="0.25">
      <c r="A813" s="24" t="str">
        <f>IF('ENTER your residents names, etc'!B105=0,"",'ENTER your residents names, etc'!B105)</f>
        <v/>
      </c>
      <c r="B813" s="24"/>
      <c r="C813" s="24"/>
      <c r="D813" s="24"/>
    </row>
    <row r="814" spans="1:4" x14ac:dyDescent="0.25">
      <c r="A814" s="24" t="str">
        <f>IF('ENTER your residents names, etc'!B106=0,"",'ENTER your residents names, etc'!B106)</f>
        <v/>
      </c>
      <c r="B814" s="24"/>
      <c r="C814" s="24"/>
      <c r="D814" s="24"/>
    </row>
    <row r="815" spans="1:4" x14ac:dyDescent="0.25">
      <c r="A815" s="24" t="str">
        <f>IF('ENTER your residents names, etc'!B107=0,"",'ENTER your residents names, etc'!B107)</f>
        <v/>
      </c>
      <c r="B815" s="24"/>
      <c r="C815" s="24"/>
      <c r="D815" s="24"/>
    </row>
    <row r="816" spans="1:4" x14ac:dyDescent="0.25">
      <c r="A816" s="24" t="str">
        <f>IF('ENTER your residents names, etc'!B108=0,"",'ENTER your residents names, etc'!B108)</f>
        <v/>
      </c>
      <c r="B816" s="24"/>
      <c r="C816" s="24"/>
      <c r="D816" s="24"/>
    </row>
    <row r="817" spans="1:4" x14ac:dyDescent="0.25">
      <c r="A817" s="24" t="str">
        <f>IF('ENTER your residents names, etc'!B109=0,"",'ENTER your residents names, etc'!B109)</f>
        <v/>
      </c>
      <c r="B817" s="24"/>
      <c r="C817" s="24"/>
      <c r="D817" s="24"/>
    </row>
    <row r="818" spans="1:4" x14ac:dyDescent="0.25">
      <c r="A818" s="24" t="str">
        <f>IF('ENTER your residents names, etc'!B110=0,"",'ENTER your residents names, etc'!B110)</f>
        <v/>
      </c>
      <c r="B818" s="24"/>
      <c r="C818" s="24"/>
      <c r="D818" s="24"/>
    </row>
    <row r="819" spans="1:4" x14ac:dyDescent="0.25">
      <c r="A819" s="24" t="str">
        <f>IF('ENTER your residents names, etc'!B111=0,"",'ENTER your residents names, etc'!B111)</f>
        <v/>
      </c>
      <c r="B819" s="24"/>
      <c r="C819" s="24"/>
      <c r="D819" s="24"/>
    </row>
    <row r="820" spans="1:4" x14ac:dyDescent="0.25">
      <c r="A820" s="24" t="str">
        <f>IF('ENTER your residents names, etc'!B112=0,"",'ENTER your residents names, etc'!B112)</f>
        <v/>
      </c>
      <c r="B820" s="24"/>
      <c r="C820" s="24"/>
      <c r="D820" s="24"/>
    </row>
    <row r="821" spans="1:4" x14ac:dyDescent="0.25">
      <c r="A821" s="24" t="str">
        <f>IF('ENTER your residents names, etc'!B113=0,"",'ENTER your residents names, etc'!B113)</f>
        <v/>
      </c>
      <c r="B821" s="24"/>
      <c r="C821" s="24"/>
      <c r="D821" s="24"/>
    </row>
    <row r="822" spans="1:4" x14ac:dyDescent="0.25">
      <c r="A822" s="24" t="str">
        <f>IF('ENTER your residents names, etc'!B114=0,"",'ENTER your residents names, etc'!B114)</f>
        <v/>
      </c>
      <c r="B822" s="24"/>
      <c r="C822" s="24"/>
      <c r="D822" s="24"/>
    </row>
    <row r="823" spans="1:4" x14ac:dyDescent="0.25">
      <c r="A823" s="24" t="str">
        <f>IF('ENTER your residents names, etc'!B115=0,"",'ENTER your residents names, etc'!B115)</f>
        <v/>
      </c>
      <c r="B823" s="24"/>
      <c r="C823" s="24"/>
      <c r="D823" s="24"/>
    </row>
    <row r="824" spans="1:4" x14ac:dyDescent="0.25">
      <c r="A824" s="24" t="str">
        <f>IF('ENTER your residents names, etc'!B116=0,"",'ENTER your residents names, etc'!B116)</f>
        <v/>
      </c>
      <c r="B824" s="24"/>
      <c r="C824" s="24"/>
      <c r="D824" s="24"/>
    </row>
    <row r="825" spans="1:4" x14ac:dyDescent="0.25">
      <c r="A825" s="24" t="str">
        <f>IF('ENTER your residents names, etc'!B117=0,"",'ENTER your residents names, etc'!B117)</f>
        <v/>
      </c>
      <c r="B825" s="24"/>
      <c r="C825" s="24"/>
      <c r="D825" s="24"/>
    </row>
    <row r="826" spans="1:4" x14ac:dyDescent="0.25">
      <c r="A826" s="24" t="str">
        <f>IF('ENTER your residents names, etc'!B118=0,"",'ENTER your residents names, etc'!B118)</f>
        <v/>
      </c>
      <c r="B826" s="24"/>
      <c r="C826" s="24"/>
      <c r="D826" s="24"/>
    </row>
    <row r="827" spans="1:4" x14ac:dyDescent="0.25">
      <c r="A827" s="24" t="str">
        <f>IF('ENTER your residents names, etc'!B119=0,"",'ENTER your residents names, etc'!B119)</f>
        <v/>
      </c>
      <c r="B827" s="24"/>
      <c r="C827" s="24"/>
      <c r="D827" s="24"/>
    </row>
    <row r="828" spans="1:4" x14ac:dyDescent="0.25">
      <c r="A828" s="24" t="str">
        <f>IF('ENTER your residents names, etc'!B120=0,"",'ENTER your residents names, etc'!B120)</f>
        <v/>
      </c>
      <c r="B828" s="24"/>
      <c r="C828" s="24"/>
      <c r="D828" s="24"/>
    </row>
    <row r="829" spans="1:4" x14ac:dyDescent="0.25">
      <c r="A829" s="24" t="str">
        <f>IF('ENTER your residents names, etc'!B121=0,"",'ENTER your residents names, etc'!B121)</f>
        <v/>
      </c>
      <c r="B829" s="24"/>
      <c r="C829" s="24"/>
      <c r="D829" s="24"/>
    </row>
    <row r="830" spans="1:4" x14ac:dyDescent="0.25">
      <c r="A830" s="24" t="str">
        <f>IF('ENTER your residents names, etc'!B122=0,"",'ENTER your residents names, etc'!B122)</f>
        <v/>
      </c>
      <c r="B830" s="24"/>
      <c r="C830" s="24"/>
      <c r="D830" s="24"/>
    </row>
    <row r="831" spans="1:4" x14ac:dyDescent="0.25">
      <c r="A831" s="24" t="str">
        <f>IF('ENTER your residents names, etc'!B123=0,"",'ENTER your residents names, etc'!B123)</f>
        <v/>
      </c>
      <c r="B831" s="24"/>
      <c r="C831" s="24"/>
      <c r="D831" s="24"/>
    </row>
    <row r="832" spans="1:4" x14ac:dyDescent="0.25">
      <c r="A832" s="24" t="str">
        <f>IF('ENTER your residents names, etc'!B124=0,"",'ENTER your residents names, etc'!B124)</f>
        <v/>
      </c>
      <c r="B832" s="24"/>
      <c r="C832" s="24"/>
      <c r="D832" s="24"/>
    </row>
    <row r="833" spans="1:4" x14ac:dyDescent="0.25">
      <c r="A833" s="24" t="str">
        <f>IF('ENTER your residents names, etc'!B125=0,"",'ENTER your residents names, etc'!B125)</f>
        <v/>
      </c>
      <c r="B833" s="24"/>
      <c r="C833" s="24"/>
      <c r="D833" s="24"/>
    </row>
    <row r="834" spans="1:4" x14ac:dyDescent="0.25">
      <c r="A834" s="24" t="str">
        <f>IF('ENTER your residents names, etc'!B126=0,"",'ENTER your residents names, etc'!B126)</f>
        <v/>
      </c>
      <c r="B834" s="24"/>
      <c r="C834" s="24"/>
      <c r="D834" s="24"/>
    </row>
    <row r="835" spans="1:4" x14ac:dyDescent="0.25">
      <c r="A835" s="24" t="str">
        <f>IF('ENTER your residents names, etc'!B127=0,"",'ENTER your residents names, etc'!B127)</f>
        <v/>
      </c>
      <c r="B835" s="24"/>
      <c r="C835" s="24"/>
      <c r="D835" s="24"/>
    </row>
    <row r="836" spans="1:4" x14ac:dyDescent="0.25">
      <c r="A836" s="24" t="str">
        <f>IF('ENTER your residents names, etc'!B128=0,"",'ENTER your residents names, etc'!B128)</f>
        <v/>
      </c>
      <c r="B836" s="24"/>
      <c r="C836" s="24"/>
      <c r="D836" s="24"/>
    </row>
    <row r="837" spans="1:4" x14ac:dyDescent="0.25">
      <c r="A837" s="24" t="str">
        <f>IF('ENTER your residents names, etc'!B129=0,"",'ENTER your residents names, etc'!B129)</f>
        <v/>
      </c>
      <c r="B837" s="24"/>
      <c r="C837" s="24"/>
      <c r="D837" s="24"/>
    </row>
    <row r="838" spans="1:4" x14ac:dyDescent="0.25">
      <c r="A838" s="24" t="str">
        <f>IF('ENTER your residents names, etc'!B130=0,"",'ENTER your residents names, etc'!B130)</f>
        <v/>
      </c>
      <c r="B838" s="24"/>
      <c r="C838" s="24"/>
      <c r="D838" s="24"/>
    </row>
    <row r="839" spans="1:4" x14ac:dyDescent="0.25">
      <c r="A839" s="24" t="str">
        <f>IF('ENTER your residents names, etc'!B131=0,"",'ENTER your residents names, etc'!B131)</f>
        <v/>
      </c>
      <c r="B839" s="24"/>
      <c r="C839" s="24"/>
      <c r="D839" s="24"/>
    </row>
    <row r="840" spans="1:4" x14ac:dyDescent="0.25">
      <c r="A840" s="24" t="str">
        <f>IF('ENTER your residents names, etc'!B132=0,"",'ENTER your residents names, etc'!B132)</f>
        <v/>
      </c>
      <c r="B840" s="24"/>
      <c r="C840" s="24"/>
      <c r="D840" s="24"/>
    </row>
    <row r="841" spans="1:4" x14ac:dyDescent="0.25">
      <c r="A841" s="24" t="str">
        <f>IF('ENTER your residents names, etc'!B133=0,"",'ENTER your residents names, etc'!B133)</f>
        <v/>
      </c>
      <c r="B841" s="24"/>
      <c r="C841" s="24"/>
      <c r="D841" s="24"/>
    </row>
    <row r="842" spans="1:4" x14ac:dyDescent="0.25">
      <c r="A842" s="24" t="str">
        <f>IF('ENTER your residents names, etc'!B134=0,"",'ENTER your residents names, etc'!B134)</f>
        <v/>
      </c>
      <c r="B842" s="24"/>
      <c r="C842" s="24"/>
      <c r="D842" s="24"/>
    </row>
    <row r="843" spans="1:4" x14ac:dyDescent="0.25">
      <c r="A843" s="24" t="str">
        <f>IF('ENTER your residents names, etc'!B135=0,"",'ENTER your residents names, etc'!B135)</f>
        <v/>
      </c>
      <c r="B843" s="24"/>
      <c r="C843" s="24"/>
      <c r="D843" s="24"/>
    </row>
    <row r="844" spans="1:4" x14ac:dyDescent="0.25">
      <c r="A844" s="24" t="str">
        <f>IF('ENTER your residents names, etc'!B136=0,"",'ENTER your residents names, etc'!B136)</f>
        <v/>
      </c>
      <c r="B844" s="24"/>
      <c r="C844" s="24"/>
      <c r="D844" s="24"/>
    </row>
    <row r="845" spans="1:4" x14ac:dyDescent="0.25">
      <c r="A845" s="24" t="str">
        <f>IF('ENTER your residents names, etc'!B137=0,"",'ENTER your residents names, etc'!B137)</f>
        <v/>
      </c>
      <c r="B845" s="24"/>
      <c r="C845" s="24"/>
      <c r="D845" s="24"/>
    </row>
    <row r="846" spans="1:4" x14ac:dyDescent="0.25">
      <c r="A846" s="24" t="str">
        <f>IF('ENTER your residents names, etc'!B138=0,"",'ENTER your residents names, etc'!B138)</f>
        <v/>
      </c>
      <c r="B846" s="24"/>
      <c r="C846" s="24"/>
      <c r="D846" s="24"/>
    </row>
    <row r="847" spans="1:4" x14ac:dyDescent="0.25">
      <c r="A847" s="24" t="str">
        <f>IF('ENTER your residents names, etc'!B139=0,"",'ENTER your residents names, etc'!B139)</f>
        <v/>
      </c>
      <c r="B847" s="24"/>
      <c r="C847" s="24"/>
      <c r="D847" s="24"/>
    </row>
    <row r="848" spans="1:4" x14ac:dyDescent="0.25">
      <c r="A848" s="24" t="str">
        <f>IF('ENTER your residents names, etc'!B140=0,"",'ENTER your residents names, etc'!B140)</f>
        <v/>
      </c>
      <c r="B848" s="24"/>
      <c r="C848" s="24"/>
      <c r="D848" s="24"/>
    </row>
    <row r="849" spans="1:4" x14ac:dyDescent="0.25">
      <c r="A849" s="24" t="str">
        <f>IF('ENTER your residents names, etc'!B141=0,"",'ENTER your residents names, etc'!B141)</f>
        <v/>
      </c>
      <c r="B849" s="24"/>
      <c r="C849" s="24"/>
      <c r="D849" s="24"/>
    </row>
    <row r="850" spans="1:4" x14ac:dyDescent="0.25">
      <c r="A850" s="24" t="str">
        <f>IF('ENTER your residents names, etc'!B142=0,"",'ENTER your residents names, etc'!B142)</f>
        <v/>
      </c>
      <c r="B850" s="24"/>
      <c r="C850" s="24"/>
      <c r="D850" s="24"/>
    </row>
    <row r="851" spans="1:4" x14ac:dyDescent="0.25">
      <c r="A851" s="24" t="str">
        <f>IF('ENTER your residents names, etc'!B143=0,"",'ENTER your residents names, etc'!B143)</f>
        <v/>
      </c>
      <c r="B851" s="24"/>
      <c r="C851" s="24"/>
      <c r="D851" s="24"/>
    </row>
    <row r="852" spans="1:4" x14ac:dyDescent="0.25">
      <c r="A852" s="24" t="str">
        <f>IF('ENTER your residents names, etc'!B144=0,"",'ENTER your residents names, etc'!B144)</f>
        <v/>
      </c>
      <c r="B852" s="24"/>
      <c r="C852" s="24"/>
      <c r="D852" s="24"/>
    </row>
    <row r="853" spans="1:4" x14ac:dyDescent="0.25">
      <c r="A853" s="24" t="str">
        <f>IF('ENTER your residents names, etc'!B145=0,"",'ENTER your residents names, etc'!B145)</f>
        <v/>
      </c>
      <c r="B853" s="24"/>
      <c r="C853" s="24"/>
      <c r="D853" s="24"/>
    </row>
    <row r="854" spans="1:4" x14ac:dyDescent="0.25">
      <c r="A854" s="24" t="str">
        <f>IF('ENTER your residents names, etc'!B146=0,"",'ENTER your residents names, etc'!B146)</f>
        <v/>
      </c>
      <c r="B854" s="24"/>
      <c r="C854" s="24"/>
      <c r="D854" s="24"/>
    </row>
    <row r="855" spans="1:4" x14ac:dyDescent="0.25">
      <c r="A855" s="24" t="str">
        <f>IF('ENTER your residents names, etc'!B147=0,"",'ENTER your residents names, etc'!B147)</f>
        <v/>
      </c>
      <c r="B855" s="24"/>
      <c r="C855" s="24"/>
      <c r="D855" s="24"/>
    </row>
    <row r="856" spans="1:4" x14ac:dyDescent="0.25">
      <c r="A856" s="24" t="str">
        <f>IF('ENTER your residents names, etc'!B148=0,"",'ENTER your residents names, etc'!B148)</f>
        <v/>
      </c>
      <c r="B856" s="24"/>
      <c r="C856" s="24"/>
      <c r="D856" s="24"/>
    </row>
    <row r="857" spans="1:4" x14ac:dyDescent="0.25">
      <c r="A857" s="24" t="str">
        <f>IF('ENTER your residents names, etc'!B149=0,"",'ENTER your residents names, etc'!B149)</f>
        <v/>
      </c>
      <c r="B857" s="24"/>
      <c r="C857" s="24"/>
      <c r="D857" s="24"/>
    </row>
    <row r="858" spans="1:4" x14ac:dyDescent="0.25">
      <c r="A858" s="24" t="str">
        <f>IF('ENTER your residents names, etc'!B150=0,"",'ENTER your residents names, etc'!B150)</f>
        <v/>
      </c>
      <c r="B858" s="24"/>
      <c r="C858" s="24"/>
      <c r="D858" s="24"/>
    </row>
    <row r="859" spans="1:4" x14ac:dyDescent="0.25">
      <c r="A859" s="24" t="str">
        <f>IF('ENTER your residents names, etc'!B151=0,"",'ENTER your residents names, etc'!B151)</f>
        <v/>
      </c>
      <c r="B859" s="24"/>
      <c r="C859" s="24"/>
      <c r="D859" s="24"/>
    </row>
    <row r="860" spans="1:4" x14ac:dyDescent="0.25">
      <c r="A860" s="24" t="str">
        <f>IF('ENTER your residents names, etc'!B152=0,"",'ENTER your residents names, etc'!B152)</f>
        <v/>
      </c>
      <c r="B860" s="24"/>
      <c r="C860" s="24"/>
      <c r="D860" s="24"/>
    </row>
    <row r="861" spans="1:4" x14ac:dyDescent="0.25">
      <c r="A861" s="24" t="str">
        <f>IF('ENTER your residents names, etc'!B153=0,"",'ENTER your residents names, etc'!B153)</f>
        <v/>
      </c>
      <c r="B861" s="24"/>
      <c r="C861" s="24"/>
      <c r="D861" s="24"/>
    </row>
    <row r="862" spans="1:4" x14ac:dyDescent="0.25">
      <c r="A862" s="24" t="str">
        <f>IF('ENTER your residents names, etc'!B154=0,"",'ENTER your residents names, etc'!B154)</f>
        <v/>
      </c>
      <c r="B862" s="24"/>
      <c r="C862" s="24"/>
      <c r="D862" s="24"/>
    </row>
    <row r="863" spans="1:4" x14ac:dyDescent="0.25">
      <c r="A863" s="24" t="str">
        <f>IF('ENTER your residents names, etc'!B155=0,"",'ENTER your residents names, etc'!B155)</f>
        <v/>
      </c>
      <c r="B863" s="24"/>
      <c r="C863" s="24"/>
      <c r="D863" s="24"/>
    </row>
    <row r="864" spans="1:4" x14ac:dyDescent="0.25">
      <c r="A864" s="24" t="str">
        <f>IF('ENTER your residents names, etc'!B156=0,"",'ENTER your residents names, etc'!B156)</f>
        <v/>
      </c>
      <c r="B864" s="24"/>
      <c r="C864" s="24"/>
      <c r="D864" s="24"/>
    </row>
    <row r="865" spans="1:4" x14ac:dyDescent="0.25">
      <c r="A865" s="24" t="str">
        <f>IF('ENTER your residents names, etc'!B157=0,"",'ENTER your residents names, etc'!B157)</f>
        <v/>
      </c>
      <c r="B865" s="24"/>
      <c r="C865" s="24"/>
      <c r="D865" s="24"/>
    </row>
    <row r="866" spans="1:4" x14ac:dyDescent="0.25">
      <c r="A866" s="24" t="str">
        <f>IF('ENTER your residents names, etc'!B158=0,"",'ENTER your residents names, etc'!B158)</f>
        <v/>
      </c>
      <c r="B866" s="24"/>
      <c r="C866" s="24"/>
      <c r="D866" s="24"/>
    </row>
    <row r="867" spans="1:4" x14ac:dyDescent="0.25">
      <c r="A867" s="24" t="str">
        <f>IF('ENTER your residents names, etc'!B159=0,"",'ENTER your residents names, etc'!B159)</f>
        <v/>
      </c>
      <c r="B867" s="24"/>
      <c r="C867" s="24"/>
      <c r="D867" s="24"/>
    </row>
    <row r="868" spans="1:4" x14ac:dyDescent="0.25">
      <c r="A868" s="24" t="str">
        <f>IF('ENTER your residents names, etc'!B160=0,"",'ENTER your residents names, etc'!B160)</f>
        <v/>
      </c>
      <c r="B868" s="24"/>
      <c r="C868" s="24"/>
      <c r="D868" s="24"/>
    </row>
    <row r="869" spans="1:4" x14ac:dyDescent="0.25">
      <c r="A869" s="24" t="str">
        <f>IF('ENTER your residents names, etc'!B161=0,"",'ENTER your residents names, etc'!B161)</f>
        <v/>
      </c>
      <c r="B869" s="24"/>
      <c r="C869" s="24"/>
      <c r="D869" s="24"/>
    </row>
    <row r="870" spans="1:4" x14ac:dyDescent="0.25">
      <c r="A870" s="24" t="str">
        <f>IF('ENTER your residents names, etc'!B162=0,"",'ENTER your residents names, etc'!B162)</f>
        <v/>
      </c>
      <c r="B870" s="24"/>
      <c r="C870" s="24"/>
      <c r="D870" s="24"/>
    </row>
    <row r="871" spans="1:4" x14ac:dyDescent="0.25">
      <c r="A871" s="24" t="str">
        <f>IF('ENTER your residents names, etc'!B163=0,"",'ENTER your residents names, etc'!B163)</f>
        <v/>
      </c>
      <c r="B871" s="24"/>
      <c r="C871" s="24"/>
      <c r="D871" s="24"/>
    </row>
    <row r="872" spans="1:4" x14ac:dyDescent="0.25">
      <c r="A872" s="24" t="str">
        <f>IF('ENTER your residents names, etc'!B164=0,"",'ENTER your residents names, etc'!B164)</f>
        <v/>
      </c>
      <c r="B872" s="24"/>
      <c r="C872" s="24"/>
      <c r="D872" s="24"/>
    </row>
    <row r="873" spans="1:4" x14ac:dyDescent="0.25">
      <c r="A873" s="24" t="str">
        <f>IF('ENTER your residents names, etc'!B165=0,"",'ENTER your residents names, etc'!B165)</f>
        <v/>
      </c>
      <c r="B873" s="24"/>
      <c r="C873" s="24"/>
      <c r="D873" s="24"/>
    </row>
    <row r="874" spans="1:4" x14ac:dyDescent="0.25">
      <c r="A874" s="24" t="str">
        <f>IF('ENTER your residents names, etc'!B166=0,"",'ENTER your residents names, etc'!B166)</f>
        <v/>
      </c>
      <c r="B874" s="24"/>
      <c r="C874" s="24"/>
      <c r="D874" s="24"/>
    </row>
    <row r="875" spans="1:4" x14ac:dyDescent="0.25">
      <c r="A875" s="24" t="str">
        <f>IF('ENTER your residents names, etc'!B167=0,"",'ENTER your residents names, etc'!B167)</f>
        <v/>
      </c>
      <c r="B875" s="24"/>
      <c r="C875" s="24"/>
      <c r="D875" s="24"/>
    </row>
    <row r="876" spans="1:4" x14ac:dyDescent="0.25">
      <c r="A876" s="24" t="str">
        <f>IF('ENTER your residents names, etc'!B168=0,"",'ENTER your residents names, etc'!B168)</f>
        <v/>
      </c>
      <c r="B876" s="24"/>
      <c r="C876" s="24"/>
      <c r="D876" s="24"/>
    </row>
    <row r="877" spans="1:4" x14ac:dyDescent="0.25">
      <c r="A877" s="24" t="str">
        <f>IF('ENTER your residents names, etc'!B169=0,"",'ENTER your residents names, etc'!B169)</f>
        <v/>
      </c>
      <c r="B877" s="24"/>
      <c r="C877" s="24"/>
      <c r="D877" s="24"/>
    </row>
    <row r="878" spans="1:4" x14ac:dyDescent="0.25">
      <c r="A878" s="24" t="str">
        <f>IF('ENTER your residents names, etc'!B170=0,"",'ENTER your residents names, etc'!B170)</f>
        <v/>
      </c>
      <c r="B878" s="24"/>
      <c r="C878" s="24"/>
      <c r="D878" s="24"/>
    </row>
    <row r="879" spans="1:4" x14ac:dyDescent="0.25">
      <c r="A879" s="24" t="str">
        <f>IF('ENTER your residents names, etc'!B171=0,"",'ENTER your residents names, etc'!B171)</f>
        <v/>
      </c>
      <c r="B879" s="24"/>
      <c r="C879" s="24"/>
      <c r="D879" s="24"/>
    </row>
    <row r="880" spans="1:4" x14ac:dyDescent="0.25">
      <c r="A880" s="24" t="str">
        <f>IF('ENTER your residents names, etc'!B172=0,"",'ENTER your residents names, etc'!B172)</f>
        <v/>
      </c>
      <c r="B880" s="24"/>
      <c r="C880" s="24"/>
      <c r="D880" s="24"/>
    </row>
    <row r="881" spans="1:4" x14ac:dyDescent="0.25">
      <c r="A881" s="24" t="str">
        <f>IF('ENTER your residents names, etc'!B173=0,"",'ENTER your residents names, etc'!B173)</f>
        <v/>
      </c>
      <c r="B881" s="24"/>
      <c r="C881" s="24"/>
      <c r="D881" s="24"/>
    </row>
    <row r="882" spans="1:4" x14ac:dyDescent="0.25">
      <c r="A882" s="24" t="str">
        <f>IF('ENTER your residents names, etc'!B174=0,"",'ENTER your residents names, etc'!B174)</f>
        <v/>
      </c>
      <c r="B882" s="24"/>
      <c r="C882" s="24"/>
      <c r="D882" s="24"/>
    </row>
    <row r="883" spans="1:4" x14ac:dyDescent="0.25">
      <c r="A883" s="24" t="str">
        <f>IF('ENTER your residents names, etc'!B175=0,"",'ENTER your residents names, etc'!B175)</f>
        <v/>
      </c>
      <c r="B883" s="24"/>
      <c r="C883" s="24"/>
      <c r="D883" s="24"/>
    </row>
    <row r="884" spans="1:4" x14ac:dyDescent="0.25">
      <c r="A884" s="24" t="str">
        <f>IF('ENTER your residents names, etc'!B176=0,"",'ENTER your residents names, etc'!B176)</f>
        <v/>
      </c>
      <c r="B884" s="24"/>
      <c r="C884" s="24"/>
      <c r="D884" s="24"/>
    </row>
    <row r="885" spans="1:4" x14ac:dyDescent="0.25">
      <c r="A885" s="24" t="str">
        <f>IF('ENTER your residents names, etc'!B177=0,"",'ENTER your residents names, etc'!B177)</f>
        <v/>
      </c>
      <c r="B885" s="24"/>
      <c r="C885" s="24"/>
      <c r="D885" s="24"/>
    </row>
    <row r="886" spans="1:4" x14ac:dyDescent="0.25">
      <c r="A886" s="24" t="str">
        <f>IF('ENTER your residents names, etc'!B178=0,"",'ENTER your residents names, etc'!B178)</f>
        <v/>
      </c>
      <c r="B886" s="24"/>
      <c r="C886" s="24"/>
      <c r="D886" s="24"/>
    </row>
    <row r="887" spans="1:4" x14ac:dyDescent="0.25">
      <c r="A887" s="24" t="str">
        <f>IF('ENTER your residents names, etc'!B179=0,"",'ENTER your residents names, etc'!B179)</f>
        <v/>
      </c>
      <c r="B887" s="24"/>
      <c r="C887" s="24"/>
      <c r="D887" s="24"/>
    </row>
    <row r="888" spans="1:4" x14ac:dyDescent="0.25">
      <c r="A888" s="24" t="str">
        <f>IF('ENTER your residents names, etc'!B180=0,"",'ENTER your residents names, etc'!B180)</f>
        <v/>
      </c>
      <c r="B888" s="24"/>
      <c r="C888" s="24"/>
      <c r="D888" s="24"/>
    </row>
    <row r="889" spans="1:4" x14ac:dyDescent="0.25">
      <c r="A889" s="24" t="str">
        <f>IF('ENTER your residents names, etc'!B181=0,"",'ENTER your residents names, etc'!B181)</f>
        <v/>
      </c>
      <c r="B889" s="24"/>
      <c r="C889" s="24"/>
      <c r="D889" s="24"/>
    </row>
    <row r="890" spans="1:4" x14ac:dyDescent="0.25">
      <c r="A890" s="24" t="str">
        <f>IF('ENTER your residents names, etc'!B182=0,"",'ENTER your residents names, etc'!B182)</f>
        <v/>
      </c>
      <c r="B890" s="24"/>
      <c r="C890" s="24"/>
      <c r="D890" s="24"/>
    </row>
    <row r="891" spans="1:4" x14ac:dyDescent="0.25">
      <c r="A891" s="24" t="str">
        <f>IF('ENTER your residents names, etc'!B183=0,"",'ENTER your residents names, etc'!B183)</f>
        <v/>
      </c>
      <c r="B891" s="24"/>
      <c r="C891" s="24"/>
      <c r="D891" s="24"/>
    </row>
    <row r="892" spans="1:4" x14ac:dyDescent="0.25">
      <c r="A892" s="24" t="str">
        <f>IF('ENTER your residents names, etc'!B184=0,"",'ENTER your residents names, etc'!B184)</f>
        <v/>
      </c>
      <c r="B892" s="24"/>
      <c r="C892" s="24"/>
      <c r="D892" s="24"/>
    </row>
    <row r="893" spans="1:4" x14ac:dyDescent="0.25">
      <c r="A893" s="24" t="str">
        <f>IF('ENTER your residents names, etc'!B185=0,"",'ENTER your residents names, etc'!B185)</f>
        <v/>
      </c>
      <c r="B893" s="24"/>
      <c r="C893" s="24"/>
      <c r="D893" s="24"/>
    </row>
    <row r="894" spans="1:4" x14ac:dyDescent="0.25">
      <c r="A894" s="24" t="str">
        <f>IF('ENTER your residents names, etc'!B186=0,"",'ENTER your residents names, etc'!B186)</f>
        <v/>
      </c>
      <c r="B894" s="24"/>
      <c r="C894" s="24"/>
      <c r="D894" s="24"/>
    </row>
    <row r="895" spans="1:4" x14ac:dyDescent="0.25">
      <c r="A895" s="24" t="str">
        <f>IF('ENTER your residents names, etc'!B187=0,"",'ENTER your residents names, etc'!B187)</f>
        <v/>
      </c>
      <c r="B895" s="24"/>
      <c r="C895" s="24"/>
      <c r="D895" s="24"/>
    </row>
    <row r="896" spans="1:4" x14ac:dyDescent="0.25">
      <c r="A896" s="24" t="str">
        <f>IF('ENTER your residents names, etc'!B188=0,"",'ENTER your residents names, etc'!B188)</f>
        <v/>
      </c>
      <c r="B896" s="24"/>
      <c r="C896" s="24"/>
      <c r="D896" s="24"/>
    </row>
    <row r="897" spans="1:4" x14ac:dyDescent="0.25">
      <c r="A897" s="24" t="str">
        <f>IF('ENTER your residents names, etc'!B189=0,"",'ENTER your residents names, etc'!B189)</f>
        <v/>
      </c>
      <c r="B897" s="24"/>
      <c r="C897" s="24"/>
      <c r="D897" s="24"/>
    </row>
    <row r="898" spans="1:4" x14ac:dyDescent="0.25">
      <c r="A898" s="24" t="str">
        <f>IF('ENTER your residents names, etc'!B190=0,"",'ENTER your residents names, etc'!B190)</f>
        <v/>
      </c>
      <c r="B898" s="24"/>
      <c r="C898" s="24"/>
      <c r="D898" s="24"/>
    </row>
    <row r="899" spans="1:4" x14ac:dyDescent="0.25">
      <c r="A899" s="24" t="str">
        <f>IF('ENTER your residents names, etc'!B191=0,"",'ENTER your residents names, etc'!B191)</f>
        <v/>
      </c>
      <c r="B899" s="24"/>
      <c r="C899" s="24"/>
      <c r="D899" s="24"/>
    </row>
    <row r="900" spans="1:4" x14ac:dyDescent="0.25">
      <c r="A900" s="24" t="str">
        <f>IF('ENTER your residents names, etc'!B192=0,"",'ENTER your residents names, etc'!B192)</f>
        <v/>
      </c>
      <c r="B900" s="24"/>
      <c r="C900" s="24"/>
      <c r="D900" s="24"/>
    </row>
    <row r="901" spans="1:4" x14ac:dyDescent="0.25">
      <c r="A901" s="24" t="str">
        <f>IF('ENTER your residents names, etc'!B193=0,"",'ENTER your residents names, etc'!B193)</f>
        <v/>
      </c>
      <c r="B901" s="24"/>
      <c r="C901" s="24"/>
      <c r="D901" s="24"/>
    </row>
    <row r="902" spans="1:4" x14ac:dyDescent="0.25">
      <c r="A902" s="24" t="str">
        <f>IF('ENTER your residents names, etc'!B194=0,"",'ENTER your residents names, etc'!B194)</f>
        <v/>
      </c>
      <c r="B902" s="24"/>
      <c r="C902" s="24"/>
      <c r="D902" s="24"/>
    </row>
    <row r="903" spans="1:4" x14ac:dyDescent="0.25">
      <c r="A903" s="24" t="str">
        <f>IF('ENTER your residents names, etc'!B195=0,"",'ENTER your residents names, etc'!B195)</f>
        <v/>
      </c>
      <c r="B903" s="24"/>
      <c r="C903" s="24"/>
      <c r="D903" s="24"/>
    </row>
    <row r="904" spans="1:4" x14ac:dyDescent="0.25">
      <c r="A904" s="24" t="str">
        <f>IF('ENTER your residents names, etc'!B196=0,"",'ENTER your residents names, etc'!B196)</f>
        <v/>
      </c>
      <c r="B904" s="24"/>
      <c r="C904" s="24"/>
      <c r="D904" s="24"/>
    </row>
    <row r="905" spans="1:4" x14ac:dyDescent="0.25">
      <c r="A905" s="24" t="str">
        <f>IF('ENTER your residents names, etc'!B197=0,"",'ENTER your residents names, etc'!B197)</f>
        <v/>
      </c>
      <c r="B905" s="24"/>
      <c r="C905" s="24"/>
      <c r="D905" s="24"/>
    </row>
    <row r="906" spans="1:4" x14ac:dyDescent="0.25">
      <c r="A906" s="24" t="str">
        <f>IF('ENTER your residents names, etc'!B198=0,"",'ENTER your residents names, etc'!B198)</f>
        <v/>
      </c>
      <c r="B906" s="24"/>
      <c r="C906" s="24"/>
      <c r="D906" s="24"/>
    </row>
    <row r="907" spans="1:4" x14ac:dyDescent="0.25">
      <c r="A907" s="24" t="str">
        <f>IF('ENTER your residents names, etc'!B199=0,"",'ENTER your residents names, etc'!B199)</f>
        <v/>
      </c>
      <c r="B907" s="24"/>
      <c r="C907" s="24"/>
      <c r="D907" s="24"/>
    </row>
    <row r="908" spans="1:4" x14ac:dyDescent="0.25">
      <c r="A908" s="24" t="str">
        <f>IF('ENTER your residents names, etc'!B200=0,"",'ENTER your residents names, etc'!B200)</f>
        <v/>
      </c>
      <c r="B908" s="24"/>
      <c r="C908" s="24"/>
      <c r="D908" s="24"/>
    </row>
    <row r="909" spans="1:4" x14ac:dyDescent="0.25">
      <c r="A909" s="24" t="str">
        <f>IF('ENTER your residents names, etc'!B201=0,"",'ENTER your residents names, etc'!B201)</f>
        <v/>
      </c>
    </row>
    <row r="910" spans="1:4" x14ac:dyDescent="0.25">
      <c r="A910" s="24" t="str">
        <f>IF('ENTER your residents names, etc'!B202=0,"",'ENTER your residents names, etc'!B202)</f>
        <v/>
      </c>
    </row>
    <row r="911" spans="1:4" x14ac:dyDescent="0.25">
      <c r="A911" s="24" t="str">
        <f>IF('ENTER your residents names, etc'!B203=0,"",'ENTER your residents names, etc'!B203)</f>
        <v/>
      </c>
    </row>
    <row r="912" spans="1:4" x14ac:dyDescent="0.25">
      <c r="A912" s="24" t="str">
        <f>IF('ENTER your residents names, etc'!B204=0,"",'ENTER your residents names, etc'!B204)</f>
        <v/>
      </c>
    </row>
    <row r="913" spans="1:1" x14ac:dyDescent="0.25">
      <c r="A913" s="24" t="str">
        <f>IF('ENTER your residents names, etc'!B205=0,"",'ENTER your residents names, etc'!B205)</f>
        <v/>
      </c>
    </row>
    <row r="914" spans="1:1" x14ac:dyDescent="0.25">
      <c r="A914" s="24" t="str">
        <f>IF('ENTER your residents names, etc'!B206=0,"",'ENTER your residents names, etc'!B206)</f>
        <v/>
      </c>
    </row>
    <row r="915" spans="1:1" x14ac:dyDescent="0.25">
      <c r="A915" s="24" t="str">
        <f>IF('ENTER your residents names, etc'!B207=0,"",'ENTER your residents names, etc'!B207)</f>
        <v/>
      </c>
    </row>
    <row r="916" spans="1:1" x14ac:dyDescent="0.25">
      <c r="A916" s="24" t="str">
        <f>IF('ENTER your residents names, etc'!B208=0,"",'ENTER your residents names, etc'!B208)</f>
        <v/>
      </c>
    </row>
    <row r="917" spans="1:1" x14ac:dyDescent="0.25">
      <c r="A917" s="24" t="str">
        <f>IF('ENTER your residents names, etc'!B209=0,"",'ENTER your residents names, etc'!B209)</f>
        <v/>
      </c>
    </row>
    <row r="918" spans="1:1" x14ac:dyDescent="0.25">
      <c r="A918" s="24" t="str">
        <f>IF('ENTER your residents names, etc'!B210=0,"",'ENTER your residents names, etc'!B210)</f>
        <v/>
      </c>
    </row>
    <row r="919" spans="1:1" x14ac:dyDescent="0.25">
      <c r="A919" s="24" t="str">
        <f>IF('ENTER your residents names, etc'!B211=0,"",'ENTER your residents names, etc'!B211)</f>
        <v/>
      </c>
    </row>
    <row r="920" spans="1:1" x14ac:dyDescent="0.25">
      <c r="A920" s="24" t="str">
        <f>IF('ENTER your residents names, etc'!B212=0,"",'ENTER your residents names, etc'!B212)</f>
        <v/>
      </c>
    </row>
    <row r="921" spans="1:1" x14ac:dyDescent="0.25">
      <c r="A921" s="24" t="str">
        <f>IF('ENTER your residents names, etc'!B213=0,"",'ENTER your residents names, etc'!B213)</f>
        <v/>
      </c>
    </row>
    <row r="922" spans="1:1" x14ac:dyDescent="0.25">
      <c r="A922" s="24" t="str">
        <f>IF('ENTER your residents names, etc'!B214=0,"",'ENTER your residents names, etc'!B214)</f>
        <v/>
      </c>
    </row>
    <row r="923" spans="1:1" x14ac:dyDescent="0.25">
      <c r="A923" s="24" t="str">
        <f>IF('ENTER your residents names, etc'!B215=0,"",'ENTER your residents names, etc'!B215)</f>
        <v/>
      </c>
    </row>
    <row r="924" spans="1:1" x14ac:dyDescent="0.25">
      <c r="A924" s="24" t="str">
        <f>IF('ENTER your residents names, etc'!B216=0,"",'ENTER your residents names, etc'!B216)</f>
        <v/>
      </c>
    </row>
    <row r="925" spans="1:1" x14ac:dyDescent="0.25">
      <c r="A925" s="24" t="str">
        <f>IF('ENTER your residents names, etc'!B217=0,"",'ENTER your residents names, etc'!B217)</f>
        <v/>
      </c>
    </row>
    <row r="926" spans="1:1" x14ac:dyDescent="0.25">
      <c r="A926" s="24" t="str">
        <f>IF('ENTER your residents names, etc'!B218=0,"",'ENTER your residents names, etc'!B218)</f>
        <v/>
      </c>
    </row>
    <row r="927" spans="1:1" x14ac:dyDescent="0.25">
      <c r="A927" s="24" t="str">
        <f>IF('ENTER your residents names, etc'!B219=0,"",'ENTER your residents names, etc'!B219)</f>
        <v/>
      </c>
    </row>
    <row r="928" spans="1:1" x14ac:dyDescent="0.25">
      <c r="A928" s="24" t="str">
        <f>IF('ENTER your residents names, etc'!B220=0,"",'ENTER your residents names, etc'!B220)</f>
        <v/>
      </c>
    </row>
    <row r="929" spans="1:1" x14ac:dyDescent="0.25">
      <c r="A929" s="24" t="str">
        <f>IF('ENTER your residents names, etc'!B221=0,"",'ENTER your residents names, etc'!B221)</f>
        <v/>
      </c>
    </row>
    <row r="930" spans="1:1" x14ac:dyDescent="0.25">
      <c r="A930" s="24" t="str">
        <f>IF('ENTER your residents names, etc'!B222=0,"",'ENTER your residents names, etc'!B222)</f>
        <v/>
      </c>
    </row>
    <row r="931" spans="1:1" x14ac:dyDescent="0.25">
      <c r="A931" s="24" t="str">
        <f>IF('ENTER your residents names, etc'!B223=0,"",'ENTER your residents names, etc'!B223)</f>
        <v/>
      </c>
    </row>
    <row r="932" spans="1:1" x14ac:dyDescent="0.25">
      <c r="A932" s="24" t="str">
        <f>IF('ENTER your residents names, etc'!B224=0,"",'ENTER your residents names, etc'!B224)</f>
        <v/>
      </c>
    </row>
    <row r="933" spans="1:1" x14ac:dyDescent="0.25">
      <c r="A933" s="24" t="str">
        <f>IF('ENTER your residents names, etc'!B225=0,"",'ENTER your residents names, etc'!B225)</f>
        <v/>
      </c>
    </row>
    <row r="934" spans="1:1" x14ac:dyDescent="0.25">
      <c r="A934" s="24" t="str">
        <f>IF('ENTER your residents names, etc'!B226=0,"",'ENTER your residents names, etc'!B226)</f>
        <v/>
      </c>
    </row>
    <row r="935" spans="1:1" x14ac:dyDescent="0.25">
      <c r="A935" s="24" t="str">
        <f>IF('ENTER your residents names, etc'!B227=0,"",'ENTER your residents names, etc'!B227)</f>
        <v/>
      </c>
    </row>
    <row r="936" spans="1:1" x14ac:dyDescent="0.25">
      <c r="A936" s="24" t="str">
        <f>IF('ENTER your residents names, etc'!B228=0,"",'ENTER your residents names, etc'!B228)</f>
        <v/>
      </c>
    </row>
    <row r="937" spans="1:1" x14ac:dyDescent="0.25">
      <c r="A937" s="24" t="str">
        <f>IF('ENTER your residents names, etc'!B229=0,"",'ENTER your residents names, etc'!B229)</f>
        <v/>
      </c>
    </row>
    <row r="938" spans="1:1" x14ac:dyDescent="0.25">
      <c r="A938" s="24" t="str">
        <f>IF('ENTER your residents names, etc'!B230=0,"",'ENTER your residents names, etc'!B230)</f>
        <v/>
      </c>
    </row>
    <row r="939" spans="1:1" x14ac:dyDescent="0.25">
      <c r="A939" s="24" t="str">
        <f>IF('ENTER your residents names, etc'!B231=0,"",'ENTER your residents names, etc'!B231)</f>
        <v/>
      </c>
    </row>
    <row r="940" spans="1:1" x14ac:dyDescent="0.25">
      <c r="A940" s="24" t="str">
        <f>IF('ENTER your residents names, etc'!B232=0,"",'ENTER your residents names, etc'!B232)</f>
        <v/>
      </c>
    </row>
    <row r="941" spans="1:1" x14ac:dyDescent="0.25">
      <c r="A941" s="24" t="str">
        <f>IF('ENTER your residents names, etc'!B233=0,"",'ENTER your residents names, etc'!B233)</f>
        <v/>
      </c>
    </row>
    <row r="942" spans="1:1" x14ac:dyDescent="0.25">
      <c r="A942" s="24" t="str">
        <f>IF('ENTER your residents names, etc'!B234=0,"",'ENTER your residents names, etc'!B234)</f>
        <v/>
      </c>
    </row>
    <row r="943" spans="1:1" x14ac:dyDescent="0.25">
      <c r="A943" s="24" t="str">
        <f>IF('ENTER your residents names, etc'!B235=0,"",'ENTER your residents names, etc'!B235)</f>
        <v/>
      </c>
    </row>
    <row r="944" spans="1:1" x14ac:dyDescent="0.25">
      <c r="A944" s="24" t="str">
        <f>IF('ENTER your residents names, etc'!B236=0,"",'ENTER your residents names, etc'!B236)</f>
        <v/>
      </c>
    </row>
    <row r="945" spans="1:1" x14ac:dyDescent="0.25">
      <c r="A945" s="24" t="str">
        <f>IF('ENTER your residents names, etc'!B237=0,"",'ENTER your residents names, etc'!B237)</f>
        <v/>
      </c>
    </row>
    <row r="946" spans="1:1" x14ac:dyDescent="0.25">
      <c r="A946" s="24" t="str">
        <f>IF('ENTER your residents names, etc'!B238=0,"",'ENTER your residents names, etc'!B238)</f>
        <v/>
      </c>
    </row>
    <row r="947" spans="1:1" x14ac:dyDescent="0.25">
      <c r="A947" s="24" t="str">
        <f>IF('ENTER your residents names, etc'!B239=0,"",'ENTER your residents names, etc'!B239)</f>
        <v/>
      </c>
    </row>
    <row r="948" spans="1:1" x14ac:dyDescent="0.25">
      <c r="A948" s="24" t="str">
        <f>IF('ENTER your residents names, etc'!B240=0,"",'ENTER your residents names, etc'!B240)</f>
        <v/>
      </c>
    </row>
    <row r="949" spans="1:1" x14ac:dyDescent="0.25">
      <c r="A949" s="24" t="str">
        <f>IF('ENTER your residents names, etc'!B241=0,"",'ENTER your residents names, etc'!B241)</f>
        <v/>
      </c>
    </row>
    <row r="950" spans="1:1" x14ac:dyDescent="0.25">
      <c r="A950" s="24" t="str">
        <f>IF('ENTER your residents names, etc'!B242=0,"",'ENTER your residents names, etc'!B242)</f>
        <v/>
      </c>
    </row>
    <row r="951" spans="1:1" x14ac:dyDescent="0.25">
      <c r="A951" s="24" t="str">
        <f>IF('ENTER your residents names, etc'!B243=0,"",'ENTER your residents names, etc'!B243)</f>
        <v/>
      </c>
    </row>
    <row r="952" spans="1:1" x14ac:dyDescent="0.25">
      <c r="A952" s="24" t="str">
        <f>IF('ENTER your residents names, etc'!B244=0,"",'ENTER your residents names, etc'!B244)</f>
        <v/>
      </c>
    </row>
    <row r="953" spans="1:1" x14ac:dyDescent="0.25">
      <c r="A953" s="24" t="str">
        <f>IF('ENTER your residents names, etc'!B245=0,"",'ENTER your residents names, etc'!B245)</f>
        <v/>
      </c>
    </row>
    <row r="954" spans="1:1" x14ac:dyDescent="0.25">
      <c r="A954" s="24" t="str">
        <f>IF('ENTER your residents names, etc'!B246=0,"",'ENTER your residents names, etc'!B246)</f>
        <v/>
      </c>
    </row>
    <row r="955" spans="1:1" x14ac:dyDescent="0.25">
      <c r="A955" s="24" t="str">
        <f>IF('ENTER your residents names, etc'!B247=0,"",'ENTER your residents names, etc'!B247)</f>
        <v/>
      </c>
    </row>
    <row r="956" spans="1:1" x14ac:dyDescent="0.25">
      <c r="A956" s="24" t="str">
        <f>IF('ENTER your residents names, etc'!B248=0,"",'ENTER your residents names, etc'!B248)</f>
        <v/>
      </c>
    </row>
    <row r="957" spans="1:1" x14ac:dyDescent="0.25">
      <c r="A957" s="24" t="str">
        <f>IF('ENTER your residents names, etc'!B249=0,"",'ENTER your residents names, etc'!B249)</f>
        <v/>
      </c>
    </row>
    <row r="958" spans="1:1" x14ac:dyDescent="0.25">
      <c r="A958" s="24" t="str">
        <f>IF('ENTER your residents names, etc'!B250=0,"",'ENTER your residents names, etc'!B250)</f>
        <v/>
      </c>
    </row>
    <row r="959" spans="1:1" x14ac:dyDescent="0.25">
      <c r="A959" s="24" t="str">
        <f>IF('ENTER your residents names, etc'!B251=0,"",'ENTER your residents names, etc'!B251)</f>
        <v/>
      </c>
    </row>
    <row r="960" spans="1:1" x14ac:dyDescent="0.25">
      <c r="A960" s="24" t="str">
        <f>IF('ENTER your residents names, etc'!B252=0,"",'ENTER your residents names, etc'!B252)</f>
        <v/>
      </c>
    </row>
    <row r="961" spans="1:1" x14ac:dyDescent="0.25">
      <c r="A961" s="24" t="str">
        <f>IF('ENTER your residents names, etc'!B253=0,"",'ENTER your residents names, etc'!B253)</f>
        <v/>
      </c>
    </row>
    <row r="962" spans="1:1" x14ac:dyDescent="0.25">
      <c r="A962" s="24" t="str">
        <f>IF('ENTER your residents names, etc'!B254=0,"",'ENTER your residents names, etc'!B254)</f>
        <v/>
      </c>
    </row>
    <row r="963" spans="1:1" x14ac:dyDescent="0.25">
      <c r="A963" s="24" t="str">
        <f>IF('ENTER your residents names, etc'!B255=0,"",'ENTER your residents names, etc'!B255)</f>
        <v/>
      </c>
    </row>
    <row r="964" spans="1:1" x14ac:dyDescent="0.25">
      <c r="A964" s="24" t="str">
        <f>IF('ENTER your residents names, etc'!B256=0,"",'ENTER your residents names, etc'!B256)</f>
        <v/>
      </c>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sheetData>
  <sheetProtection sheet="1" objects="1" scenarios="1" formatCells="0" formatColumns="0" formatRows="0" insertHyperlinks="0" sort="0" autoFilter="0"/>
  <autoFilter ref="A5:J387"/>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30"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9"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1244"/>
  <sheetViews>
    <sheetView zoomScaleNormal="100" workbookViewId="0">
      <pane xSplit="1" ySplit="5" topLeftCell="B6" activePane="bottomRight" state="frozen"/>
      <selection activeCell="AM12" sqref="AM12"/>
      <selection pane="topRight" activeCell="AM12" sqref="AM12"/>
      <selection pane="bottomLeft" activeCell="AM12" sqref="AM12"/>
      <selection pane="bottomRight" activeCell="AM12" sqref="AM12"/>
    </sheetView>
  </sheetViews>
  <sheetFormatPr defaultRowHeight="15" x14ac:dyDescent="0.25"/>
  <cols>
    <col min="1" max="1" width="29.140625" style="101" customWidth="1"/>
    <col min="2" max="3" width="13" style="101" customWidth="1"/>
    <col min="4" max="4" width="11.5703125" style="101" customWidth="1"/>
    <col min="5" max="5" width="11.5703125" style="20" customWidth="1"/>
    <col min="6" max="6" width="23" style="20" customWidth="1"/>
    <col min="7" max="7" width="14.28515625" style="20" customWidth="1"/>
    <col min="8" max="8" width="24" style="20" customWidth="1"/>
    <col min="9" max="9" width="15.28515625" style="20" customWidth="1"/>
    <col min="10" max="10" width="28.42578125" style="20" customWidth="1"/>
    <col min="11" max="15" width="15.85546875" style="20" customWidth="1"/>
    <col min="16" max="16" width="14.85546875" style="20" customWidth="1"/>
    <col min="17" max="17" width="17.5703125" style="20" customWidth="1"/>
    <col min="18" max="18" width="14.85546875" style="20" customWidth="1"/>
    <col min="19" max="20" width="19" style="20" customWidth="1"/>
    <col min="21" max="21" width="14.42578125" style="20" customWidth="1"/>
    <col min="22" max="22" width="17.85546875" style="20" customWidth="1"/>
    <col min="23" max="27" width="15.85546875" style="20" customWidth="1"/>
    <col min="28" max="28" width="14.85546875" style="20" customWidth="1"/>
    <col min="29" max="29" width="17.5703125" style="20" customWidth="1"/>
    <col min="30" max="30" width="14.85546875" style="20" customWidth="1"/>
    <col min="31" max="32" width="19" style="20" customWidth="1"/>
    <col min="33" max="33" width="14.42578125" style="20" customWidth="1"/>
    <col min="34" max="34" width="17.85546875" style="20" customWidth="1"/>
    <col min="35" max="39" width="15.85546875" style="20" customWidth="1"/>
    <col min="40" max="40" width="14.85546875" style="20" customWidth="1"/>
    <col min="41" max="41" width="17.5703125" style="20" customWidth="1"/>
    <col min="42" max="42" width="14.85546875" style="20" customWidth="1"/>
    <col min="43" max="44" width="19" style="20" customWidth="1"/>
    <col min="45" max="45" width="14.42578125" style="20" customWidth="1"/>
    <col min="46" max="46" width="17.85546875" style="20" customWidth="1"/>
    <col min="47" max="51" width="15.85546875" style="20" customWidth="1"/>
    <col min="52" max="52" width="14.85546875" style="20" customWidth="1"/>
    <col min="53" max="53" width="17.5703125" style="20" customWidth="1"/>
    <col min="54" max="54" width="14.85546875" style="20" customWidth="1"/>
    <col min="55" max="56" width="19" style="20" customWidth="1"/>
    <col min="57" max="57" width="14.42578125" style="20" customWidth="1"/>
    <col min="58" max="58" width="17.85546875" style="20" customWidth="1"/>
    <col min="59" max="63" width="15.85546875" style="20" customWidth="1"/>
    <col min="64" max="64" width="14.85546875" style="20" customWidth="1"/>
    <col min="65" max="65" width="17.5703125" style="20" customWidth="1"/>
    <col min="66" max="66" width="14.85546875" style="20" customWidth="1"/>
    <col min="67" max="68" width="19" style="20" customWidth="1"/>
    <col min="69" max="69" width="14.42578125" style="20" customWidth="1"/>
    <col min="70" max="70" width="17.85546875" style="20" customWidth="1"/>
    <col min="71" max="75" width="15.85546875" style="20" customWidth="1"/>
    <col min="76" max="76" width="14.85546875" style="20" customWidth="1"/>
    <col min="77" max="77" width="17.5703125" style="20" customWidth="1"/>
    <col min="78" max="78" width="14.85546875" style="20" customWidth="1"/>
    <col min="79" max="80" width="19" style="20" customWidth="1"/>
    <col min="81" max="81" width="14.42578125" style="20" customWidth="1"/>
    <col min="82" max="82" width="17.85546875" style="20" customWidth="1"/>
    <col min="83" max="87" width="15.85546875" style="20" customWidth="1"/>
    <col min="88" max="88" width="14.85546875" style="20" customWidth="1"/>
    <col min="89" max="89" width="17.5703125" style="20" customWidth="1"/>
    <col min="90" max="90" width="14.85546875" style="20" customWidth="1"/>
    <col min="91" max="92" width="19" style="20" customWidth="1"/>
    <col min="93" max="93" width="14.42578125" style="20" customWidth="1"/>
    <col min="94" max="94" width="17.85546875" style="20" customWidth="1"/>
    <col min="95" max="99" width="15.85546875" style="20" customWidth="1"/>
    <col min="100" max="100" width="14.85546875" style="20" customWidth="1"/>
    <col min="101" max="101" width="17.5703125" style="20" customWidth="1"/>
    <col min="102" max="102" width="14.85546875" style="20" customWidth="1"/>
    <col min="103" max="104" width="19" style="20" customWidth="1"/>
    <col min="105" max="105" width="14.42578125" style="20" customWidth="1"/>
    <col min="106" max="106" width="17.85546875" style="20" customWidth="1"/>
    <col min="107" max="111" width="15.85546875" style="20" customWidth="1"/>
    <col min="112" max="112" width="14.85546875" style="20" customWidth="1"/>
    <col min="113" max="113" width="17.5703125" style="20" customWidth="1"/>
    <col min="114" max="114" width="14.85546875" style="20" customWidth="1"/>
    <col min="115" max="116" width="19" style="20" customWidth="1"/>
    <col min="117" max="117" width="14.42578125" style="20" customWidth="1"/>
    <col min="118" max="118" width="17.85546875" style="20" customWidth="1"/>
    <col min="119" max="123" width="15.85546875" style="20" customWidth="1"/>
    <col min="124" max="124" width="14.85546875" style="20" customWidth="1"/>
    <col min="125" max="125" width="17.5703125" style="20" customWidth="1"/>
    <col min="126" max="126" width="14.85546875" style="20" customWidth="1"/>
    <col min="127" max="128" width="19" style="20" customWidth="1"/>
    <col min="129" max="129" width="14.42578125" style="20" customWidth="1"/>
    <col min="130" max="130" width="17.85546875" style="20" customWidth="1"/>
    <col min="131" max="135" width="15.85546875" style="20" customWidth="1"/>
    <col min="136" max="136" width="14.85546875" style="20" customWidth="1"/>
    <col min="137" max="137" width="17.5703125" style="20" customWidth="1"/>
    <col min="138" max="138" width="14.85546875" style="20" customWidth="1"/>
    <col min="139" max="140" width="19" style="20" customWidth="1"/>
    <col min="141" max="141" width="14.42578125" style="20" customWidth="1"/>
    <col min="142" max="142" width="17.85546875" style="20" customWidth="1"/>
    <col min="143" max="147" width="15.85546875" style="20" customWidth="1"/>
    <col min="148" max="148" width="14.85546875" style="20" customWidth="1"/>
    <col min="149" max="149" width="17.5703125" style="20" customWidth="1"/>
    <col min="150" max="150" width="14.85546875" style="20" customWidth="1"/>
    <col min="151" max="152" width="19" style="20" customWidth="1"/>
    <col min="153" max="153" width="14.42578125" style="20" customWidth="1"/>
    <col min="154" max="154" width="17.85546875" style="20" customWidth="1"/>
    <col min="155" max="16384" width="9.140625" style="20"/>
  </cols>
  <sheetData>
    <row r="1" spans="1:154" ht="15.75" thickBot="1" x14ac:dyDescent="0.3"/>
    <row r="2" spans="1:154" ht="16.5" thickBot="1" x14ac:dyDescent="0.3">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3">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8.75" thickBot="1" x14ac:dyDescent="0.3">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75" thickBot="1" x14ac:dyDescent="0.3">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2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2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2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2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2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2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2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2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2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2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2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2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2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2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2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2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2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2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2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2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2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2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2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2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2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2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2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2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2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2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2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2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2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2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2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2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2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2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2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2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2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2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2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2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2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2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2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2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2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2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2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2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2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2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2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2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2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2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2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2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2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2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2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2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2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2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2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2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2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2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2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2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2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2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2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2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2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2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2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2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2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2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2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2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2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2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2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2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2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2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2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2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2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2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2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2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2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2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2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2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2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2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2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2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2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2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2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2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2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2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2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2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2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2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2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2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2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2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2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2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2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2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2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2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2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2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2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2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2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2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2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2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2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2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2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2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2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2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2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2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2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2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2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2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2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2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2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2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2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2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2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2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2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2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2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2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2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2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2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2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2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2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2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2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2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2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2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2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2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2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2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2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2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2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2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2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2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2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2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2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2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2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2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2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2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2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2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2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2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2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2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2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2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2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2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2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2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2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2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2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2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2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2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2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2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2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2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2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2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2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2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2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2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2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2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2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2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2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2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2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2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2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2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2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2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2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2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2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2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2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2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2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2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2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2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2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2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2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2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2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2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2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2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2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2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2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2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2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2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2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2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2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2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2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2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2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2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2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2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2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2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2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2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2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2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2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2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2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2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2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2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2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2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2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2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2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2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2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2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2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2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2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2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2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2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2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2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2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2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2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2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2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2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2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2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2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2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2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2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2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2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2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2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2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2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2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2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2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2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2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2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2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2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2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2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2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2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2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2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2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25">
      <c r="A326" s="167"/>
      <c r="B326" s="171"/>
      <c r="C326" s="169"/>
      <c r="D326" s="170"/>
      <c r="E326" s="57"/>
      <c r="F326" s="56"/>
      <c r="G326" s="58"/>
      <c r="H326" s="56"/>
      <c r="I326" s="59"/>
      <c r="J326" s="60"/>
      <c r="K326" s="56"/>
      <c r="L326" s="65"/>
      <c r="M326" s="65"/>
      <c r="N326" s="65"/>
      <c r="O326" s="65"/>
      <c r="P326" s="66" t="str">
        <f t="shared" ref="P326:P389" si="120">IF(K326="","",IF(K326="yes","yes",IF(L326="yes","yes",IF(M326="yes","yes",IF(N326="yes","yes",IF(O326="yes", "yes","no"))))))</f>
        <v/>
      </c>
      <c r="Q326" s="56"/>
      <c r="R326" s="64"/>
      <c r="S326" s="56"/>
      <c r="T326" s="64"/>
      <c r="U326" s="62" t="str">
        <f t="shared" ref="U326:U389" si="121">IF(P326="","",(IF(AND(P326="yes",S326="yes"),"yes",(IF(AND(P326="no",$H326="yes"),"yes","no")))))</f>
        <v/>
      </c>
      <c r="V326" s="64"/>
      <c r="W326" s="56"/>
      <c r="X326" s="65"/>
      <c r="Y326" s="65"/>
      <c r="Z326" s="65"/>
      <c r="AA326" s="65"/>
      <c r="AB326" s="66" t="str">
        <f t="shared" ref="AB326:AB389" si="122">IF(W326="","",IF(W326="yes","yes",IF(X326="yes","yes",IF(Y326="yes","yes",IF(Z326="yes","yes",IF(AA326="yes", "yes","no"))))))</f>
        <v/>
      </c>
      <c r="AC326" s="56"/>
      <c r="AD326" s="64"/>
      <c r="AE326" s="56"/>
      <c r="AF326" s="64"/>
      <c r="AG326" s="62" t="str">
        <f t="shared" ref="AG326:AG389" si="123">IF(AB326="","",(IF(AND(AB326="yes",AE326="yes"),"yes",(IF(AND(AB326="no",$H326="yes"),"yes","no")))))</f>
        <v/>
      </c>
      <c r="AH326" s="64"/>
      <c r="AI326" s="56"/>
      <c r="AJ326" s="65"/>
      <c r="AK326" s="65"/>
      <c r="AL326" s="65"/>
      <c r="AM326" s="65"/>
      <c r="AN326" s="66" t="str">
        <f t="shared" ref="AN326:AN389" si="124">IF(AI326="","",IF(AI326="yes","yes",IF(AJ326="yes","yes",IF(AK326="yes","yes",IF(AL326="yes","yes",IF(AM326="yes", "yes","no"))))))</f>
        <v/>
      </c>
      <c r="AO326" s="56"/>
      <c r="AP326" s="64"/>
      <c r="AQ326" s="56"/>
      <c r="AR326" s="64"/>
      <c r="AS326" s="62" t="str">
        <f t="shared" ref="AS326:AS389" si="125">IF(AN326="","",(IF(AND(AN326="yes",AQ326="yes"),"yes",(IF(AND(AN326="no",$H326="yes"),"yes","no")))))</f>
        <v/>
      </c>
      <c r="AT326" s="64"/>
      <c r="AU326" s="56"/>
      <c r="AV326" s="65"/>
      <c r="AW326" s="65"/>
      <c r="AX326" s="65"/>
      <c r="AY326" s="65"/>
      <c r="AZ326" s="66" t="str">
        <f t="shared" ref="AZ326:AZ389" si="126">IF(AU326="","",IF(AU326="yes","yes",IF(AV326="yes","yes",IF(AW326="yes","yes",IF(AX326="yes","yes",IF(AY326="yes", "yes","no"))))))</f>
        <v/>
      </c>
      <c r="BA326" s="56"/>
      <c r="BB326" s="64"/>
      <c r="BC326" s="56"/>
      <c r="BD326" s="64"/>
      <c r="BE326" s="62" t="str">
        <f t="shared" ref="BE326:BE389" si="127">IF(AZ326="","",(IF(AND(AZ326="yes",BC326="yes"),"yes",(IF(AND(AZ326="no",$H326="yes"),"yes","no")))))</f>
        <v/>
      </c>
      <c r="BF326" s="64"/>
      <c r="BG326" s="56"/>
      <c r="BH326" s="65"/>
      <c r="BI326" s="65"/>
      <c r="BJ326" s="65"/>
      <c r="BK326" s="65"/>
      <c r="BL326" s="66" t="str">
        <f t="shared" ref="BL326:BL389" si="128">IF(BG326="","",IF(BG326="yes","yes",IF(BH326="yes","yes",IF(BI326="yes","yes",IF(BJ326="yes","yes",IF(BK326="yes", "yes","no"))))))</f>
        <v/>
      </c>
      <c r="BM326" s="56"/>
      <c r="BN326" s="64"/>
      <c r="BO326" s="56"/>
      <c r="BP326" s="64"/>
      <c r="BQ326" s="62" t="str">
        <f t="shared" ref="BQ326:BQ389" si="129">IF(BL326="","",(IF(AND(BL326="yes",BO326="yes"),"yes",(IF(AND(BL326="no",$H326="yes"),"yes","no")))))</f>
        <v/>
      </c>
      <c r="BR326" s="64"/>
      <c r="BS326" s="56"/>
      <c r="BT326" s="65"/>
      <c r="BU326" s="65"/>
      <c r="BV326" s="65"/>
      <c r="BW326" s="65"/>
      <c r="BX326" s="66" t="str">
        <f t="shared" ref="BX326:BX389" si="130">IF(BS326="","",IF(BS326="yes","yes",IF(BT326="yes","yes",IF(BU326="yes","yes",IF(BV326="yes","yes",IF(BW326="yes", "yes","no"))))))</f>
        <v/>
      </c>
      <c r="BY326" s="56"/>
      <c r="BZ326" s="64"/>
      <c r="CA326" s="56"/>
      <c r="CB326" s="64"/>
      <c r="CC326" s="62" t="str">
        <f t="shared" ref="CC326:CC389" si="131">IF(BX326="","",(IF(AND(BX326="yes",CA326="yes"),"yes",(IF(AND(BX326="no",$H326="yes"),"yes","no")))))</f>
        <v/>
      </c>
      <c r="CD326" s="64"/>
      <c r="CE326" s="56"/>
      <c r="CF326" s="65"/>
      <c r="CG326" s="65"/>
      <c r="CH326" s="65"/>
      <c r="CI326" s="65"/>
      <c r="CJ326" s="66" t="str">
        <f t="shared" ref="CJ326:CJ389" si="132">IF(CE326="","",IF(CE326="yes","yes",IF(CF326="yes","yes",IF(CG326="yes","yes",IF(CH326="yes","yes",IF(CI326="yes", "yes","no"))))))</f>
        <v/>
      </c>
      <c r="CK326" s="56"/>
      <c r="CL326" s="64"/>
      <c r="CM326" s="56"/>
      <c r="CN326" s="64"/>
      <c r="CO326" s="62" t="str">
        <f t="shared" ref="CO326:CO389" si="133">IF(CJ326="","",(IF(AND(CJ326="yes",CM326="yes"),"yes",(IF(AND(CJ326="no",$H326="yes"),"yes","no")))))</f>
        <v/>
      </c>
      <c r="CP326" s="64"/>
      <c r="CQ326" s="56"/>
      <c r="CR326" s="65"/>
      <c r="CS326" s="65"/>
      <c r="CT326" s="65"/>
      <c r="CU326" s="65"/>
      <c r="CV326" s="66" t="str">
        <f t="shared" ref="CV326:CV389" si="134">IF(CQ326="","",IF(CQ326="yes","yes",IF(CR326="yes","yes",IF(CS326="yes","yes",IF(CT326="yes","yes",IF(CU326="yes", "yes","no"))))))</f>
        <v/>
      </c>
      <c r="CW326" s="56"/>
      <c r="CX326" s="64"/>
      <c r="CY326" s="56"/>
      <c r="CZ326" s="64"/>
      <c r="DA326" s="62" t="str">
        <f t="shared" ref="DA326:DA389" si="135">IF(CV326="","",(IF(AND(CV326="yes",CY326="yes"),"yes",(IF(AND(CV326="no",$H326="yes"),"yes","no")))))</f>
        <v/>
      </c>
      <c r="DB326" s="64"/>
      <c r="DC326" s="56"/>
      <c r="DD326" s="65"/>
      <c r="DE326" s="65"/>
      <c r="DF326" s="65"/>
      <c r="DG326" s="65"/>
      <c r="DH326" s="66" t="str">
        <f t="shared" ref="DH326:DH389" si="136">IF(DC326="","",IF(DC326="yes","yes",IF(DD326="yes","yes",IF(DE326="yes","yes",IF(DF326="yes","yes",IF(DG326="yes", "yes","no"))))))</f>
        <v/>
      </c>
      <c r="DI326" s="56"/>
      <c r="DJ326" s="64"/>
      <c r="DK326" s="56"/>
      <c r="DL326" s="64"/>
      <c r="DM326" s="62" t="str">
        <f t="shared" ref="DM326:DM389" si="137">IF(DH326="","",(IF(AND(DH326="yes",DK326="yes"),"yes",(IF(AND(DH326="no",$H326="yes"),"yes","no")))))</f>
        <v/>
      </c>
      <c r="DN326" s="64"/>
      <c r="DO326" s="56"/>
      <c r="DP326" s="65"/>
      <c r="DQ326" s="65"/>
      <c r="DR326" s="65"/>
      <c r="DS326" s="65"/>
      <c r="DT326" s="66" t="str">
        <f t="shared" ref="DT326:DT389" si="138">IF(DO326="","",IF(DO326="yes","yes",IF(DP326="yes","yes",IF(DQ326="yes","yes",IF(DR326="yes","yes",IF(DS326="yes", "yes","no"))))))</f>
        <v/>
      </c>
      <c r="DU326" s="56"/>
      <c r="DV326" s="64"/>
      <c r="DW326" s="56"/>
      <c r="DX326" s="64"/>
      <c r="DY326" s="62" t="str">
        <f t="shared" ref="DY326:DY389" si="139">IF(DT326="","",(IF(AND(DT326="yes",DW326="yes"),"yes",(IF(AND(DT326="no",$H326="yes"),"yes","no")))))</f>
        <v/>
      </c>
      <c r="DZ326" s="64"/>
      <c r="EA326" s="56"/>
      <c r="EB326" s="65"/>
      <c r="EC326" s="65"/>
      <c r="ED326" s="65"/>
      <c r="EE326" s="65"/>
      <c r="EF326" s="66" t="str">
        <f t="shared" ref="EF326:EF389" si="140">IF(EA326="","",IF(EA326="yes","yes",IF(EB326="yes","yes",IF(EC326="yes","yes",IF(ED326="yes","yes",IF(EE326="yes", "yes","no"))))))</f>
        <v/>
      </c>
      <c r="EG326" s="56"/>
      <c r="EH326" s="64"/>
      <c r="EI326" s="56"/>
      <c r="EJ326" s="64"/>
      <c r="EK326" s="62" t="str">
        <f t="shared" ref="EK326:EK389" si="141">IF(EF326="","",(IF(AND(EF326="yes",EI326="yes"),"yes",(IF(AND(EF326="no",$H326="yes"),"yes","no")))))</f>
        <v/>
      </c>
      <c r="EL326" s="64"/>
      <c r="EM326" s="56"/>
      <c r="EN326" s="65"/>
      <c r="EO326" s="65"/>
      <c r="EP326" s="65"/>
      <c r="EQ326" s="65"/>
      <c r="ER326" s="66" t="str">
        <f t="shared" ref="ER326:ER389" si="142">IF(EM326="","",IF(EM326="yes","yes",IF(EN326="yes","yes",IF(EO326="yes","yes",IF(EP326="yes","yes",IF(EQ326="yes", "yes","no"))))))</f>
        <v/>
      </c>
      <c r="ES326" s="56"/>
      <c r="ET326" s="64"/>
      <c r="EU326" s="56"/>
      <c r="EV326" s="64"/>
      <c r="EW326" s="62" t="str">
        <f t="shared" ref="EW326:EW389" si="143">IF(ER326="","",(IF(AND(ER326="yes",EU326="yes"),"yes",(IF(AND(ER326="no",$H326="yes"),"yes","no")))))</f>
        <v/>
      </c>
      <c r="EX326" s="64"/>
    </row>
    <row r="327" spans="1:154" s="67" customFormat="1" x14ac:dyDescent="0.2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2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2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2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2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2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2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2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2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2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2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2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2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2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2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2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2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2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2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2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2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2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2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2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2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2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2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2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2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2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2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2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2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2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2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2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2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2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2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2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2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2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2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2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2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2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2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2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2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2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2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2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2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2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2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2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2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2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2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2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2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25">
      <c r="A388" s="167"/>
      <c r="B388" s="171"/>
      <c r="C388" s="169"/>
      <c r="D388" s="170"/>
      <c r="E388" s="57"/>
      <c r="F388" s="56"/>
      <c r="G388" s="58"/>
      <c r="H388" s="56"/>
      <c r="I388" s="59"/>
      <c r="J388" s="60"/>
      <c r="K388" s="56"/>
      <c r="L388" s="65"/>
      <c r="M388" s="65"/>
      <c r="N388" s="65"/>
      <c r="O388" s="65"/>
      <c r="P388" s="66" t="str">
        <f t="shared" si="120"/>
        <v/>
      </c>
      <c r="Q388" s="56"/>
      <c r="R388" s="64"/>
      <c r="S388" s="56"/>
      <c r="T388" s="64"/>
      <c r="U388" s="62" t="str">
        <f t="shared" si="121"/>
        <v/>
      </c>
      <c r="V388" s="64"/>
      <c r="W388" s="56"/>
      <c r="X388" s="65"/>
      <c r="Y388" s="65"/>
      <c r="Z388" s="65"/>
      <c r="AA388" s="65"/>
      <c r="AB388" s="66" t="str">
        <f t="shared" si="122"/>
        <v/>
      </c>
      <c r="AC388" s="56"/>
      <c r="AD388" s="64"/>
      <c r="AE388" s="56"/>
      <c r="AF388" s="64"/>
      <c r="AG388" s="62" t="str">
        <f t="shared" si="123"/>
        <v/>
      </c>
      <c r="AH388" s="64"/>
      <c r="AI388" s="56"/>
      <c r="AJ388" s="65"/>
      <c r="AK388" s="65"/>
      <c r="AL388" s="65"/>
      <c r="AM388" s="65"/>
      <c r="AN388" s="66" t="str">
        <f t="shared" si="124"/>
        <v/>
      </c>
      <c r="AO388" s="56"/>
      <c r="AP388" s="64"/>
      <c r="AQ388" s="56"/>
      <c r="AR388" s="64"/>
      <c r="AS388" s="62" t="str">
        <f t="shared" si="125"/>
        <v/>
      </c>
      <c r="AT388" s="64"/>
      <c r="AU388" s="56"/>
      <c r="AV388" s="65"/>
      <c r="AW388" s="65"/>
      <c r="AX388" s="65"/>
      <c r="AY388" s="65"/>
      <c r="AZ388" s="66" t="str">
        <f t="shared" si="126"/>
        <v/>
      </c>
      <c r="BA388" s="56"/>
      <c r="BB388" s="64"/>
      <c r="BC388" s="56"/>
      <c r="BD388" s="64"/>
      <c r="BE388" s="62" t="str">
        <f t="shared" si="127"/>
        <v/>
      </c>
      <c r="BF388" s="64"/>
      <c r="BG388" s="56"/>
      <c r="BH388" s="65"/>
      <c r="BI388" s="65"/>
      <c r="BJ388" s="65"/>
      <c r="BK388" s="65"/>
      <c r="BL388" s="66" t="str">
        <f t="shared" si="128"/>
        <v/>
      </c>
      <c r="BM388" s="56"/>
      <c r="BN388" s="64"/>
      <c r="BO388" s="56"/>
      <c r="BP388" s="64"/>
      <c r="BQ388" s="62" t="str">
        <f t="shared" si="129"/>
        <v/>
      </c>
      <c r="BR388" s="64"/>
      <c r="BS388" s="56"/>
      <c r="BT388" s="65"/>
      <c r="BU388" s="65"/>
      <c r="BV388" s="65"/>
      <c r="BW388" s="65"/>
      <c r="BX388" s="66" t="str">
        <f t="shared" si="130"/>
        <v/>
      </c>
      <c r="BY388" s="56"/>
      <c r="BZ388" s="64"/>
      <c r="CA388" s="56"/>
      <c r="CB388" s="64"/>
      <c r="CC388" s="62" t="str">
        <f t="shared" si="131"/>
        <v/>
      </c>
      <c r="CD388" s="64"/>
      <c r="CE388" s="56"/>
      <c r="CF388" s="65"/>
      <c r="CG388" s="65"/>
      <c r="CH388" s="65"/>
      <c r="CI388" s="65"/>
      <c r="CJ388" s="66" t="str">
        <f t="shared" si="132"/>
        <v/>
      </c>
      <c r="CK388" s="56"/>
      <c r="CL388" s="64"/>
      <c r="CM388" s="56"/>
      <c r="CN388" s="64"/>
      <c r="CO388" s="62" t="str">
        <f t="shared" si="133"/>
        <v/>
      </c>
      <c r="CP388" s="64"/>
      <c r="CQ388" s="56"/>
      <c r="CR388" s="65"/>
      <c r="CS388" s="65"/>
      <c r="CT388" s="65"/>
      <c r="CU388" s="65"/>
      <c r="CV388" s="66" t="str">
        <f t="shared" si="134"/>
        <v/>
      </c>
      <c r="CW388" s="56"/>
      <c r="CX388" s="64"/>
      <c r="CY388" s="56"/>
      <c r="CZ388" s="64"/>
      <c r="DA388" s="62" t="str">
        <f t="shared" si="135"/>
        <v/>
      </c>
      <c r="DB388" s="64"/>
      <c r="DC388" s="56"/>
      <c r="DD388" s="65"/>
      <c r="DE388" s="65"/>
      <c r="DF388" s="65"/>
      <c r="DG388" s="65"/>
      <c r="DH388" s="66" t="str">
        <f t="shared" si="136"/>
        <v/>
      </c>
      <c r="DI388" s="56"/>
      <c r="DJ388" s="64"/>
      <c r="DK388" s="56"/>
      <c r="DL388" s="64"/>
      <c r="DM388" s="62" t="str">
        <f t="shared" si="137"/>
        <v/>
      </c>
      <c r="DN388" s="64"/>
      <c r="DO388" s="56"/>
      <c r="DP388" s="65"/>
      <c r="DQ388" s="65"/>
      <c r="DR388" s="65"/>
      <c r="DS388" s="65"/>
      <c r="DT388" s="66" t="str">
        <f t="shared" si="138"/>
        <v/>
      </c>
      <c r="DU388" s="56"/>
      <c r="DV388" s="64"/>
      <c r="DW388" s="56"/>
      <c r="DX388" s="64"/>
      <c r="DY388" s="62" t="str">
        <f t="shared" si="139"/>
        <v/>
      </c>
      <c r="DZ388" s="64"/>
      <c r="EA388" s="56"/>
      <c r="EB388" s="65"/>
      <c r="EC388" s="65"/>
      <c r="ED388" s="65"/>
      <c r="EE388" s="65"/>
      <c r="EF388" s="66" t="str">
        <f t="shared" si="140"/>
        <v/>
      </c>
      <c r="EG388" s="56"/>
      <c r="EH388" s="64"/>
      <c r="EI388" s="56"/>
      <c r="EJ388" s="64"/>
      <c r="EK388" s="62" t="str">
        <f t="shared" si="141"/>
        <v/>
      </c>
      <c r="EL388" s="64"/>
      <c r="EM388" s="56"/>
      <c r="EN388" s="65"/>
      <c r="EO388" s="65"/>
      <c r="EP388" s="65"/>
      <c r="EQ388" s="65"/>
      <c r="ER388" s="66" t="str">
        <f t="shared" si="142"/>
        <v/>
      </c>
      <c r="ES388" s="56"/>
      <c r="ET388" s="64"/>
      <c r="EU388" s="56"/>
      <c r="EV388" s="64"/>
      <c r="EW388" s="62" t="str">
        <f t="shared" si="143"/>
        <v/>
      </c>
      <c r="EX388" s="64"/>
    </row>
    <row r="389" spans="1:154" s="67" customFormat="1" x14ac:dyDescent="0.25">
      <c r="A389" s="167"/>
      <c r="B389" s="171"/>
      <c r="C389" s="169"/>
      <c r="D389" s="170"/>
      <c r="E389" s="57"/>
      <c r="F389" s="56"/>
      <c r="G389" s="58"/>
      <c r="H389" s="56"/>
      <c r="I389" s="59"/>
      <c r="J389" s="60"/>
      <c r="K389" s="56"/>
      <c r="L389" s="65"/>
      <c r="M389" s="65"/>
      <c r="N389" s="65"/>
      <c r="O389" s="65"/>
      <c r="P389" s="66" t="str">
        <f t="shared" si="120"/>
        <v/>
      </c>
      <c r="Q389" s="56"/>
      <c r="R389" s="64"/>
      <c r="S389" s="56"/>
      <c r="T389" s="64"/>
      <c r="U389" s="62" t="str">
        <f t="shared" si="121"/>
        <v/>
      </c>
      <c r="V389" s="64"/>
      <c r="W389" s="56"/>
      <c r="X389" s="65"/>
      <c r="Y389" s="65"/>
      <c r="Z389" s="65"/>
      <c r="AA389" s="65"/>
      <c r="AB389" s="66" t="str">
        <f t="shared" si="122"/>
        <v/>
      </c>
      <c r="AC389" s="56"/>
      <c r="AD389" s="64"/>
      <c r="AE389" s="56"/>
      <c r="AF389" s="64"/>
      <c r="AG389" s="62" t="str">
        <f t="shared" si="123"/>
        <v/>
      </c>
      <c r="AH389" s="64"/>
      <c r="AI389" s="56"/>
      <c r="AJ389" s="65"/>
      <c r="AK389" s="65"/>
      <c r="AL389" s="65"/>
      <c r="AM389" s="65"/>
      <c r="AN389" s="66" t="str">
        <f t="shared" si="124"/>
        <v/>
      </c>
      <c r="AO389" s="56"/>
      <c r="AP389" s="64"/>
      <c r="AQ389" s="56"/>
      <c r="AR389" s="64"/>
      <c r="AS389" s="62" t="str">
        <f t="shared" si="125"/>
        <v/>
      </c>
      <c r="AT389" s="64"/>
      <c r="AU389" s="56"/>
      <c r="AV389" s="65"/>
      <c r="AW389" s="65"/>
      <c r="AX389" s="65"/>
      <c r="AY389" s="65"/>
      <c r="AZ389" s="66" t="str">
        <f t="shared" si="126"/>
        <v/>
      </c>
      <c r="BA389" s="56"/>
      <c r="BB389" s="64"/>
      <c r="BC389" s="56"/>
      <c r="BD389" s="64"/>
      <c r="BE389" s="62" t="str">
        <f t="shared" si="127"/>
        <v/>
      </c>
      <c r="BF389" s="64"/>
      <c r="BG389" s="56"/>
      <c r="BH389" s="65"/>
      <c r="BI389" s="65"/>
      <c r="BJ389" s="65"/>
      <c r="BK389" s="65"/>
      <c r="BL389" s="66" t="str">
        <f t="shared" si="128"/>
        <v/>
      </c>
      <c r="BM389" s="56"/>
      <c r="BN389" s="64"/>
      <c r="BO389" s="56"/>
      <c r="BP389" s="64"/>
      <c r="BQ389" s="62" t="str">
        <f t="shared" si="129"/>
        <v/>
      </c>
      <c r="BR389" s="64"/>
      <c r="BS389" s="56"/>
      <c r="BT389" s="65"/>
      <c r="BU389" s="65"/>
      <c r="BV389" s="65"/>
      <c r="BW389" s="65"/>
      <c r="BX389" s="66" t="str">
        <f t="shared" si="130"/>
        <v/>
      </c>
      <c r="BY389" s="56"/>
      <c r="BZ389" s="64"/>
      <c r="CA389" s="56"/>
      <c r="CB389" s="64"/>
      <c r="CC389" s="62" t="str">
        <f t="shared" si="131"/>
        <v/>
      </c>
      <c r="CD389" s="64"/>
      <c r="CE389" s="56"/>
      <c r="CF389" s="65"/>
      <c r="CG389" s="65"/>
      <c r="CH389" s="65"/>
      <c r="CI389" s="65"/>
      <c r="CJ389" s="66" t="str">
        <f t="shared" si="132"/>
        <v/>
      </c>
      <c r="CK389" s="56"/>
      <c r="CL389" s="64"/>
      <c r="CM389" s="56"/>
      <c r="CN389" s="64"/>
      <c r="CO389" s="62" t="str">
        <f t="shared" si="133"/>
        <v/>
      </c>
      <c r="CP389" s="64"/>
      <c r="CQ389" s="56"/>
      <c r="CR389" s="65"/>
      <c r="CS389" s="65"/>
      <c r="CT389" s="65"/>
      <c r="CU389" s="65"/>
      <c r="CV389" s="66" t="str">
        <f t="shared" si="134"/>
        <v/>
      </c>
      <c r="CW389" s="56"/>
      <c r="CX389" s="64"/>
      <c r="CY389" s="56"/>
      <c r="CZ389" s="64"/>
      <c r="DA389" s="62" t="str">
        <f t="shared" si="135"/>
        <v/>
      </c>
      <c r="DB389" s="64"/>
      <c r="DC389" s="56"/>
      <c r="DD389" s="65"/>
      <c r="DE389" s="65"/>
      <c r="DF389" s="65"/>
      <c r="DG389" s="65"/>
      <c r="DH389" s="66" t="str">
        <f t="shared" si="136"/>
        <v/>
      </c>
      <c r="DI389" s="56"/>
      <c r="DJ389" s="64"/>
      <c r="DK389" s="56"/>
      <c r="DL389" s="64"/>
      <c r="DM389" s="62" t="str">
        <f t="shared" si="137"/>
        <v/>
      </c>
      <c r="DN389" s="64"/>
      <c r="DO389" s="56"/>
      <c r="DP389" s="65"/>
      <c r="DQ389" s="65"/>
      <c r="DR389" s="65"/>
      <c r="DS389" s="65"/>
      <c r="DT389" s="66" t="str">
        <f t="shared" si="138"/>
        <v/>
      </c>
      <c r="DU389" s="56"/>
      <c r="DV389" s="64"/>
      <c r="DW389" s="56"/>
      <c r="DX389" s="64"/>
      <c r="DY389" s="62" t="str">
        <f t="shared" si="139"/>
        <v/>
      </c>
      <c r="DZ389" s="64"/>
      <c r="EA389" s="56"/>
      <c r="EB389" s="65"/>
      <c r="EC389" s="65"/>
      <c r="ED389" s="65"/>
      <c r="EE389" s="65"/>
      <c r="EF389" s="66" t="str">
        <f t="shared" si="140"/>
        <v/>
      </c>
      <c r="EG389" s="56"/>
      <c r="EH389" s="64"/>
      <c r="EI389" s="56"/>
      <c r="EJ389" s="64"/>
      <c r="EK389" s="62" t="str">
        <f t="shared" si="141"/>
        <v/>
      </c>
      <c r="EL389" s="64"/>
      <c r="EM389" s="56"/>
      <c r="EN389" s="65"/>
      <c r="EO389" s="65"/>
      <c r="EP389" s="65"/>
      <c r="EQ389" s="65"/>
      <c r="ER389" s="66" t="str">
        <f t="shared" si="142"/>
        <v/>
      </c>
      <c r="ES389" s="56"/>
      <c r="ET389" s="64"/>
      <c r="EU389" s="56"/>
      <c r="EV389" s="64"/>
      <c r="EW389" s="62" t="str">
        <f t="shared" si="143"/>
        <v/>
      </c>
      <c r="EX389" s="64"/>
    </row>
    <row r="390" spans="1:154" s="67" customFormat="1" x14ac:dyDescent="0.25">
      <c r="A390" s="167"/>
      <c r="B390" s="171"/>
      <c r="C390" s="169"/>
      <c r="D390" s="170"/>
      <c r="E390" s="57"/>
      <c r="F390" s="56"/>
      <c r="G390" s="58"/>
      <c r="H390" s="56"/>
      <c r="I390" s="59"/>
      <c r="J390" s="60"/>
      <c r="K390" s="56"/>
      <c r="L390" s="65"/>
      <c r="M390" s="65"/>
      <c r="N390" s="65"/>
      <c r="O390" s="65"/>
      <c r="P390" s="66" t="str">
        <f t="shared" ref="P390:P400" si="144">IF(K390="","",IF(K390="yes","yes",IF(L390="yes","yes",IF(M390="yes","yes",IF(N390="yes","yes",IF(O390="yes", "yes","no"))))))</f>
        <v/>
      </c>
      <c r="Q390" s="56"/>
      <c r="R390" s="64"/>
      <c r="S390" s="56"/>
      <c r="T390" s="64"/>
      <c r="U390" s="62" t="str">
        <f t="shared" ref="U390:U400" si="145">IF(P390="","",(IF(AND(P390="yes",S390="yes"),"yes",(IF(AND(P390="no",$H390="yes"),"yes","no")))))</f>
        <v/>
      </c>
      <c r="V390" s="64"/>
      <c r="W390" s="56"/>
      <c r="X390" s="65"/>
      <c r="Y390" s="65"/>
      <c r="Z390" s="65"/>
      <c r="AA390" s="65"/>
      <c r="AB390" s="66" t="str">
        <f t="shared" ref="AB390:AB400" si="146">IF(W390="","",IF(W390="yes","yes",IF(X390="yes","yes",IF(Y390="yes","yes",IF(Z390="yes","yes",IF(AA390="yes", "yes","no"))))))</f>
        <v/>
      </c>
      <c r="AC390" s="56"/>
      <c r="AD390" s="64"/>
      <c r="AE390" s="56"/>
      <c r="AF390" s="64"/>
      <c r="AG390" s="62" t="str">
        <f t="shared" ref="AG390:AG400" si="147">IF(AB390="","",(IF(AND(AB390="yes",AE390="yes"),"yes",(IF(AND(AB390="no",$H390="yes"),"yes","no")))))</f>
        <v/>
      </c>
      <c r="AH390" s="64"/>
      <c r="AI390" s="56"/>
      <c r="AJ390" s="65"/>
      <c r="AK390" s="65"/>
      <c r="AL390" s="65"/>
      <c r="AM390" s="65"/>
      <c r="AN390" s="66" t="str">
        <f t="shared" ref="AN390:AN400" si="148">IF(AI390="","",IF(AI390="yes","yes",IF(AJ390="yes","yes",IF(AK390="yes","yes",IF(AL390="yes","yes",IF(AM390="yes", "yes","no"))))))</f>
        <v/>
      </c>
      <c r="AO390" s="56"/>
      <c r="AP390" s="64"/>
      <c r="AQ390" s="56"/>
      <c r="AR390" s="64"/>
      <c r="AS390" s="62" t="str">
        <f t="shared" ref="AS390:AS400" si="149">IF(AN390="","",(IF(AND(AN390="yes",AQ390="yes"),"yes",(IF(AND(AN390="no",$H390="yes"),"yes","no")))))</f>
        <v/>
      </c>
      <c r="AT390" s="64"/>
      <c r="AU390" s="56"/>
      <c r="AV390" s="65"/>
      <c r="AW390" s="65"/>
      <c r="AX390" s="65"/>
      <c r="AY390" s="65"/>
      <c r="AZ390" s="66" t="str">
        <f t="shared" ref="AZ390:AZ400" si="150">IF(AU390="","",IF(AU390="yes","yes",IF(AV390="yes","yes",IF(AW390="yes","yes",IF(AX390="yes","yes",IF(AY390="yes", "yes","no"))))))</f>
        <v/>
      </c>
      <c r="BA390" s="56"/>
      <c r="BB390" s="64"/>
      <c r="BC390" s="56"/>
      <c r="BD390" s="64"/>
      <c r="BE390" s="62" t="str">
        <f t="shared" ref="BE390:BE400" si="151">IF(AZ390="","",(IF(AND(AZ390="yes",BC390="yes"),"yes",(IF(AND(AZ390="no",$H390="yes"),"yes","no")))))</f>
        <v/>
      </c>
      <c r="BF390" s="64"/>
      <c r="BG390" s="56"/>
      <c r="BH390" s="65"/>
      <c r="BI390" s="65"/>
      <c r="BJ390" s="65"/>
      <c r="BK390" s="65"/>
      <c r="BL390" s="66" t="str">
        <f t="shared" ref="BL390:BL400" si="152">IF(BG390="","",IF(BG390="yes","yes",IF(BH390="yes","yes",IF(BI390="yes","yes",IF(BJ390="yes","yes",IF(BK390="yes", "yes","no"))))))</f>
        <v/>
      </c>
      <c r="BM390" s="56"/>
      <c r="BN390" s="64"/>
      <c r="BO390" s="56"/>
      <c r="BP390" s="64"/>
      <c r="BQ390" s="62" t="str">
        <f t="shared" ref="BQ390:BQ400" si="153">IF(BL390="","",(IF(AND(BL390="yes",BO390="yes"),"yes",(IF(AND(BL390="no",$H390="yes"),"yes","no")))))</f>
        <v/>
      </c>
      <c r="BR390" s="64"/>
      <c r="BS390" s="56"/>
      <c r="BT390" s="65"/>
      <c r="BU390" s="65"/>
      <c r="BV390" s="65"/>
      <c r="BW390" s="65"/>
      <c r="BX390" s="66" t="str">
        <f t="shared" ref="BX390:BX400" si="154">IF(BS390="","",IF(BS390="yes","yes",IF(BT390="yes","yes",IF(BU390="yes","yes",IF(BV390="yes","yes",IF(BW390="yes", "yes","no"))))))</f>
        <v/>
      </c>
      <c r="BY390" s="56"/>
      <c r="BZ390" s="64"/>
      <c r="CA390" s="56"/>
      <c r="CB390" s="64"/>
      <c r="CC390" s="62" t="str">
        <f t="shared" ref="CC390:CC400" si="155">IF(BX390="","",(IF(AND(BX390="yes",CA390="yes"),"yes",(IF(AND(BX390="no",$H390="yes"),"yes","no")))))</f>
        <v/>
      </c>
      <c r="CD390" s="64"/>
      <c r="CE390" s="56"/>
      <c r="CF390" s="65"/>
      <c r="CG390" s="65"/>
      <c r="CH390" s="65"/>
      <c r="CI390" s="65"/>
      <c r="CJ390" s="66" t="str">
        <f t="shared" ref="CJ390:CJ400" si="156">IF(CE390="","",IF(CE390="yes","yes",IF(CF390="yes","yes",IF(CG390="yes","yes",IF(CH390="yes","yes",IF(CI390="yes", "yes","no"))))))</f>
        <v/>
      </c>
      <c r="CK390" s="56"/>
      <c r="CL390" s="64"/>
      <c r="CM390" s="56"/>
      <c r="CN390" s="64"/>
      <c r="CO390" s="62" t="str">
        <f t="shared" ref="CO390:CO400" si="157">IF(CJ390="","",(IF(AND(CJ390="yes",CM390="yes"),"yes",(IF(AND(CJ390="no",$H390="yes"),"yes","no")))))</f>
        <v/>
      </c>
      <c r="CP390" s="64"/>
      <c r="CQ390" s="56"/>
      <c r="CR390" s="65"/>
      <c r="CS390" s="65"/>
      <c r="CT390" s="65"/>
      <c r="CU390" s="65"/>
      <c r="CV390" s="66" t="str">
        <f t="shared" ref="CV390:CV400" si="158">IF(CQ390="","",IF(CQ390="yes","yes",IF(CR390="yes","yes",IF(CS390="yes","yes",IF(CT390="yes","yes",IF(CU390="yes", "yes","no"))))))</f>
        <v/>
      </c>
      <c r="CW390" s="56"/>
      <c r="CX390" s="64"/>
      <c r="CY390" s="56"/>
      <c r="CZ390" s="64"/>
      <c r="DA390" s="62" t="str">
        <f t="shared" ref="DA390:DA400" si="159">IF(CV390="","",(IF(AND(CV390="yes",CY390="yes"),"yes",(IF(AND(CV390="no",$H390="yes"),"yes","no")))))</f>
        <v/>
      </c>
      <c r="DB390" s="64"/>
      <c r="DC390" s="56"/>
      <c r="DD390" s="65"/>
      <c r="DE390" s="65"/>
      <c r="DF390" s="65"/>
      <c r="DG390" s="65"/>
      <c r="DH390" s="66" t="str">
        <f t="shared" ref="DH390:DH400" si="160">IF(DC390="","",IF(DC390="yes","yes",IF(DD390="yes","yes",IF(DE390="yes","yes",IF(DF390="yes","yes",IF(DG390="yes", "yes","no"))))))</f>
        <v/>
      </c>
      <c r="DI390" s="56"/>
      <c r="DJ390" s="64"/>
      <c r="DK390" s="56"/>
      <c r="DL390" s="64"/>
      <c r="DM390" s="62" t="str">
        <f t="shared" ref="DM390:DM400" si="161">IF(DH390="","",(IF(AND(DH390="yes",DK390="yes"),"yes",(IF(AND(DH390="no",$H390="yes"),"yes","no")))))</f>
        <v/>
      </c>
      <c r="DN390" s="64"/>
      <c r="DO390" s="56"/>
      <c r="DP390" s="65"/>
      <c r="DQ390" s="65"/>
      <c r="DR390" s="65"/>
      <c r="DS390" s="65"/>
      <c r="DT390" s="66" t="str">
        <f t="shared" ref="DT390:DT400" si="162">IF(DO390="","",IF(DO390="yes","yes",IF(DP390="yes","yes",IF(DQ390="yes","yes",IF(DR390="yes","yes",IF(DS390="yes", "yes","no"))))))</f>
        <v/>
      </c>
      <c r="DU390" s="56"/>
      <c r="DV390" s="64"/>
      <c r="DW390" s="56"/>
      <c r="DX390" s="64"/>
      <c r="DY390" s="62" t="str">
        <f t="shared" ref="DY390:DY400" si="163">IF(DT390="","",(IF(AND(DT390="yes",DW390="yes"),"yes",(IF(AND(DT390="no",$H390="yes"),"yes","no")))))</f>
        <v/>
      </c>
      <c r="DZ390" s="64"/>
      <c r="EA390" s="56"/>
      <c r="EB390" s="65"/>
      <c r="EC390" s="65"/>
      <c r="ED390" s="65"/>
      <c r="EE390" s="65"/>
      <c r="EF390" s="66" t="str">
        <f t="shared" ref="EF390:EF400" si="164">IF(EA390="","",IF(EA390="yes","yes",IF(EB390="yes","yes",IF(EC390="yes","yes",IF(ED390="yes","yes",IF(EE390="yes", "yes","no"))))))</f>
        <v/>
      </c>
      <c r="EG390" s="56"/>
      <c r="EH390" s="64"/>
      <c r="EI390" s="56"/>
      <c r="EJ390" s="64"/>
      <c r="EK390" s="62" t="str">
        <f t="shared" ref="EK390:EK400" si="165">IF(EF390="","",(IF(AND(EF390="yes",EI390="yes"),"yes",(IF(AND(EF390="no",$H390="yes"),"yes","no")))))</f>
        <v/>
      </c>
      <c r="EL390" s="64"/>
      <c r="EM390" s="56"/>
      <c r="EN390" s="65"/>
      <c r="EO390" s="65"/>
      <c r="EP390" s="65"/>
      <c r="EQ390" s="65"/>
      <c r="ER390" s="66" t="str">
        <f t="shared" ref="ER390:ER400" si="166">IF(EM390="","",IF(EM390="yes","yes",IF(EN390="yes","yes",IF(EO390="yes","yes",IF(EP390="yes","yes",IF(EQ390="yes", "yes","no"))))))</f>
        <v/>
      </c>
      <c r="ES390" s="56"/>
      <c r="ET390" s="64"/>
      <c r="EU390" s="56"/>
      <c r="EV390" s="64"/>
      <c r="EW390" s="62" t="str">
        <f t="shared" ref="EW390:EW400" si="167">IF(ER390="","",(IF(AND(ER390="yes",EU390="yes"),"yes",(IF(AND(ER390="no",$H390="yes"),"yes","no")))))</f>
        <v/>
      </c>
      <c r="EX390" s="64"/>
    </row>
    <row r="391" spans="1:154" s="67" customFormat="1" x14ac:dyDescent="0.2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2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2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2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2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2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2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2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2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2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25">
      <c r="A401" s="123"/>
      <c r="B401" s="123"/>
      <c r="C401" s="123"/>
      <c r="D401" s="123"/>
    </row>
    <row r="402" spans="1:5" s="67" customFormat="1" x14ac:dyDescent="0.25">
      <c r="A402" s="123"/>
      <c r="B402" s="123"/>
      <c r="C402" s="123"/>
      <c r="D402" s="123"/>
    </row>
    <row r="403" spans="1:5" s="67" customFormat="1" x14ac:dyDescent="0.25">
      <c r="A403" s="123"/>
      <c r="B403" s="123"/>
      <c r="C403" s="123"/>
      <c r="D403" s="123"/>
    </row>
    <row r="404" spans="1:5" s="67" customFormat="1" x14ac:dyDescent="0.25">
      <c r="A404" s="123"/>
      <c r="B404" s="123"/>
      <c r="C404" s="123"/>
      <c r="D404" s="123"/>
    </row>
    <row r="405" spans="1:5" s="67" customFormat="1" x14ac:dyDescent="0.25">
      <c r="A405" s="123"/>
      <c r="B405" s="123"/>
      <c r="C405" s="123"/>
      <c r="D405" s="123"/>
    </row>
    <row r="406" spans="1:5" s="67" customFormat="1" x14ac:dyDescent="0.25">
      <c r="A406" s="68"/>
      <c r="B406" s="123"/>
      <c r="C406" s="123"/>
      <c r="D406" s="123"/>
    </row>
    <row r="407" spans="1:5" s="67" customFormat="1" x14ac:dyDescent="0.25">
      <c r="A407" s="68"/>
      <c r="B407" s="123"/>
      <c r="C407" s="123"/>
      <c r="D407" s="123"/>
    </row>
    <row r="408" spans="1:5" s="67" customFormat="1" x14ac:dyDescent="0.25">
      <c r="A408" s="68"/>
      <c r="B408" s="123"/>
      <c r="C408" s="123"/>
      <c r="D408" s="123"/>
    </row>
    <row r="409" spans="1:5" s="67" customFormat="1" x14ac:dyDescent="0.25">
      <c r="A409" s="68"/>
      <c r="B409" s="123"/>
      <c r="C409" s="123"/>
      <c r="D409" s="123"/>
    </row>
    <row r="410" spans="1:5" s="67" customFormat="1" x14ac:dyDescent="0.25">
      <c r="A410" s="68"/>
      <c r="B410" s="68"/>
      <c r="C410" s="68"/>
      <c r="D410" s="68"/>
    </row>
    <row r="411" spans="1:5" s="67" customFormat="1" x14ac:dyDescent="0.25">
      <c r="A411" s="68" t="s">
        <v>43</v>
      </c>
      <c r="B411" s="68"/>
      <c r="C411" s="68"/>
      <c r="D411" s="68"/>
      <c r="E411" s="68"/>
    </row>
    <row r="412" spans="1:5" s="67" customFormat="1" x14ac:dyDescent="0.25">
      <c r="A412" s="68" t="s">
        <v>59</v>
      </c>
      <c r="B412" s="68"/>
      <c r="C412" s="68"/>
      <c r="D412" s="68"/>
      <c r="E412" s="68"/>
    </row>
    <row r="413" spans="1:5" s="67" customFormat="1" x14ac:dyDescent="0.25">
      <c r="A413" s="68"/>
      <c r="B413" s="68"/>
      <c r="C413" s="68"/>
      <c r="D413" s="68"/>
    </row>
    <row r="414" spans="1:5" s="67" customFormat="1" x14ac:dyDescent="0.25">
      <c r="A414" s="68"/>
      <c r="B414" s="68"/>
      <c r="C414" s="68"/>
      <c r="D414" s="68"/>
    </row>
    <row r="415" spans="1:5" s="67" customFormat="1" x14ac:dyDescent="0.25">
      <c r="A415" s="68"/>
      <c r="B415" s="68"/>
      <c r="C415" s="68"/>
      <c r="D415" s="68"/>
    </row>
    <row r="416" spans="1:5" s="67" customFormat="1" x14ac:dyDescent="0.25">
      <c r="A416" s="68"/>
      <c r="B416" s="68"/>
      <c r="C416" s="68"/>
      <c r="D416" s="68"/>
    </row>
    <row r="417" spans="1:4" s="67" customFormat="1" x14ac:dyDescent="0.25">
      <c r="A417" s="68"/>
      <c r="B417" s="68"/>
      <c r="C417" s="68"/>
      <c r="D417" s="68"/>
    </row>
    <row r="418" spans="1:4" s="67" customFormat="1" x14ac:dyDescent="0.25">
      <c r="A418" s="68"/>
      <c r="B418" s="68"/>
      <c r="C418" s="68"/>
      <c r="D418" s="68"/>
    </row>
    <row r="419" spans="1:4" s="67" customFormat="1" x14ac:dyDescent="0.25">
      <c r="A419" s="68"/>
      <c r="B419" s="68"/>
      <c r="C419" s="68"/>
      <c r="D419" s="68"/>
    </row>
    <row r="420" spans="1:4" s="67" customFormat="1" x14ac:dyDescent="0.25">
      <c r="A420" s="68"/>
      <c r="B420" s="68"/>
      <c r="C420" s="68"/>
      <c r="D420" s="68"/>
    </row>
    <row r="421" spans="1:4" s="67" customFormat="1" x14ac:dyDescent="0.25">
      <c r="A421" s="68"/>
      <c r="B421" s="68"/>
      <c r="C421" s="68"/>
      <c r="D421" s="68"/>
    </row>
    <row r="422" spans="1:4" s="67" customFormat="1" x14ac:dyDescent="0.25">
      <c r="A422" s="68"/>
      <c r="B422" s="68"/>
      <c r="C422" s="68"/>
      <c r="D422" s="68"/>
    </row>
    <row r="423" spans="1:4" s="67" customFormat="1" x14ac:dyDescent="0.25">
      <c r="A423" s="68"/>
      <c r="B423" s="68"/>
      <c r="C423" s="68"/>
      <c r="D423" s="68"/>
    </row>
    <row r="424" spans="1:4" s="67" customFormat="1" x14ac:dyDescent="0.25">
      <c r="A424" s="68"/>
      <c r="B424" s="68"/>
      <c r="C424" s="68"/>
      <c r="D424" s="68"/>
    </row>
    <row r="425" spans="1:4" s="67" customFormat="1" x14ac:dyDescent="0.25">
      <c r="A425" s="68"/>
      <c r="B425" s="68"/>
      <c r="C425" s="68"/>
      <c r="D425" s="68"/>
    </row>
    <row r="426" spans="1:4" s="67" customFormat="1" x14ac:dyDescent="0.25">
      <c r="A426" s="68"/>
      <c r="B426" s="68"/>
      <c r="C426" s="68"/>
      <c r="D426" s="68"/>
    </row>
    <row r="427" spans="1:4" s="67" customFormat="1" x14ac:dyDescent="0.25">
      <c r="A427" s="68"/>
      <c r="B427" s="68"/>
      <c r="C427" s="68"/>
      <c r="D427" s="68"/>
    </row>
    <row r="428" spans="1:4" s="67" customFormat="1" x14ac:dyDescent="0.25">
      <c r="A428" s="68"/>
      <c r="B428" s="68"/>
      <c r="C428" s="68"/>
      <c r="D428" s="68"/>
    </row>
    <row r="429" spans="1:4" s="67" customFormat="1" x14ac:dyDescent="0.25">
      <c r="A429" s="68"/>
      <c r="B429" s="68"/>
      <c r="C429" s="68"/>
      <c r="D429" s="68"/>
    </row>
    <row r="430" spans="1:4" s="67" customFormat="1" x14ac:dyDescent="0.25">
      <c r="A430" s="68"/>
      <c r="B430" s="68"/>
      <c r="C430" s="68"/>
      <c r="D430" s="68"/>
    </row>
    <row r="431" spans="1:4" s="67" customFormat="1" x14ac:dyDescent="0.25">
      <c r="A431" s="68"/>
      <c r="B431" s="68"/>
      <c r="C431" s="68"/>
      <c r="D431" s="68"/>
    </row>
    <row r="432" spans="1:4" x14ac:dyDescent="0.25">
      <c r="A432" s="24"/>
      <c r="B432" s="24"/>
      <c r="C432" s="24"/>
      <c r="D432" s="24"/>
    </row>
    <row r="433" spans="1:4" x14ac:dyDescent="0.25">
      <c r="A433" s="24"/>
      <c r="B433" s="24"/>
      <c r="C433" s="24"/>
      <c r="D433" s="24"/>
    </row>
    <row r="434" spans="1:4" x14ac:dyDescent="0.25">
      <c r="A434" s="24"/>
      <c r="B434" s="24"/>
      <c r="C434" s="24"/>
      <c r="D434" s="24"/>
    </row>
    <row r="435" spans="1:4" x14ac:dyDescent="0.25">
      <c r="A435" s="24"/>
      <c r="B435" s="24"/>
      <c r="C435" s="24"/>
      <c r="D435" s="24"/>
    </row>
    <row r="436" spans="1:4" x14ac:dyDescent="0.25">
      <c r="A436" s="24"/>
      <c r="B436" s="24"/>
      <c r="C436" s="24"/>
      <c r="D436" s="24"/>
    </row>
    <row r="437" spans="1:4" x14ac:dyDescent="0.25">
      <c r="A437" s="24"/>
      <c r="B437" s="24"/>
      <c r="C437" s="24"/>
      <c r="D437" s="24"/>
    </row>
    <row r="438" spans="1:4" x14ac:dyDescent="0.25">
      <c r="A438" s="24"/>
      <c r="B438" s="24"/>
      <c r="C438" s="24"/>
      <c r="D438" s="24"/>
    </row>
    <row r="439" spans="1:4" x14ac:dyDescent="0.25">
      <c r="A439" s="24"/>
      <c r="B439" s="24"/>
      <c r="C439" s="24"/>
      <c r="D439" s="24"/>
    </row>
    <row r="440" spans="1:4" x14ac:dyDescent="0.25">
      <c r="A440" s="24"/>
      <c r="B440" s="24"/>
      <c r="C440" s="24"/>
      <c r="D440" s="24"/>
    </row>
    <row r="441" spans="1:4" x14ac:dyDescent="0.25">
      <c r="A441" s="24"/>
      <c r="B441" s="24"/>
      <c r="C441" s="24"/>
      <c r="D441" s="24"/>
    </row>
    <row r="442" spans="1:4" x14ac:dyDescent="0.25">
      <c r="A442" s="24"/>
      <c r="B442" s="24"/>
      <c r="C442" s="24"/>
      <c r="D442" s="24"/>
    </row>
    <row r="443" spans="1:4" x14ac:dyDescent="0.25">
      <c r="A443" s="24"/>
      <c r="B443" s="24"/>
      <c r="C443" s="24"/>
      <c r="D443" s="24"/>
    </row>
    <row r="444" spans="1:4" x14ac:dyDescent="0.25">
      <c r="A444" s="24"/>
      <c r="B444" s="24"/>
      <c r="C444" s="24"/>
      <c r="D444" s="24"/>
    </row>
    <row r="445" spans="1:4" x14ac:dyDescent="0.25">
      <c r="A445" s="24"/>
      <c r="B445" s="24"/>
      <c r="C445" s="24"/>
      <c r="D445" s="24"/>
    </row>
    <row r="446" spans="1:4" x14ac:dyDescent="0.25">
      <c r="A446" s="24"/>
      <c r="B446" s="24"/>
      <c r="C446" s="24"/>
      <c r="D446" s="24"/>
    </row>
    <row r="447" spans="1:4" x14ac:dyDescent="0.25">
      <c r="A447" s="24"/>
      <c r="B447" s="24"/>
      <c r="C447" s="24"/>
      <c r="D447" s="24"/>
    </row>
    <row r="448" spans="1:4" x14ac:dyDescent="0.25">
      <c r="A448" s="24"/>
      <c r="B448" s="24"/>
      <c r="C448" s="24"/>
      <c r="D448" s="24"/>
    </row>
    <row r="449" spans="1:4" x14ac:dyDescent="0.25">
      <c r="A449" s="24"/>
      <c r="B449" s="24"/>
      <c r="C449" s="24"/>
      <c r="D449" s="24"/>
    </row>
    <row r="450" spans="1:4" x14ac:dyDescent="0.25">
      <c r="A450" s="24"/>
      <c r="B450" s="24"/>
      <c r="C450" s="24"/>
      <c r="D450" s="24"/>
    </row>
    <row r="451" spans="1:4" x14ac:dyDescent="0.25">
      <c r="A451" s="24"/>
      <c r="B451" s="24"/>
      <c r="C451" s="24"/>
      <c r="D451" s="24"/>
    </row>
    <row r="452" spans="1:4" x14ac:dyDescent="0.25">
      <c r="A452" s="24"/>
      <c r="B452" s="24"/>
      <c r="C452" s="24"/>
      <c r="D452" s="24"/>
    </row>
    <row r="453" spans="1:4" x14ac:dyDescent="0.25">
      <c r="A453" s="24"/>
      <c r="B453" s="24"/>
      <c r="C453" s="24"/>
      <c r="D453" s="24"/>
    </row>
    <row r="454" spans="1:4" x14ac:dyDescent="0.25">
      <c r="A454" s="24"/>
      <c r="B454" s="24"/>
      <c r="C454" s="24"/>
      <c r="D454" s="24"/>
    </row>
    <row r="455" spans="1:4" x14ac:dyDescent="0.25">
      <c r="A455" s="24"/>
      <c r="B455" s="24"/>
      <c r="C455" s="24"/>
      <c r="D455" s="24"/>
    </row>
    <row r="456" spans="1:4" x14ac:dyDescent="0.25">
      <c r="A456" s="24"/>
      <c r="B456" s="24"/>
      <c r="C456" s="24"/>
      <c r="D456" s="24"/>
    </row>
    <row r="457" spans="1:4" x14ac:dyDescent="0.25">
      <c r="A457" s="24"/>
      <c r="B457" s="24"/>
      <c r="C457" s="24"/>
      <c r="D457" s="24"/>
    </row>
    <row r="458" spans="1:4" x14ac:dyDescent="0.25">
      <c r="A458" s="24"/>
      <c r="B458" s="24"/>
      <c r="C458" s="24"/>
      <c r="D458" s="24"/>
    </row>
    <row r="459" spans="1:4" x14ac:dyDescent="0.25">
      <c r="A459" s="24"/>
      <c r="B459" s="24"/>
      <c r="C459" s="24"/>
      <c r="D459" s="24"/>
    </row>
    <row r="460" spans="1:4" x14ac:dyDescent="0.25">
      <c r="A460" s="24"/>
      <c r="B460" s="24"/>
      <c r="C460" s="24"/>
      <c r="D460" s="24"/>
    </row>
    <row r="461" spans="1:4" x14ac:dyDescent="0.25">
      <c r="A461" s="24"/>
      <c r="B461" s="24"/>
      <c r="C461" s="24"/>
      <c r="D461" s="24"/>
    </row>
    <row r="462" spans="1:4" x14ac:dyDescent="0.25">
      <c r="A462" s="24"/>
      <c r="B462" s="24"/>
      <c r="C462" s="24"/>
      <c r="D462" s="24"/>
    </row>
    <row r="463" spans="1:4" x14ac:dyDescent="0.25">
      <c r="A463" s="24"/>
      <c r="B463" s="24"/>
      <c r="C463" s="24"/>
      <c r="D463" s="24"/>
    </row>
    <row r="464" spans="1:4" x14ac:dyDescent="0.25">
      <c r="A464" s="24"/>
      <c r="B464" s="24"/>
      <c r="C464" s="24"/>
      <c r="D464" s="24"/>
    </row>
    <row r="465" spans="1:4" x14ac:dyDescent="0.25">
      <c r="A465" s="24"/>
      <c r="B465" s="24"/>
      <c r="C465" s="24"/>
      <c r="D465" s="24"/>
    </row>
    <row r="466" spans="1:4" x14ac:dyDescent="0.25">
      <c r="A466" s="24"/>
      <c r="B466" s="24"/>
      <c r="C466" s="24"/>
      <c r="D466" s="24"/>
    </row>
    <row r="467" spans="1:4" x14ac:dyDescent="0.25">
      <c r="A467" s="24"/>
      <c r="B467" s="24"/>
      <c r="C467" s="24"/>
      <c r="D467" s="24"/>
    </row>
    <row r="468" spans="1:4" x14ac:dyDescent="0.25">
      <c r="A468" s="24"/>
      <c r="B468" s="24"/>
      <c r="C468" s="24"/>
      <c r="D468" s="24"/>
    </row>
    <row r="469" spans="1:4" x14ac:dyDescent="0.25">
      <c r="A469" s="24"/>
      <c r="B469" s="24"/>
      <c r="C469" s="24"/>
      <c r="D469" s="24"/>
    </row>
    <row r="470" spans="1:4" x14ac:dyDescent="0.25">
      <c r="A470" s="24"/>
      <c r="B470" s="24"/>
      <c r="C470" s="24"/>
      <c r="D470" s="24"/>
    </row>
    <row r="471" spans="1:4" x14ac:dyDescent="0.25">
      <c r="A471" s="24"/>
      <c r="B471" s="24"/>
      <c r="C471" s="24"/>
      <c r="D471" s="24"/>
    </row>
    <row r="472" spans="1:4" x14ac:dyDescent="0.25">
      <c r="A472" s="24"/>
      <c r="B472" s="24"/>
      <c r="C472" s="24"/>
      <c r="D472" s="24"/>
    </row>
    <row r="473" spans="1:4" x14ac:dyDescent="0.25">
      <c r="A473" s="24"/>
      <c r="B473" s="24"/>
      <c r="C473" s="24"/>
      <c r="D473" s="24"/>
    </row>
    <row r="474" spans="1:4" x14ac:dyDescent="0.25">
      <c r="A474" s="24"/>
      <c r="B474" s="24"/>
      <c r="C474" s="24"/>
      <c r="D474" s="24"/>
    </row>
    <row r="475" spans="1:4" x14ac:dyDescent="0.25">
      <c r="A475" s="24"/>
      <c r="B475" s="24"/>
      <c r="C475" s="24"/>
      <c r="D475" s="24"/>
    </row>
    <row r="476" spans="1:4" x14ac:dyDescent="0.25">
      <c r="A476" s="24"/>
      <c r="B476" s="24"/>
      <c r="C476" s="24"/>
      <c r="D476" s="24"/>
    </row>
    <row r="477" spans="1:4" x14ac:dyDescent="0.25">
      <c r="A477" s="24"/>
      <c r="B477" s="24"/>
      <c r="C477" s="24"/>
      <c r="D477" s="24"/>
    </row>
    <row r="478" spans="1:4" x14ac:dyDescent="0.25">
      <c r="A478" s="24"/>
      <c r="B478" s="24"/>
      <c r="C478" s="24"/>
      <c r="D478" s="24"/>
    </row>
    <row r="479" spans="1:4" x14ac:dyDescent="0.25">
      <c r="A479" s="24"/>
      <c r="B479" s="24"/>
      <c r="C479" s="24"/>
      <c r="D479" s="24"/>
    </row>
    <row r="480" spans="1:4" x14ac:dyDescent="0.25">
      <c r="A480" s="24"/>
      <c r="B480" s="24"/>
      <c r="C480" s="24"/>
      <c r="D480" s="24"/>
    </row>
    <row r="481" spans="1:4" x14ac:dyDescent="0.25">
      <c r="A481" s="24"/>
      <c r="B481" s="24"/>
      <c r="C481" s="24"/>
      <c r="D481" s="24"/>
    </row>
    <row r="482" spans="1:4" x14ac:dyDescent="0.25">
      <c r="A482" s="24"/>
      <c r="B482" s="24"/>
      <c r="C482" s="24"/>
      <c r="D482" s="24"/>
    </row>
    <row r="483" spans="1:4" x14ac:dyDescent="0.25">
      <c r="A483" s="24"/>
      <c r="B483" s="24"/>
      <c r="C483" s="24"/>
      <c r="D483" s="24"/>
    </row>
    <row r="484" spans="1:4" x14ac:dyDescent="0.25">
      <c r="A484" s="24"/>
      <c r="B484" s="24"/>
      <c r="C484" s="24"/>
      <c r="D484" s="24"/>
    </row>
    <row r="485" spans="1:4" x14ac:dyDescent="0.25">
      <c r="A485" s="24"/>
      <c r="B485" s="24"/>
      <c r="C485" s="24"/>
      <c r="D485" s="24"/>
    </row>
    <row r="486" spans="1:4" x14ac:dyDescent="0.25">
      <c r="A486" s="24"/>
      <c r="B486" s="24"/>
      <c r="C486" s="24"/>
      <c r="D486" s="24"/>
    </row>
    <row r="487" spans="1:4" x14ac:dyDescent="0.25">
      <c r="A487" s="24"/>
      <c r="B487" s="24"/>
      <c r="C487" s="24"/>
      <c r="D487" s="24"/>
    </row>
    <row r="488" spans="1:4" x14ac:dyDescent="0.25">
      <c r="A488" s="24"/>
      <c r="B488" s="24"/>
      <c r="C488" s="24"/>
      <c r="D488" s="24"/>
    </row>
    <row r="489" spans="1:4" x14ac:dyDescent="0.25">
      <c r="A489" s="24"/>
      <c r="B489" s="24"/>
      <c r="C489" s="24"/>
      <c r="D489" s="24"/>
    </row>
    <row r="490" spans="1:4" x14ac:dyDescent="0.25">
      <c r="A490" s="24"/>
      <c r="B490" s="24"/>
      <c r="C490" s="24"/>
      <c r="D490" s="24"/>
    </row>
    <row r="491" spans="1:4" x14ac:dyDescent="0.25">
      <c r="A491" s="24"/>
      <c r="B491" s="24"/>
      <c r="C491" s="24"/>
      <c r="D491" s="24"/>
    </row>
    <row r="492" spans="1:4" x14ac:dyDescent="0.25">
      <c r="A492" s="24"/>
      <c r="B492" s="24"/>
      <c r="C492" s="24"/>
      <c r="D492" s="24"/>
    </row>
    <row r="493" spans="1:4" x14ac:dyDescent="0.25">
      <c r="A493" s="24"/>
      <c r="B493" s="24"/>
      <c r="C493" s="24"/>
      <c r="D493" s="24"/>
    </row>
    <row r="494" spans="1:4" x14ac:dyDescent="0.25">
      <c r="A494" s="24"/>
      <c r="B494" s="24"/>
      <c r="C494" s="24"/>
      <c r="D494" s="24"/>
    </row>
    <row r="495" spans="1:4" x14ac:dyDescent="0.25">
      <c r="A495" s="24"/>
      <c r="B495" s="24"/>
      <c r="C495" s="24"/>
      <c r="D495" s="24"/>
    </row>
    <row r="496" spans="1:4" x14ac:dyDescent="0.25">
      <c r="A496" s="24"/>
      <c r="B496" s="24"/>
      <c r="C496" s="24"/>
      <c r="D496" s="24"/>
    </row>
    <row r="497" spans="1:4" x14ac:dyDescent="0.25">
      <c r="A497" s="24"/>
      <c r="B497" s="24"/>
      <c r="C497" s="24"/>
      <c r="D497" s="24"/>
    </row>
    <row r="498" spans="1:4" x14ac:dyDescent="0.25">
      <c r="A498" s="24"/>
      <c r="B498" s="24"/>
      <c r="C498" s="24"/>
      <c r="D498" s="24"/>
    </row>
    <row r="499" spans="1:4" x14ac:dyDescent="0.25">
      <c r="A499" s="24"/>
      <c r="B499" s="24"/>
      <c r="C499" s="24"/>
      <c r="D499" s="24"/>
    </row>
    <row r="500" spans="1:4" x14ac:dyDescent="0.25">
      <c r="A500" s="24"/>
      <c r="B500" s="24"/>
      <c r="C500" s="24"/>
      <c r="D500" s="24"/>
    </row>
    <row r="501" spans="1:4" x14ac:dyDescent="0.25">
      <c r="A501" s="24"/>
      <c r="B501" s="24"/>
      <c r="C501" s="24"/>
      <c r="D501" s="24"/>
    </row>
    <row r="502" spans="1:4" x14ac:dyDescent="0.25">
      <c r="A502" s="24"/>
      <c r="B502" s="24"/>
      <c r="C502" s="24"/>
      <c r="D502" s="24"/>
    </row>
    <row r="503" spans="1:4" x14ac:dyDescent="0.25">
      <c r="A503" s="24"/>
      <c r="B503" s="24"/>
      <c r="C503" s="24"/>
      <c r="D503" s="24"/>
    </row>
    <row r="504" spans="1:4" x14ac:dyDescent="0.25">
      <c r="A504" s="24"/>
      <c r="B504" s="24"/>
      <c r="C504" s="24"/>
      <c r="D504" s="24"/>
    </row>
    <row r="505" spans="1:4" x14ac:dyDescent="0.25">
      <c r="A505" s="24"/>
      <c r="B505" s="24"/>
      <c r="C505" s="24"/>
      <c r="D505" s="24"/>
    </row>
    <row r="506" spans="1:4" x14ac:dyDescent="0.25">
      <c r="A506" s="24"/>
      <c r="B506" s="24"/>
      <c r="C506" s="24"/>
      <c r="D506" s="24"/>
    </row>
    <row r="507" spans="1:4" x14ac:dyDescent="0.25">
      <c r="A507" s="24"/>
      <c r="B507" s="24"/>
      <c r="C507" s="24"/>
      <c r="D507" s="24"/>
    </row>
    <row r="508" spans="1:4" x14ac:dyDescent="0.25">
      <c r="A508" s="24"/>
      <c r="B508" s="24"/>
      <c r="C508" s="24"/>
      <c r="D508" s="24"/>
    </row>
    <row r="509" spans="1:4" x14ac:dyDescent="0.25">
      <c r="A509" s="24"/>
      <c r="B509" s="24"/>
      <c r="C509" s="24"/>
      <c r="D509" s="24"/>
    </row>
    <row r="510" spans="1:4" x14ac:dyDescent="0.25">
      <c r="A510" s="24"/>
      <c r="B510" s="24"/>
      <c r="C510" s="24"/>
      <c r="D510" s="24"/>
    </row>
    <row r="511" spans="1:4" x14ac:dyDescent="0.25">
      <c r="A511" s="24"/>
      <c r="B511" s="24"/>
      <c r="C511" s="24"/>
      <c r="D511" s="24"/>
    </row>
    <row r="512" spans="1:4" x14ac:dyDescent="0.25">
      <c r="A512" s="24"/>
      <c r="B512" s="24"/>
      <c r="C512" s="24"/>
      <c r="D512" s="24"/>
    </row>
    <row r="513" spans="1:4" x14ac:dyDescent="0.25">
      <c r="A513" s="24"/>
      <c r="B513" s="24"/>
      <c r="C513" s="24"/>
      <c r="D513" s="24"/>
    </row>
    <row r="514" spans="1:4" x14ac:dyDescent="0.25">
      <c r="A514" s="24"/>
      <c r="B514" s="24"/>
      <c r="C514" s="24"/>
      <c r="D514" s="24"/>
    </row>
    <row r="515" spans="1:4" x14ac:dyDescent="0.25">
      <c r="A515" s="24"/>
      <c r="B515" s="24"/>
      <c r="C515" s="24"/>
      <c r="D515" s="24"/>
    </row>
    <row r="516" spans="1:4" x14ac:dyDescent="0.25">
      <c r="A516" s="24"/>
      <c r="B516" s="24"/>
      <c r="C516" s="24"/>
      <c r="D516" s="24"/>
    </row>
    <row r="517" spans="1:4" x14ac:dyDescent="0.25">
      <c r="A517" s="24"/>
      <c r="B517" s="24"/>
      <c r="C517" s="24"/>
      <c r="D517" s="24"/>
    </row>
    <row r="518" spans="1:4" x14ac:dyDescent="0.25">
      <c r="A518" s="24"/>
      <c r="B518" s="24"/>
      <c r="C518" s="24"/>
      <c r="D518" s="24"/>
    </row>
    <row r="519" spans="1:4" x14ac:dyDescent="0.25">
      <c r="A519" s="24"/>
      <c r="B519" s="24"/>
      <c r="C519" s="24"/>
      <c r="D519" s="24"/>
    </row>
    <row r="520" spans="1:4" x14ac:dyDescent="0.25">
      <c r="A520" s="24"/>
      <c r="B520" s="24"/>
      <c r="C520" s="24"/>
      <c r="D520" s="24"/>
    </row>
    <row r="521" spans="1:4" x14ac:dyDescent="0.25">
      <c r="A521" s="24"/>
      <c r="B521" s="24"/>
      <c r="C521" s="24"/>
      <c r="D521" s="24"/>
    </row>
    <row r="522" spans="1:4" x14ac:dyDescent="0.25">
      <c r="A522" s="24"/>
      <c r="B522" s="24"/>
      <c r="C522" s="24"/>
      <c r="D522" s="24"/>
    </row>
    <row r="523" spans="1:4" x14ac:dyDescent="0.25">
      <c r="A523" s="24"/>
      <c r="B523" s="24"/>
      <c r="C523" s="24"/>
      <c r="D523" s="24"/>
    </row>
    <row r="524" spans="1:4" x14ac:dyDescent="0.25">
      <c r="A524" s="24"/>
      <c r="B524" s="24"/>
      <c r="C524" s="24"/>
      <c r="D524" s="24"/>
    </row>
    <row r="525" spans="1:4" x14ac:dyDescent="0.25">
      <c r="A525" s="24"/>
      <c r="B525" s="24"/>
      <c r="C525" s="24"/>
      <c r="D525" s="24"/>
    </row>
    <row r="526" spans="1:4" x14ac:dyDescent="0.25">
      <c r="A526" s="24"/>
      <c r="B526" s="24"/>
      <c r="C526" s="24"/>
      <c r="D526" s="24"/>
    </row>
    <row r="527" spans="1:4" x14ac:dyDescent="0.25">
      <c r="A527" s="24"/>
      <c r="B527" s="24"/>
      <c r="C527" s="24"/>
      <c r="D527" s="24"/>
    </row>
    <row r="528" spans="1:4" x14ac:dyDescent="0.25">
      <c r="A528" s="24"/>
      <c r="B528" s="24"/>
      <c r="C528" s="24"/>
      <c r="D528" s="24"/>
    </row>
    <row r="529" spans="1:4" x14ac:dyDescent="0.25">
      <c r="A529" s="24"/>
      <c r="B529" s="24"/>
      <c r="C529" s="24"/>
      <c r="D529" s="24"/>
    </row>
    <row r="530" spans="1:4" x14ac:dyDescent="0.25">
      <c r="A530" s="24"/>
      <c r="B530" s="24"/>
      <c r="C530" s="24"/>
      <c r="D530" s="24"/>
    </row>
    <row r="531" spans="1:4" x14ac:dyDescent="0.25">
      <c r="A531" s="24"/>
      <c r="B531" s="24"/>
      <c r="C531" s="24"/>
      <c r="D531" s="24"/>
    </row>
    <row r="532" spans="1:4" x14ac:dyDescent="0.25">
      <c r="A532" s="24"/>
      <c r="B532" s="24"/>
      <c r="C532" s="24"/>
      <c r="D532" s="24"/>
    </row>
    <row r="533" spans="1:4" x14ac:dyDescent="0.25">
      <c r="A533" s="24"/>
      <c r="B533" s="24"/>
      <c r="C533" s="24"/>
      <c r="D533" s="24"/>
    </row>
    <row r="534" spans="1:4" x14ac:dyDescent="0.25">
      <c r="A534" s="24"/>
      <c r="B534" s="24"/>
      <c r="C534" s="24"/>
      <c r="D534" s="24"/>
    </row>
    <row r="535" spans="1:4" x14ac:dyDescent="0.25">
      <c r="A535" s="24"/>
      <c r="B535" s="24"/>
      <c r="C535" s="24"/>
      <c r="D535" s="24"/>
    </row>
    <row r="536" spans="1:4" x14ac:dyDescent="0.25">
      <c r="A536" s="24"/>
      <c r="B536" s="24"/>
      <c r="C536" s="24"/>
      <c r="D536" s="24"/>
    </row>
    <row r="537" spans="1:4" x14ac:dyDescent="0.25">
      <c r="A537" s="24"/>
      <c r="B537" s="24"/>
      <c r="C537" s="24"/>
      <c r="D537" s="24"/>
    </row>
    <row r="538" spans="1:4" x14ac:dyDescent="0.25">
      <c r="A538" s="24"/>
      <c r="B538" s="24"/>
      <c r="C538" s="24"/>
      <c r="D538" s="24"/>
    </row>
    <row r="539" spans="1:4" x14ac:dyDescent="0.25">
      <c r="A539" s="24"/>
      <c r="B539" s="24"/>
      <c r="C539" s="24"/>
      <c r="D539" s="24"/>
    </row>
    <row r="540" spans="1:4" x14ac:dyDescent="0.25">
      <c r="A540" s="24"/>
      <c r="B540" s="24"/>
      <c r="C540" s="24"/>
      <c r="D540" s="24"/>
    </row>
    <row r="541" spans="1:4" x14ac:dyDescent="0.25">
      <c r="A541" s="24"/>
      <c r="B541" s="24"/>
      <c r="C541" s="24"/>
      <c r="D541" s="24"/>
    </row>
    <row r="542" spans="1:4" x14ac:dyDescent="0.25">
      <c r="A542" s="24"/>
      <c r="B542" s="24"/>
      <c r="C542" s="24"/>
      <c r="D542" s="24"/>
    </row>
    <row r="543" spans="1:4" x14ac:dyDescent="0.25">
      <c r="A543" s="24"/>
      <c r="B543" s="24"/>
      <c r="C543" s="24"/>
      <c r="D543" s="24"/>
    </row>
    <row r="544" spans="1:4" x14ac:dyDescent="0.25">
      <c r="A544" s="24"/>
      <c r="B544" s="24"/>
      <c r="C544" s="24"/>
      <c r="D544" s="24"/>
    </row>
    <row r="545" spans="1:4" x14ac:dyDescent="0.25">
      <c r="A545" s="24"/>
      <c r="B545" s="24"/>
      <c r="C545" s="24"/>
      <c r="D545" s="24"/>
    </row>
    <row r="546" spans="1:4" x14ac:dyDescent="0.25">
      <c r="A546" s="24"/>
      <c r="B546" s="24"/>
      <c r="C546" s="24"/>
      <c r="D546" s="24"/>
    </row>
    <row r="547" spans="1:4" x14ac:dyDescent="0.25">
      <c r="A547" s="24"/>
      <c r="B547" s="24"/>
      <c r="C547" s="24"/>
      <c r="D547" s="24"/>
    </row>
    <row r="548" spans="1:4" x14ac:dyDescent="0.25">
      <c r="A548" s="24"/>
      <c r="B548" s="24"/>
      <c r="C548" s="24"/>
      <c r="D548" s="24"/>
    </row>
    <row r="549" spans="1:4" x14ac:dyDescent="0.25">
      <c r="A549" s="24"/>
      <c r="B549" s="24"/>
      <c r="C549" s="24"/>
      <c r="D549" s="24"/>
    </row>
    <row r="550" spans="1:4" x14ac:dyDescent="0.25">
      <c r="A550" s="24"/>
      <c r="B550" s="24"/>
      <c r="C550" s="24"/>
      <c r="D550" s="24"/>
    </row>
    <row r="551" spans="1:4" x14ac:dyDescent="0.25">
      <c r="A551" s="24"/>
      <c r="B551" s="24"/>
      <c r="C551" s="24"/>
      <c r="D551" s="24"/>
    </row>
    <row r="552" spans="1:4" x14ac:dyDescent="0.25">
      <c r="A552" s="24"/>
      <c r="B552" s="24"/>
      <c r="C552" s="24"/>
      <c r="D552" s="24"/>
    </row>
    <row r="553" spans="1:4" x14ac:dyDescent="0.25">
      <c r="A553" s="24"/>
      <c r="B553" s="24"/>
      <c r="C553" s="24"/>
      <c r="D553" s="24"/>
    </row>
    <row r="554" spans="1:4" x14ac:dyDescent="0.25">
      <c r="A554" s="24"/>
      <c r="B554" s="24"/>
      <c r="C554" s="24"/>
      <c r="D554" s="24"/>
    </row>
    <row r="555" spans="1:4" x14ac:dyDescent="0.25">
      <c r="A555" s="24"/>
      <c r="B555" s="24"/>
      <c r="C555" s="24"/>
      <c r="D555" s="24"/>
    </row>
    <row r="556" spans="1:4" x14ac:dyDescent="0.25">
      <c r="A556" s="24"/>
      <c r="B556" s="24"/>
      <c r="C556" s="24"/>
      <c r="D556" s="24"/>
    </row>
    <row r="557" spans="1:4" x14ac:dyDescent="0.25">
      <c r="A557" s="24"/>
      <c r="B557" s="24"/>
      <c r="C557" s="24"/>
      <c r="D557" s="24"/>
    </row>
    <row r="558" spans="1:4" x14ac:dyDescent="0.25">
      <c r="A558" s="24"/>
      <c r="B558" s="24"/>
      <c r="C558" s="24"/>
      <c r="D558" s="24"/>
    </row>
    <row r="559" spans="1:4" x14ac:dyDescent="0.25">
      <c r="A559" s="24"/>
      <c r="B559" s="24"/>
      <c r="C559" s="24"/>
      <c r="D559" s="24"/>
    </row>
    <row r="560" spans="1:4" x14ac:dyDescent="0.25">
      <c r="A560" s="24"/>
      <c r="B560" s="24"/>
      <c r="C560" s="24"/>
      <c r="D560" s="24"/>
    </row>
    <row r="561" spans="1:4" x14ac:dyDescent="0.25">
      <c r="A561" s="24"/>
      <c r="B561" s="24"/>
      <c r="C561" s="24"/>
      <c r="D561" s="24"/>
    </row>
    <row r="562" spans="1:4" x14ac:dyDescent="0.25">
      <c r="A562" s="24"/>
      <c r="B562" s="24"/>
      <c r="C562" s="24"/>
      <c r="D562" s="24"/>
    </row>
    <row r="563" spans="1:4" x14ac:dyDescent="0.25">
      <c r="A563" s="24"/>
      <c r="B563" s="24"/>
      <c r="C563" s="24"/>
      <c r="D563" s="24"/>
    </row>
    <row r="564" spans="1:4" x14ac:dyDescent="0.25">
      <c r="A564" s="24"/>
      <c r="B564" s="24"/>
      <c r="C564" s="24"/>
      <c r="D564" s="24"/>
    </row>
    <row r="565" spans="1:4" x14ac:dyDescent="0.25">
      <c r="A565" s="24"/>
      <c r="B565" s="24"/>
      <c r="C565" s="24"/>
      <c r="D565" s="24"/>
    </row>
    <row r="566" spans="1:4" x14ac:dyDescent="0.25">
      <c r="A566" s="24"/>
      <c r="B566" s="24"/>
      <c r="C566" s="24"/>
      <c r="D566" s="24"/>
    </row>
    <row r="567" spans="1:4" x14ac:dyDescent="0.25">
      <c r="A567" s="24"/>
      <c r="B567" s="24"/>
      <c r="C567" s="24"/>
      <c r="D567" s="24"/>
    </row>
    <row r="568" spans="1:4" x14ac:dyDescent="0.25">
      <c r="A568" s="24"/>
      <c r="B568" s="24"/>
      <c r="C568" s="24"/>
      <c r="D568" s="24"/>
    </row>
    <row r="569" spans="1:4" x14ac:dyDescent="0.25">
      <c r="A569" s="24"/>
      <c r="B569" s="24"/>
      <c r="C569" s="24"/>
      <c r="D569" s="24"/>
    </row>
    <row r="570" spans="1:4" x14ac:dyDescent="0.25">
      <c r="A570" s="24"/>
      <c r="B570" s="24"/>
      <c r="C570" s="24"/>
      <c r="D570" s="24"/>
    </row>
    <row r="571" spans="1:4" x14ac:dyDescent="0.25">
      <c r="A571" s="24"/>
      <c r="B571" s="24"/>
      <c r="C571" s="24"/>
      <c r="D571" s="24"/>
    </row>
    <row r="572" spans="1:4" x14ac:dyDescent="0.25">
      <c r="A572" s="24"/>
      <c r="B572" s="24"/>
      <c r="C572" s="24"/>
      <c r="D572" s="24"/>
    </row>
    <row r="573" spans="1:4" x14ac:dyDescent="0.25">
      <c r="A573" s="24"/>
      <c r="B573" s="24"/>
      <c r="C573" s="24"/>
      <c r="D573" s="24"/>
    </row>
    <row r="574" spans="1:4" x14ac:dyDescent="0.25">
      <c r="A574" s="24"/>
      <c r="B574" s="24"/>
      <c r="C574" s="24"/>
      <c r="D574" s="24"/>
    </row>
    <row r="575" spans="1:4" x14ac:dyDescent="0.25">
      <c r="A575" s="24"/>
      <c r="B575" s="24"/>
      <c r="C575" s="24"/>
      <c r="D575" s="24"/>
    </row>
    <row r="576" spans="1:4" x14ac:dyDescent="0.25">
      <c r="A576" s="24"/>
      <c r="B576" s="24"/>
      <c r="C576" s="24"/>
      <c r="D576" s="24"/>
    </row>
    <row r="577" spans="1:4" x14ac:dyDescent="0.25">
      <c r="A577" s="24"/>
      <c r="B577" s="24"/>
      <c r="C577" s="24"/>
      <c r="D577" s="24"/>
    </row>
    <row r="578" spans="1:4" x14ac:dyDescent="0.25">
      <c r="A578" s="24"/>
      <c r="B578" s="24"/>
      <c r="C578" s="24"/>
      <c r="D578" s="24"/>
    </row>
    <row r="579" spans="1:4" x14ac:dyDescent="0.25">
      <c r="A579" s="24"/>
      <c r="B579" s="24"/>
      <c r="C579" s="24"/>
      <c r="D579" s="24"/>
    </row>
    <row r="580" spans="1:4" x14ac:dyDescent="0.25">
      <c r="A580" s="24"/>
      <c r="B580" s="24"/>
      <c r="C580" s="24"/>
      <c r="D580" s="24"/>
    </row>
    <row r="581" spans="1:4" x14ac:dyDescent="0.25">
      <c r="A581" s="24"/>
      <c r="B581" s="24"/>
      <c r="C581" s="24"/>
      <c r="D581" s="24"/>
    </row>
    <row r="582" spans="1:4" x14ac:dyDescent="0.25">
      <c r="A582" s="24"/>
      <c r="B582" s="24"/>
      <c r="C582" s="24"/>
      <c r="D582" s="24"/>
    </row>
    <row r="583" spans="1:4" x14ac:dyDescent="0.25">
      <c r="A583" s="24"/>
      <c r="B583" s="24"/>
      <c r="C583" s="24"/>
      <c r="D583" s="24"/>
    </row>
    <row r="584" spans="1:4" x14ac:dyDescent="0.25">
      <c r="A584" s="24"/>
      <c r="B584" s="24"/>
      <c r="C584" s="24"/>
      <c r="D584" s="24"/>
    </row>
    <row r="585" spans="1:4" x14ac:dyDescent="0.25">
      <c r="A585" s="24"/>
      <c r="B585" s="24"/>
      <c r="C585" s="24"/>
      <c r="D585" s="24"/>
    </row>
    <row r="586" spans="1:4" x14ac:dyDescent="0.25">
      <c r="A586" s="24"/>
      <c r="B586" s="24"/>
      <c r="C586" s="24"/>
      <c r="D586" s="24"/>
    </row>
    <row r="587" spans="1:4" x14ac:dyDescent="0.25">
      <c r="A587" s="24"/>
      <c r="B587" s="24"/>
      <c r="C587" s="24"/>
      <c r="D587" s="24"/>
    </row>
    <row r="588" spans="1:4" x14ac:dyDescent="0.25">
      <c r="A588" s="24"/>
      <c r="B588" s="24"/>
      <c r="C588" s="24"/>
      <c r="D588" s="24"/>
    </row>
    <row r="589" spans="1:4" x14ac:dyDescent="0.25">
      <c r="A589" s="24"/>
      <c r="B589" s="24"/>
      <c r="C589" s="24"/>
      <c r="D589" s="24"/>
    </row>
    <row r="590" spans="1:4" x14ac:dyDescent="0.25">
      <c r="A590" s="24"/>
      <c r="B590" s="24"/>
      <c r="C590" s="24"/>
      <c r="D590" s="24"/>
    </row>
    <row r="591" spans="1:4" x14ac:dyDescent="0.25">
      <c r="A591" s="24"/>
      <c r="B591" s="24"/>
      <c r="C591" s="24"/>
      <c r="D591" s="24"/>
    </row>
    <row r="592" spans="1:4" x14ac:dyDescent="0.25">
      <c r="A592" s="24"/>
      <c r="B592" s="24"/>
      <c r="C592" s="24"/>
      <c r="D592" s="24"/>
    </row>
    <row r="593" spans="1:4" x14ac:dyDescent="0.25">
      <c r="A593" s="24"/>
      <c r="B593" s="24"/>
      <c r="C593" s="24"/>
      <c r="D593" s="24"/>
    </row>
    <row r="594" spans="1:4" x14ac:dyDescent="0.25">
      <c r="A594" s="24"/>
      <c r="B594" s="24"/>
      <c r="C594" s="24"/>
      <c r="D594" s="24"/>
    </row>
    <row r="595" spans="1:4" x14ac:dyDescent="0.25">
      <c r="A595" s="24"/>
      <c r="B595" s="24"/>
      <c r="C595" s="24"/>
      <c r="D595" s="24"/>
    </row>
    <row r="596" spans="1:4" x14ac:dyDescent="0.25">
      <c r="A596" s="24"/>
      <c r="B596" s="24"/>
      <c r="C596" s="24"/>
      <c r="D596" s="24"/>
    </row>
    <row r="597" spans="1:4" x14ac:dyDescent="0.25">
      <c r="A597" s="24"/>
      <c r="B597" s="24"/>
      <c r="C597" s="24"/>
      <c r="D597" s="24"/>
    </row>
    <row r="598" spans="1:4" x14ac:dyDescent="0.25">
      <c r="A598" s="24"/>
      <c r="B598" s="24"/>
      <c r="C598" s="24"/>
      <c r="D598" s="24"/>
    </row>
    <row r="599" spans="1:4" x14ac:dyDescent="0.25">
      <c r="A599" s="24"/>
      <c r="B599" s="24"/>
      <c r="C599" s="24"/>
      <c r="D599" s="24"/>
    </row>
    <row r="600" spans="1:4" x14ac:dyDescent="0.25">
      <c r="A600" s="24"/>
      <c r="B600" s="24"/>
      <c r="C600" s="24"/>
      <c r="D600" s="24"/>
    </row>
    <row r="601" spans="1:4" x14ac:dyDescent="0.25">
      <c r="A601" s="24"/>
      <c r="B601" s="24"/>
      <c r="C601" s="24"/>
      <c r="D601" s="24"/>
    </row>
    <row r="602" spans="1:4" x14ac:dyDescent="0.25">
      <c r="A602" s="24"/>
      <c r="B602" s="24"/>
      <c r="C602" s="24"/>
      <c r="D602" s="24"/>
    </row>
    <row r="603" spans="1:4" x14ac:dyDescent="0.25">
      <c r="A603" s="24"/>
      <c r="B603" s="24"/>
      <c r="C603" s="24"/>
      <c r="D603" s="24"/>
    </row>
    <row r="604" spans="1:4" x14ac:dyDescent="0.25">
      <c r="A604" s="24"/>
      <c r="B604" s="24"/>
      <c r="C604" s="24"/>
      <c r="D604" s="24"/>
    </row>
    <row r="605" spans="1:4" x14ac:dyDescent="0.25">
      <c r="A605" s="24"/>
      <c r="B605" s="24"/>
      <c r="C605" s="24"/>
      <c r="D605" s="24"/>
    </row>
    <row r="606" spans="1:4" x14ac:dyDescent="0.25">
      <c r="A606" s="24"/>
      <c r="B606" s="24"/>
      <c r="C606" s="24"/>
      <c r="D606" s="24"/>
    </row>
    <row r="607" spans="1:4" x14ac:dyDescent="0.25">
      <c r="A607" s="24"/>
      <c r="B607" s="24"/>
      <c r="C607" s="24"/>
      <c r="D607" s="24"/>
    </row>
    <row r="608" spans="1:4" x14ac:dyDescent="0.25">
      <c r="A608" s="24"/>
      <c r="B608" s="24"/>
      <c r="C608" s="24"/>
      <c r="D608" s="24"/>
    </row>
    <row r="609" spans="1:4" x14ac:dyDescent="0.25">
      <c r="A609" s="24"/>
      <c r="B609" s="24"/>
      <c r="C609" s="24"/>
      <c r="D609" s="24"/>
    </row>
    <row r="610" spans="1:4" x14ac:dyDescent="0.25">
      <c r="A610" s="24"/>
      <c r="B610" s="24"/>
      <c r="C610" s="24"/>
      <c r="D610" s="24"/>
    </row>
    <row r="611" spans="1:4" x14ac:dyDescent="0.25">
      <c r="A611" s="24"/>
      <c r="B611" s="24"/>
      <c r="C611" s="24"/>
      <c r="D611" s="24"/>
    </row>
    <row r="612" spans="1:4" x14ac:dyDescent="0.25">
      <c r="A612" s="24"/>
      <c r="B612" s="24"/>
      <c r="C612" s="24"/>
      <c r="D612" s="24"/>
    </row>
    <row r="613" spans="1:4" x14ac:dyDescent="0.25">
      <c r="A613" s="24"/>
      <c r="B613" s="24"/>
      <c r="C613" s="24"/>
      <c r="D613" s="24"/>
    </row>
    <row r="614" spans="1:4" x14ac:dyDescent="0.25">
      <c r="A614" s="24"/>
      <c r="B614" s="24"/>
      <c r="C614" s="24"/>
      <c r="D614" s="24"/>
    </row>
    <row r="615" spans="1:4" x14ac:dyDescent="0.25">
      <c r="A615" s="24"/>
      <c r="B615" s="24"/>
      <c r="C615" s="24"/>
      <c r="D615" s="24"/>
    </row>
    <row r="616" spans="1:4" x14ac:dyDescent="0.25">
      <c r="A616" s="24"/>
      <c r="B616" s="24"/>
      <c r="C616" s="24"/>
      <c r="D616" s="24"/>
    </row>
    <row r="617" spans="1:4" x14ac:dyDescent="0.25">
      <c r="A617" s="24"/>
      <c r="B617" s="24"/>
      <c r="C617" s="24"/>
      <c r="D617" s="24"/>
    </row>
    <row r="618" spans="1:4" x14ac:dyDescent="0.25">
      <c r="A618" s="24"/>
      <c r="B618" s="24"/>
      <c r="C618" s="24"/>
      <c r="D618" s="24"/>
    </row>
    <row r="619" spans="1:4" x14ac:dyDescent="0.25">
      <c r="A619" s="24"/>
      <c r="B619" s="24"/>
      <c r="C619" s="24"/>
      <c r="D619" s="24"/>
    </row>
    <row r="620" spans="1:4" x14ac:dyDescent="0.25">
      <c r="A620" s="24"/>
      <c r="B620" s="24"/>
      <c r="C620" s="24"/>
      <c r="D620" s="24"/>
    </row>
    <row r="621" spans="1:4" x14ac:dyDescent="0.25">
      <c r="A621" s="24"/>
      <c r="B621" s="24"/>
      <c r="C621" s="24"/>
      <c r="D621" s="24"/>
    </row>
    <row r="622" spans="1:4" x14ac:dyDescent="0.25">
      <c r="A622" s="24"/>
      <c r="B622" s="24"/>
      <c r="C622" s="24"/>
      <c r="D622" s="24"/>
    </row>
    <row r="623" spans="1:4" x14ac:dyDescent="0.25">
      <c r="A623" s="24"/>
      <c r="B623" s="24"/>
      <c r="C623" s="24"/>
      <c r="D623" s="24"/>
    </row>
    <row r="624" spans="1:4" x14ac:dyDescent="0.25">
      <c r="A624" s="24"/>
      <c r="B624" s="24"/>
      <c r="C624" s="24"/>
      <c r="D624" s="24"/>
    </row>
    <row r="625" spans="1:4" x14ac:dyDescent="0.25">
      <c r="A625" s="24"/>
      <c r="B625" s="24"/>
      <c r="C625" s="24"/>
      <c r="D625" s="24"/>
    </row>
    <row r="626" spans="1:4" x14ac:dyDescent="0.25">
      <c r="A626" s="24"/>
      <c r="B626" s="24"/>
      <c r="C626" s="24"/>
      <c r="D626" s="24"/>
    </row>
    <row r="627" spans="1:4" x14ac:dyDescent="0.25">
      <c r="A627" s="24"/>
      <c r="B627" s="24"/>
      <c r="C627" s="24"/>
      <c r="D627" s="24"/>
    </row>
    <row r="628" spans="1:4" x14ac:dyDescent="0.25">
      <c r="A628" s="24"/>
      <c r="B628" s="24"/>
      <c r="C628" s="24"/>
      <c r="D628" s="24"/>
    </row>
    <row r="629" spans="1:4" x14ac:dyDescent="0.25">
      <c r="A629" s="24"/>
      <c r="B629" s="24"/>
      <c r="C629" s="24"/>
      <c r="D629" s="24"/>
    </row>
    <row r="630" spans="1:4" x14ac:dyDescent="0.25">
      <c r="A630" s="24"/>
      <c r="B630" s="24"/>
      <c r="C630" s="24"/>
      <c r="D630" s="24"/>
    </row>
    <row r="631" spans="1:4" x14ac:dyDescent="0.25">
      <c r="A631" s="24"/>
      <c r="B631" s="24"/>
      <c r="C631" s="24"/>
      <c r="D631" s="24"/>
    </row>
    <row r="632" spans="1:4" x14ac:dyDescent="0.25">
      <c r="A632" s="24"/>
      <c r="B632" s="24"/>
      <c r="C632" s="24"/>
      <c r="D632" s="24"/>
    </row>
    <row r="633" spans="1:4" x14ac:dyDescent="0.25">
      <c r="A633" s="24"/>
      <c r="B633" s="24"/>
      <c r="C633" s="24"/>
      <c r="D633" s="24"/>
    </row>
    <row r="634" spans="1:4" x14ac:dyDescent="0.25">
      <c r="A634" s="24"/>
      <c r="B634" s="24"/>
      <c r="C634" s="24"/>
      <c r="D634" s="24"/>
    </row>
    <row r="635" spans="1:4" x14ac:dyDescent="0.25">
      <c r="A635" s="24"/>
      <c r="B635" s="24"/>
      <c r="C635" s="24"/>
      <c r="D635" s="24"/>
    </row>
    <row r="636" spans="1:4" x14ac:dyDescent="0.25">
      <c r="A636" s="24"/>
      <c r="B636" s="24"/>
      <c r="C636" s="24"/>
      <c r="D636" s="24"/>
    </row>
    <row r="637" spans="1:4" x14ac:dyDescent="0.25">
      <c r="A637" s="24"/>
      <c r="B637" s="24"/>
      <c r="C637" s="24"/>
      <c r="D637" s="24"/>
    </row>
    <row r="638" spans="1:4" x14ac:dyDescent="0.25">
      <c r="A638" s="24"/>
      <c r="B638" s="24"/>
      <c r="C638" s="24"/>
      <c r="D638" s="24"/>
    </row>
    <row r="639" spans="1:4" x14ac:dyDescent="0.25">
      <c r="A639" s="24"/>
      <c r="B639" s="24"/>
      <c r="C639" s="24"/>
      <c r="D639" s="24"/>
    </row>
    <row r="640" spans="1:4" x14ac:dyDescent="0.25">
      <c r="A640" s="24"/>
      <c r="B640" s="24"/>
      <c r="C640" s="24"/>
      <c r="D640" s="24"/>
    </row>
    <row r="641" spans="1:4" x14ac:dyDescent="0.25">
      <c r="A641" s="24"/>
      <c r="B641" s="24"/>
      <c r="C641" s="24"/>
      <c r="D641" s="24"/>
    </row>
    <row r="642" spans="1:4" x14ac:dyDescent="0.25">
      <c r="A642" s="24"/>
      <c r="B642" s="24"/>
      <c r="C642" s="24"/>
      <c r="D642" s="24"/>
    </row>
    <row r="643" spans="1:4" x14ac:dyDescent="0.25">
      <c r="A643" s="24"/>
      <c r="B643" s="24"/>
      <c r="C643" s="24"/>
      <c r="D643" s="24"/>
    </row>
    <row r="644" spans="1:4" x14ac:dyDescent="0.25">
      <c r="A644" s="24"/>
      <c r="B644" s="24"/>
      <c r="C644" s="24"/>
      <c r="D644" s="24"/>
    </row>
    <row r="645" spans="1:4" x14ac:dyDescent="0.25">
      <c r="A645" s="24"/>
      <c r="B645" s="24"/>
      <c r="C645" s="24"/>
      <c r="D645" s="24"/>
    </row>
    <row r="646" spans="1:4" x14ac:dyDescent="0.25">
      <c r="A646" s="24"/>
      <c r="B646" s="24"/>
      <c r="C646" s="24"/>
      <c r="D646" s="24"/>
    </row>
    <row r="647" spans="1:4" x14ac:dyDescent="0.25">
      <c r="A647" s="24"/>
      <c r="B647" s="24"/>
      <c r="C647" s="24"/>
      <c r="D647" s="24"/>
    </row>
    <row r="648" spans="1:4" x14ac:dyDescent="0.25">
      <c r="A648" s="24"/>
      <c r="B648" s="24"/>
      <c r="C648" s="24"/>
      <c r="D648" s="24"/>
    </row>
    <row r="649" spans="1:4" x14ac:dyDescent="0.25">
      <c r="A649" s="24"/>
      <c r="B649" s="24"/>
      <c r="C649" s="24"/>
      <c r="D649" s="24"/>
    </row>
    <row r="650" spans="1:4" x14ac:dyDescent="0.25">
      <c r="A650" s="24"/>
      <c r="B650" s="24"/>
      <c r="C650" s="24"/>
      <c r="D650" s="24"/>
    </row>
    <row r="651" spans="1:4" x14ac:dyDescent="0.25">
      <c r="A651" s="24"/>
      <c r="B651" s="24"/>
      <c r="C651" s="24"/>
      <c r="D651" s="24"/>
    </row>
    <row r="652" spans="1:4" x14ac:dyDescent="0.25">
      <c r="A652" s="24"/>
      <c r="B652" s="24"/>
      <c r="C652" s="24"/>
      <c r="D652" s="24"/>
    </row>
    <row r="653" spans="1:4" x14ac:dyDescent="0.25">
      <c r="A653" s="24"/>
      <c r="B653" s="24"/>
      <c r="C653" s="24"/>
      <c r="D653" s="24"/>
    </row>
    <row r="654" spans="1:4" x14ac:dyDescent="0.25">
      <c r="A654" s="24"/>
      <c r="B654" s="24"/>
      <c r="C654" s="24"/>
      <c r="D654" s="24"/>
    </row>
    <row r="655" spans="1:4" x14ac:dyDescent="0.25">
      <c r="A655" s="24"/>
      <c r="B655" s="24"/>
      <c r="C655" s="24"/>
      <c r="D655" s="24"/>
    </row>
    <row r="656" spans="1:4" x14ac:dyDescent="0.25">
      <c r="A656" s="24"/>
      <c r="B656" s="24"/>
      <c r="C656" s="24"/>
      <c r="D656" s="24"/>
    </row>
    <row r="657" spans="1:4" x14ac:dyDescent="0.25">
      <c r="A657" s="24"/>
      <c r="B657" s="24"/>
      <c r="C657" s="24"/>
      <c r="D657" s="24"/>
    </row>
    <row r="658" spans="1:4" x14ac:dyDescent="0.25">
      <c r="A658" s="24"/>
      <c r="B658" s="24"/>
      <c r="C658" s="24"/>
      <c r="D658" s="24"/>
    </row>
    <row r="659" spans="1:4" x14ac:dyDescent="0.25">
      <c r="A659" s="24"/>
      <c r="B659" s="24"/>
      <c r="C659" s="24"/>
      <c r="D659" s="24"/>
    </row>
    <row r="660" spans="1:4" x14ac:dyDescent="0.25">
      <c r="A660" s="24"/>
      <c r="B660" s="24"/>
      <c r="C660" s="24"/>
      <c r="D660" s="24"/>
    </row>
    <row r="661" spans="1:4" x14ac:dyDescent="0.25">
      <c r="A661" s="24"/>
      <c r="B661" s="24"/>
      <c r="C661" s="24"/>
      <c r="D661" s="24"/>
    </row>
    <row r="662" spans="1:4" x14ac:dyDescent="0.25">
      <c r="A662" s="24"/>
      <c r="B662" s="24"/>
      <c r="C662" s="24"/>
      <c r="D662" s="24"/>
    </row>
    <row r="663" spans="1:4" x14ac:dyDescent="0.25">
      <c r="A663" s="24"/>
      <c r="B663" s="24"/>
      <c r="C663" s="24"/>
      <c r="D663" s="24"/>
    </row>
    <row r="664" spans="1:4" x14ac:dyDescent="0.25">
      <c r="A664" s="24"/>
      <c r="B664" s="24"/>
      <c r="C664" s="24"/>
      <c r="D664" s="24"/>
    </row>
    <row r="665" spans="1:4" x14ac:dyDescent="0.25">
      <c r="A665" s="24"/>
      <c r="B665" s="24"/>
      <c r="C665" s="24"/>
      <c r="D665" s="24"/>
    </row>
    <row r="666" spans="1:4" x14ac:dyDescent="0.25">
      <c r="A666" s="24"/>
      <c r="B666" s="24"/>
      <c r="C666" s="24"/>
      <c r="D666" s="24"/>
    </row>
    <row r="667" spans="1:4" x14ac:dyDescent="0.25">
      <c r="A667" s="24"/>
      <c r="B667" s="24"/>
      <c r="C667" s="24"/>
      <c r="D667" s="24"/>
    </row>
    <row r="668" spans="1:4" x14ac:dyDescent="0.25">
      <c r="A668" s="24"/>
      <c r="B668" s="24"/>
      <c r="C668" s="24"/>
      <c r="D668" s="24"/>
    </row>
    <row r="669" spans="1:4" x14ac:dyDescent="0.25">
      <c r="A669" s="24"/>
      <c r="B669" s="24"/>
      <c r="C669" s="24"/>
      <c r="D669" s="24"/>
    </row>
    <row r="670" spans="1:4" x14ac:dyDescent="0.25">
      <c r="A670" s="24"/>
      <c r="B670" s="24"/>
      <c r="C670" s="24"/>
      <c r="D670" s="24"/>
    </row>
    <row r="671" spans="1:4" x14ac:dyDescent="0.25">
      <c r="A671" s="24"/>
      <c r="B671" s="24"/>
      <c r="C671" s="24"/>
      <c r="D671" s="24"/>
    </row>
    <row r="672" spans="1:4" x14ac:dyDescent="0.25">
      <c r="A672" s="24"/>
      <c r="B672" s="24"/>
      <c r="C672" s="24"/>
      <c r="D672" s="24"/>
    </row>
    <row r="673" spans="1:4" x14ac:dyDescent="0.25">
      <c r="A673" s="24"/>
      <c r="B673" s="24"/>
      <c r="C673" s="24"/>
      <c r="D673" s="24"/>
    </row>
    <row r="674" spans="1:4" x14ac:dyDescent="0.25">
      <c r="A674" s="24"/>
      <c r="B674" s="24"/>
      <c r="C674" s="24"/>
      <c r="D674" s="24"/>
    </row>
    <row r="675" spans="1:4" x14ac:dyDescent="0.25">
      <c r="A675" s="24"/>
      <c r="B675" s="24"/>
      <c r="C675" s="24"/>
      <c r="D675" s="24"/>
    </row>
    <row r="676" spans="1:4" x14ac:dyDescent="0.25">
      <c r="A676" s="24"/>
      <c r="B676" s="24"/>
      <c r="C676" s="24"/>
      <c r="D676" s="24"/>
    </row>
    <row r="677" spans="1:4" x14ac:dyDescent="0.25">
      <c r="A677" s="24"/>
      <c r="B677" s="24"/>
      <c r="C677" s="24"/>
      <c r="D677" s="24"/>
    </row>
    <row r="678" spans="1:4" x14ac:dyDescent="0.25">
      <c r="A678" s="24"/>
      <c r="B678" s="24"/>
      <c r="C678" s="24"/>
      <c r="D678" s="24"/>
    </row>
    <row r="679" spans="1:4" x14ac:dyDescent="0.25">
      <c r="A679" s="24"/>
      <c r="B679" s="24"/>
      <c r="C679" s="24"/>
      <c r="D679" s="24"/>
    </row>
    <row r="680" spans="1:4" x14ac:dyDescent="0.25">
      <c r="A680" s="24"/>
      <c r="B680" s="24"/>
      <c r="C680" s="24"/>
      <c r="D680" s="24"/>
    </row>
    <row r="681" spans="1:4" x14ac:dyDescent="0.25">
      <c r="A681" s="24"/>
      <c r="B681" s="24"/>
      <c r="C681" s="24"/>
      <c r="D681" s="24"/>
    </row>
    <row r="682" spans="1:4" x14ac:dyDescent="0.25">
      <c r="A682" s="24"/>
      <c r="B682" s="24"/>
      <c r="C682" s="24"/>
      <c r="D682" s="24"/>
    </row>
    <row r="683" spans="1:4" x14ac:dyDescent="0.25">
      <c r="A683" s="24"/>
      <c r="B683" s="24"/>
      <c r="C683" s="24"/>
      <c r="D683" s="24"/>
    </row>
    <row r="684" spans="1:4" x14ac:dyDescent="0.25">
      <c r="A684" s="24"/>
      <c r="B684" s="24"/>
      <c r="C684" s="24"/>
      <c r="D684" s="24"/>
    </row>
    <row r="685" spans="1:4" x14ac:dyDescent="0.25">
      <c r="A685" s="24"/>
      <c r="B685" s="24"/>
      <c r="C685" s="24"/>
      <c r="D685" s="24"/>
    </row>
    <row r="686" spans="1:4" x14ac:dyDescent="0.25">
      <c r="A686" s="24"/>
      <c r="B686" s="24"/>
      <c r="C686" s="24"/>
      <c r="D686" s="24"/>
    </row>
    <row r="687" spans="1:4" x14ac:dyDescent="0.25">
      <c r="A687" s="24"/>
      <c r="B687" s="24"/>
      <c r="C687" s="24"/>
      <c r="D687" s="24"/>
    </row>
    <row r="688" spans="1:4" x14ac:dyDescent="0.25">
      <c r="A688" s="24"/>
      <c r="B688" s="24"/>
      <c r="C688" s="24"/>
      <c r="D688" s="24"/>
    </row>
    <row r="689" spans="1:4" x14ac:dyDescent="0.25">
      <c r="A689" s="24"/>
      <c r="B689" s="24"/>
      <c r="C689" s="24"/>
      <c r="D689" s="24"/>
    </row>
    <row r="690" spans="1:4" x14ac:dyDescent="0.25">
      <c r="A690" s="24"/>
      <c r="B690" s="24"/>
      <c r="C690" s="24"/>
      <c r="D690" s="24"/>
    </row>
    <row r="691" spans="1:4" x14ac:dyDescent="0.25">
      <c r="A691" s="24"/>
      <c r="B691" s="24"/>
      <c r="C691" s="24"/>
      <c r="D691" s="24"/>
    </row>
    <row r="692" spans="1:4" x14ac:dyDescent="0.25">
      <c r="A692" s="24"/>
      <c r="B692" s="24"/>
      <c r="C692" s="24"/>
      <c r="D692" s="24"/>
    </row>
    <row r="693" spans="1:4" x14ac:dyDescent="0.25">
      <c r="A693" s="24"/>
      <c r="B693" s="24"/>
      <c r="C693" s="24"/>
      <c r="D693" s="24"/>
    </row>
    <row r="694" spans="1:4" x14ac:dyDescent="0.25">
      <c r="A694" s="24"/>
      <c r="B694" s="24"/>
      <c r="C694" s="24"/>
      <c r="D694" s="24"/>
    </row>
    <row r="695" spans="1:4" x14ac:dyDescent="0.25">
      <c r="A695" s="24"/>
      <c r="B695" s="24"/>
      <c r="C695" s="24"/>
      <c r="D695" s="24"/>
    </row>
    <row r="696" spans="1:4" x14ac:dyDescent="0.25">
      <c r="A696" s="24"/>
      <c r="B696" s="24"/>
      <c r="C696" s="24"/>
      <c r="D696" s="24"/>
    </row>
    <row r="697" spans="1:4" x14ac:dyDescent="0.25">
      <c r="A697" s="24"/>
      <c r="B697" s="24"/>
      <c r="C697" s="24"/>
      <c r="D697" s="24"/>
    </row>
    <row r="698" spans="1:4" x14ac:dyDescent="0.25">
      <c r="A698" s="24"/>
      <c r="B698" s="24"/>
      <c r="C698" s="24"/>
      <c r="D698" s="24"/>
    </row>
    <row r="699" spans="1:4" x14ac:dyDescent="0.25">
      <c r="A699" s="24"/>
      <c r="B699" s="24"/>
      <c r="C699" s="24"/>
      <c r="D699" s="24"/>
    </row>
    <row r="700" spans="1:4" x14ac:dyDescent="0.25">
      <c r="A700" s="30" t="s">
        <v>77</v>
      </c>
      <c r="B700" s="24" t="s">
        <v>78</v>
      </c>
      <c r="C700" s="24"/>
      <c r="D700" s="24"/>
    </row>
    <row r="701" spans="1:4" x14ac:dyDescent="0.25">
      <c r="A701" s="30" t="s">
        <v>79</v>
      </c>
      <c r="B701" s="24" t="s">
        <v>80</v>
      </c>
      <c r="C701" s="24"/>
      <c r="D701" s="24"/>
    </row>
    <row r="702" spans="1:4" x14ac:dyDescent="0.25">
      <c r="A702" s="30" t="s">
        <v>81</v>
      </c>
      <c r="B702" s="24" t="s">
        <v>82</v>
      </c>
      <c r="C702" s="24"/>
      <c r="D702" s="24"/>
    </row>
    <row r="703" spans="1:4" x14ac:dyDescent="0.25">
      <c r="A703" s="30" t="s">
        <v>21</v>
      </c>
      <c r="B703" s="24" t="s">
        <v>21</v>
      </c>
      <c r="C703" s="24"/>
      <c r="D703" s="24"/>
    </row>
    <row r="704" spans="1:4" x14ac:dyDescent="0.25">
      <c r="A704" s="24"/>
      <c r="B704" s="24"/>
      <c r="C704" s="24"/>
      <c r="D704" s="24"/>
    </row>
    <row r="705" spans="1:4" x14ac:dyDescent="0.25">
      <c r="A705" s="24"/>
      <c r="B705" s="24"/>
      <c r="C705" s="24"/>
      <c r="D705" s="24"/>
    </row>
    <row r="706" spans="1:4" x14ac:dyDescent="0.25">
      <c r="A706" s="24"/>
      <c r="B706" s="24"/>
      <c r="C706" s="24"/>
      <c r="D706" s="24"/>
    </row>
    <row r="707" spans="1:4" x14ac:dyDescent="0.25">
      <c r="A707" s="24"/>
      <c r="B707" s="24"/>
      <c r="C707" s="24"/>
      <c r="D707" s="24"/>
    </row>
    <row r="708" spans="1:4" x14ac:dyDescent="0.25">
      <c r="A708" s="24"/>
      <c r="B708" s="24"/>
      <c r="C708" s="24"/>
      <c r="D708" s="24"/>
    </row>
    <row r="709" spans="1:4" x14ac:dyDescent="0.25">
      <c r="A709" s="24"/>
      <c r="B709" s="24"/>
      <c r="C709" s="24"/>
      <c r="D709" s="24"/>
    </row>
    <row r="710" spans="1:4" x14ac:dyDescent="0.25">
      <c r="A710" s="24"/>
      <c r="B710" s="24"/>
      <c r="C710" s="24"/>
      <c r="D710" s="24"/>
    </row>
    <row r="711" spans="1:4" x14ac:dyDescent="0.25">
      <c r="A711" s="24"/>
      <c r="B711" s="24"/>
      <c r="C711" s="24"/>
      <c r="D711" s="24"/>
    </row>
    <row r="712" spans="1:4" x14ac:dyDescent="0.25">
      <c r="A712" s="24"/>
      <c r="B712" s="24"/>
      <c r="C712" s="24"/>
      <c r="D712" s="24"/>
    </row>
    <row r="713" spans="1:4" x14ac:dyDescent="0.25">
      <c r="A713" s="24"/>
      <c r="B713" s="24"/>
      <c r="C713" s="24"/>
      <c r="D713" s="24"/>
    </row>
    <row r="714" spans="1:4" x14ac:dyDescent="0.25">
      <c r="A714" s="24"/>
      <c r="B714" s="24"/>
      <c r="C714" s="24"/>
      <c r="D714" s="24"/>
    </row>
    <row r="715" spans="1:4" x14ac:dyDescent="0.25">
      <c r="A715" s="24" t="str">
        <f>IF('ENTER your residents names, etc'!B7=0,"",'ENTER your residents names, etc'!B7)</f>
        <v/>
      </c>
      <c r="B715" s="24"/>
      <c r="C715" s="24"/>
      <c r="D715" s="24"/>
    </row>
    <row r="716" spans="1:4" x14ac:dyDescent="0.25">
      <c r="A716" s="24" t="str">
        <f>IF('ENTER your residents names, etc'!B8=0,"",'ENTER your residents names, etc'!B8)</f>
        <v/>
      </c>
      <c r="B716" s="24"/>
      <c r="C716" s="24"/>
      <c r="D716" s="24"/>
    </row>
    <row r="717" spans="1:4" x14ac:dyDescent="0.25">
      <c r="A717" s="24" t="str">
        <f>IF('ENTER your residents names, etc'!B9=0,"",'ENTER your residents names, etc'!B9)</f>
        <v/>
      </c>
      <c r="B717" s="24"/>
      <c r="C717" s="24"/>
      <c r="D717" s="24"/>
    </row>
    <row r="718" spans="1:4" x14ac:dyDescent="0.25">
      <c r="A718" s="24" t="str">
        <f>IF('ENTER your residents names, etc'!B10=0,"",'ENTER your residents names, etc'!B10)</f>
        <v/>
      </c>
      <c r="B718" s="24"/>
      <c r="C718" s="24"/>
      <c r="D718" s="24"/>
    </row>
    <row r="719" spans="1:4" x14ac:dyDescent="0.25">
      <c r="A719" s="24" t="str">
        <f>IF('ENTER your residents names, etc'!B11=0,"",'ENTER your residents names, etc'!B11)</f>
        <v/>
      </c>
      <c r="B719" s="24"/>
      <c r="C719" s="24"/>
      <c r="D719" s="24"/>
    </row>
    <row r="720" spans="1:4" x14ac:dyDescent="0.25">
      <c r="A720" s="24" t="str">
        <f>IF('ENTER your residents names, etc'!B12=0,"",'ENTER your residents names, etc'!B12)</f>
        <v/>
      </c>
      <c r="B720" s="24"/>
      <c r="C720" s="24"/>
      <c r="D720" s="24"/>
    </row>
    <row r="721" spans="1:4" x14ac:dyDescent="0.25">
      <c r="A721" s="24" t="str">
        <f>IF('ENTER your residents names, etc'!B13=0,"",'ENTER your residents names, etc'!B13)</f>
        <v/>
      </c>
      <c r="B721" s="24"/>
      <c r="C721" s="24"/>
      <c r="D721" s="24"/>
    </row>
    <row r="722" spans="1:4" x14ac:dyDescent="0.25">
      <c r="A722" s="24" t="str">
        <f>IF('ENTER your residents names, etc'!B14=0,"",'ENTER your residents names, etc'!B14)</f>
        <v/>
      </c>
      <c r="B722" s="24"/>
      <c r="C722" s="24"/>
      <c r="D722" s="24"/>
    </row>
    <row r="723" spans="1:4" x14ac:dyDescent="0.25">
      <c r="A723" s="24" t="str">
        <f>IF('ENTER your residents names, etc'!B15=0,"",'ENTER your residents names, etc'!B15)</f>
        <v/>
      </c>
      <c r="B723" s="24"/>
      <c r="C723" s="24"/>
      <c r="D723" s="24"/>
    </row>
    <row r="724" spans="1:4" x14ac:dyDescent="0.25">
      <c r="A724" s="24" t="str">
        <f>IF('ENTER your residents names, etc'!B16=0,"",'ENTER your residents names, etc'!B16)</f>
        <v/>
      </c>
      <c r="B724" s="24"/>
      <c r="C724" s="24"/>
      <c r="D724" s="24"/>
    </row>
    <row r="725" spans="1:4" x14ac:dyDescent="0.25">
      <c r="A725" s="24" t="str">
        <f>IF('ENTER your residents names, etc'!B17=0,"",'ENTER your residents names, etc'!B17)</f>
        <v/>
      </c>
      <c r="B725" s="24"/>
      <c r="C725" s="24"/>
      <c r="D725" s="24"/>
    </row>
    <row r="726" spans="1:4" x14ac:dyDescent="0.25">
      <c r="A726" s="24" t="str">
        <f>IF('ENTER your residents names, etc'!B18=0,"",'ENTER your residents names, etc'!B18)</f>
        <v/>
      </c>
      <c r="B726" s="24"/>
      <c r="C726" s="24"/>
      <c r="D726" s="24"/>
    </row>
    <row r="727" spans="1:4" x14ac:dyDescent="0.25">
      <c r="A727" s="24" t="str">
        <f>IF('ENTER your residents names, etc'!B19=0,"",'ENTER your residents names, etc'!B19)</f>
        <v/>
      </c>
      <c r="B727" s="24"/>
      <c r="C727" s="24"/>
      <c r="D727" s="24"/>
    </row>
    <row r="728" spans="1:4" x14ac:dyDescent="0.25">
      <c r="A728" s="24" t="str">
        <f>IF('ENTER your residents names, etc'!B20=0,"",'ENTER your residents names, etc'!B20)</f>
        <v/>
      </c>
      <c r="B728" s="24"/>
      <c r="C728" s="24"/>
      <c r="D728" s="24"/>
    </row>
    <row r="729" spans="1:4" x14ac:dyDescent="0.25">
      <c r="A729" s="24" t="str">
        <f>IF('ENTER your residents names, etc'!B21=0,"",'ENTER your residents names, etc'!B21)</f>
        <v/>
      </c>
      <c r="B729" s="24"/>
      <c r="C729" s="24"/>
      <c r="D729" s="24"/>
    </row>
    <row r="730" spans="1:4" x14ac:dyDescent="0.25">
      <c r="A730" s="24" t="str">
        <f>IF('ENTER your residents names, etc'!B22=0,"",'ENTER your residents names, etc'!B22)</f>
        <v/>
      </c>
      <c r="B730" s="24"/>
      <c r="C730" s="24"/>
      <c r="D730" s="24"/>
    </row>
    <row r="731" spans="1:4" x14ac:dyDescent="0.25">
      <c r="A731" s="24" t="str">
        <f>IF('ENTER your residents names, etc'!B23=0,"",'ENTER your residents names, etc'!B23)</f>
        <v/>
      </c>
      <c r="B731" s="24"/>
      <c r="C731" s="24"/>
      <c r="D731" s="24"/>
    </row>
    <row r="732" spans="1:4" x14ac:dyDescent="0.25">
      <c r="A732" s="24" t="str">
        <f>IF('ENTER your residents names, etc'!B24=0,"",'ENTER your residents names, etc'!B24)</f>
        <v/>
      </c>
      <c r="B732" s="24"/>
      <c r="C732" s="24"/>
      <c r="D732" s="24"/>
    </row>
    <row r="733" spans="1:4" x14ac:dyDescent="0.25">
      <c r="A733" s="24" t="str">
        <f>IF('ENTER your residents names, etc'!B25=0,"",'ENTER your residents names, etc'!B25)</f>
        <v/>
      </c>
      <c r="B733" s="24"/>
      <c r="C733" s="24"/>
      <c r="D733" s="24"/>
    </row>
    <row r="734" spans="1:4" x14ac:dyDescent="0.25">
      <c r="A734" s="24" t="str">
        <f>IF('ENTER your residents names, etc'!B26=0,"",'ENTER your residents names, etc'!B26)</f>
        <v/>
      </c>
      <c r="B734" s="24"/>
      <c r="C734" s="24"/>
      <c r="D734" s="24"/>
    </row>
    <row r="735" spans="1:4" x14ac:dyDescent="0.25">
      <c r="A735" s="24" t="str">
        <f>IF('ENTER your residents names, etc'!B27=0,"",'ENTER your residents names, etc'!B27)</f>
        <v/>
      </c>
      <c r="B735" s="24"/>
      <c r="C735" s="24"/>
      <c r="D735" s="24"/>
    </row>
    <row r="736" spans="1:4" x14ac:dyDescent="0.25">
      <c r="A736" s="24" t="str">
        <f>IF('ENTER your residents names, etc'!B28=0,"",'ENTER your residents names, etc'!B28)</f>
        <v/>
      </c>
      <c r="B736" s="24"/>
      <c r="C736" s="24"/>
      <c r="D736" s="24"/>
    </row>
    <row r="737" spans="1:4" x14ac:dyDescent="0.25">
      <c r="A737" s="24" t="str">
        <f>IF('ENTER your residents names, etc'!B29=0,"",'ENTER your residents names, etc'!B29)</f>
        <v/>
      </c>
      <c r="B737" s="24"/>
      <c r="C737" s="24"/>
      <c r="D737" s="24"/>
    </row>
    <row r="738" spans="1:4" x14ac:dyDescent="0.25">
      <c r="A738" s="24" t="str">
        <f>IF('ENTER your residents names, etc'!B30=0,"",'ENTER your residents names, etc'!B30)</f>
        <v/>
      </c>
      <c r="B738" s="24"/>
      <c r="C738" s="24"/>
      <c r="D738" s="24"/>
    </row>
    <row r="739" spans="1:4" x14ac:dyDescent="0.25">
      <c r="A739" s="24" t="str">
        <f>IF('ENTER your residents names, etc'!B31=0,"",'ENTER your residents names, etc'!B31)</f>
        <v/>
      </c>
      <c r="B739" s="24"/>
      <c r="C739" s="24"/>
      <c r="D739" s="24"/>
    </row>
    <row r="740" spans="1:4" x14ac:dyDescent="0.25">
      <c r="A740" s="24" t="str">
        <f>IF('ENTER your residents names, etc'!B32=0,"",'ENTER your residents names, etc'!B32)</f>
        <v/>
      </c>
      <c r="B740" s="24"/>
      <c r="C740" s="24"/>
      <c r="D740" s="24"/>
    </row>
    <row r="741" spans="1:4" x14ac:dyDescent="0.25">
      <c r="A741" s="24" t="str">
        <f>IF('ENTER your residents names, etc'!B33=0,"",'ENTER your residents names, etc'!B33)</f>
        <v/>
      </c>
      <c r="B741" s="24"/>
      <c r="C741" s="24"/>
      <c r="D741" s="24"/>
    </row>
    <row r="742" spans="1:4" x14ac:dyDescent="0.25">
      <c r="A742" s="24" t="str">
        <f>IF('ENTER your residents names, etc'!B34=0,"",'ENTER your residents names, etc'!B34)</f>
        <v/>
      </c>
      <c r="B742" s="24"/>
      <c r="C742" s="24"/>
      <c r="D742" s="24"/>
    </row>
    <row r="743" spans="1:4" x14ac:dyDescent="0.25">
      <c r="A743" s="24" t="str">
        <f>IF('ENTER your residents names, etc'!B35=0,"",'ENTER your residents names, etc'!B35)</f>
        <v/>
      </c>
      <c r="B743" s="24"/>
      <c r="C743" s="24"/>
      <c r="D743" s="24"/>
    </row>
    <row r="744" spans="1:4" x14ac:dyDescent="0.25">
      <c r="A744" s="24" t="str">
        <f>IF('ENTER your residents names, etc'!B36=0,"",'ENTER your residents names, etc'!B36)</f>
        <v/>
      </c>
      <c r="B744" s="24"/>
      <c r="C744" s="24"/>
      <c r="D744" s="24"/>
    </row>
    <row r="745" spans="1:4" x14ac:dyDescent="0.25">
      <c r="A745" s="24" t="str">
        <f>IF('ENTER your residents names, etc'!B37=0,"",'ENTER your residents names, etc'!B37)</f>
        <v/>
      </c>
      <c r="B745" s="24"/>
      <c r="C745" s="24"/>
      <c r="D745" s="24"/>
    </row>
    <row r="746" spans="1:4" x14ac:dyDescent="0.25">
      <c r="A746" s="24" t="str">
        <f>IF('ENTER your residents names, etc'!B38=0,"",'ENTER your residents names, etc'!B38)</f>
        <v/>
      </c>
      <c r="B746" s="24"/>
      <c r="C746" s="24"/>
      <c r="D746" s="24"/>
    </row>
    <row r="747" spans="1:4" x14ac:dyDescent="0.25">
      <c r="A747" s="24" t="str">
        <f>IF('ENTER your residents names, etc'!B39=0,"",'ENTER your residents names, etc'!B39)</f>
        <v/>
      </c>
      <c r="B747" s="24"/>
      <c r="C747" s="24"/>
      <c r="D747" s="24"/>
    </row>
    <row r="748" spans="1:4" x14ac:dyDescent="0.25">
      <c r="A748" s="24" t="str">
        <f>IF('ENTER your residents names, etc'!B40=0,"",'ENTER your residents names, etc'!B40)</f>
        <v/>
      </c>
      <c r="B748" s="24"/>
      <c r="C748" s="24"/>
      <c r="D748" s="24"/>
    </row>
    <row r="749" spans="1:4" x14ac:dyDescent="0.25">
      <c r="A749" s="24" t="str">
        <f>IF('ENTER your residents names, etc'!B41=0,"",'ENTER your residents names, etc'!B41)</f>
        <v/>
      </c>
      <c r="B749" s="24"/>
      <c r="C749" s="24"/>
      <c r="D749" s="24"/>
    </row>
    <row r="750" spans="1:4" x14ac:dyDescent="0.25">
      <c r="A750" s="24" t="str">
        <f>IF('ENTER your residents names, etc'!B42=0,"",'ENTER your residents names, etc'!B42)</f>
        <v/>
      </c>
      <c r="B750" s="24"/>
      <c r="C750" s="24"/>
      <c r="D750" s="24"/>
    </row>
    <row r="751" spans="1:4" x14ac:dyDescent="0.25">
      <c r="A751" s="24" t="str">
        <f>IF('ENTER your residents names, etc'!B43=0,"",'ENTER your residents names, etc'!B43)</f>
        <v/>
      </c>
      <c r="B751" s="24"/>
      <c r="C751" s="24"/>
      <c r="D751" s="24"/>
    </row>
    <row r="752" spans="1:4" x14ac:dyDescent="0.25">
      <c r="A752" s="24" t="str">
        <f>IF('ENTER your residents names, etc'!B44=0,"",'ENTER your residents names, etc'!B44)</f>
        <v/>
      </c>
      <c r="B752" s="24"/>
      <c r="C752" s="24"/>
      <c r="D752" s="24"/>
    </row>
    <row r="753" spans="1:4" x14ac:dyDescent="0.25">
      <c r="A753" s="24" t="str">
        <f>IF('ENTER your residents names, etc'!B45=0,"",'ENTER your residents names, etc'!B45)</f>
        <v/>
      </c>
      <c r="B753" s="24"/>
      <c r="C753" s="24"/>
      <c r="D753" s="24"/>
    </row>
    <row r="754" spans="1:4" x14ac:dyDescent="0.25">
      <c r="A754" s="24" t="str">
        <f>IF('ENTER your residents names, etc'!B46=0,"",'ENTER your residents names, etc'!B46)</f>
        <v/>
      </c>
      <c r="B754" s="24"/>
      <c r="C754" s="24"/>
      <c r="D754" s="24"/>
    </row>
    <row r="755" spans="1:4" x14ac:dyDescent="0.25">
      <c r="A755" s="24" t="str">
        <f>IF('ENTER your residents names, etc'!B47=0,"",'ENTER your residents names, etc'!B47)</f>
        <v/>
      </c>
      <c r="B755" s="24"/>
      <c r="C755" s="24"/>
      <c r="D755" s="24"/>
    </row>
    <row r="756" spans="1:4" x14ac:dyDescent="0.25">
      <c r="A756" s="24" t="str">
        <f>IF('ENTER your residents names, etc'!B48=0,"",'ENTER your residents names, etc'!B48)</f>
        <v/>
      </c>
      <c r="B756" s="24"/>
      <c r="C756" s="24"/>
      <c r="D756" s="24"/>
    </row>
    <row r="757" spans="1:4" x14ac:dyDescent="0.25">
      <c r="A757" s="24" t="str">
        <f>IF('ENTER your residents names, etc'!B49=0,"",'ENTER your residents names, etc'!B49)</f>
        <v/>
      </c>
      <c r="B757" s="24"/>
      <c r="C757" s="24"/>
      <c r="D757" s="24"/>
    </row>
    <row r="758" spans="1:4" x14ac:dyDescent="0.25">
      <c r="A758" s="24" t="str">
        <f>IF('ENTER your residents names, etc'!B50=0,"",'ENTER your residents names, etc'!B50)</f>
        <v/>
      </c>
      <c r="B758" s="24"/>
      <c r="C758" s="24"/>
      <c r="D758" s="24"/>
    </row>
    <row r="759" spans="1:4" x14ac:dyDescent="0.25">
      <c r="A759" s="24" t="str">
        <f>IF('ENTER your residents names, etc'!B51=0,"",'ENTER your residents names, etc'!B51)</f>
        <v/>
      </c>
      <c r="B759" s="24"/>
      <c r="C759" s="24"/>
      <c r="D759" s="24"/>
    </row>
    <row r="760" spans="1:4" x14ac:dyDescent="0.25">
      <c r="A760" s="24" t="str">
        <f>IF('ENTER your residents names, etc'!B52=0,"",'ENTER your residents names, etc'!B52)</f>
        <v/>
      </c>
      <c r="B760" s="24"/>
      <c r="C760" s="24"/>
      <c r="D760" s="24"/>
    </row>
    <row r="761" spans="1:4" x14ac:dyDescent="0.25">
      <c r="A761" s="24" t="str">
        <f>IF('ENTER your residents names, etc'!B53=0,"",'ENTER your residents names, etc'!B53)</f>
        <v/>
      </c>
      <c r="B761" s="24"/>
      <c r="C761" s="24"/>
      <c r="D761" s="24"/>
    </row>
    <row r="762" spans="1:4" x14ac:dyDescent="0.25">
      <c r="A762" s="24" t="str">
        <f>IF('ENTER your residents names, etc'!B54=0,"",'ENTER your residents names, etc'!B54)</f>
        <v/>
      </c>
      <c r="B762" s="24"/>
      <c r="C762" s="24"/>
      <c r="D762" s="24"/>
    </row>
    <row r="763" spans="1:4" x14ac:dyDescent="0.25">
      <c r="A763" s="24" t="str">
        <f>IF('ENTER your residents names, etc'!B55=0,"",'ENTER your residents names, etc'!B55)</f>
        <v/>
      </c>
      <c r="B763" s="24"/>
      <c r="C763" s="24"/>
      <c r="D763" s="24"/>
    </row>
    <row r="764" spans="1:4" x14ac:dyDescent="0.25">
      <c r="A764" s="24" t="str">
        <f>IF('ENTER your residents names, etc'!B56=0,"",'ENTER your residents names, etc'!B56)</f>
        <v/>
      </c>
      <c r="B764" s="24"/>
      <c r="C764" s="24"/>
      <c r="D764" s="24"/>
    </row>
    <row r="765" spans="1:4" x14ac:dyDescent="0.25">
      <c r="A765" s="24" t="str">
        <f>IF('ENTER your residents names, etc'!B57=0,"",'ENTER your residents names, etc'!B57)</f>
        <v/>
      </c>
      <c r="B765" s="24"/>
      <c r="C765" s="24"/>
      <c r="D765" s="24"/>
    </row>
    <row r="766" spans="1:4" x14ac:dyDescent="0.25">
      <c r="A766" s="24" t="str">
        <f>IF('ENTER your residents names, etc'!B58=0,"",'ENTER your residents names, etc'!B58)</f>
        <v/>
      </c>
      <c r="B766" s="24"/>
      <c r="C766" s="24"/>
      <c r="D766" s="24"/>
    </row>
    <row r="767" spans="1:4" x14ac:dyDescent="0.25">
      <c r="A767" s="24" t="str">
        <f>IF('ENTER your residents names, etc'!B59=0,"",'ENTER your residents names, etc'!B59)</f>
        <v/>
      </c>
      <c r="B767" s="24"/>
      <c r="C767" s="24"/>
      <c r="D767" s="24"/>
    </row>
    <row r="768" spans="1:4" x14ac:dyDescent="0.25">
      <c r="A768" s="24" t="str">
        <f>IF('ENTER your residents names, etc'!B60=0,"",'ENTER your residents names, etc'!B60)</f>
        <v/>
      </c>
      <c r="B768" s="24"/>
      <c r="C768" s="24"/>
      <c r="D768" s="24"/>
    </row>
    <row r="769" spans="1:4" x14ac:dyDescent="0.25">
      <c r="A769" s="24" t="str">
        <f>IF('ENTER your residents names, etc'!B61=0,"",'ENTER your residents names, etc'!B61)</f>
        <v/>
      </c>
      <c r="B769" s="24"/>
      <c r="C769" s="24"/>
      <c r="D769" s="24"/>
    </row>
    <row r="770" spans="1:4" x14ac:dyDescent="0.25">
      <c r="A770" s="24" t="str">
        <f>IF('ENTER your residents names, etc'!B62=0,"",'ENTER your residents names, etc'!B62)</f>
        <v/>
      </c>
      <c r="B770" s="24"/>
      <c r="C770" s="24"/>
      <c r="D770" s="24"/>
    </row>
    <row r="771" spans="1:4" x14ac:dyDescent="0.25">
      <c r="A771" s="24" t="str">
        <f>IF('ENTER your residents names, etc'!B63=0,"",'ENTER your residents names, etc'!B63)</f>
        <v/>
      </c>
      <c r="B771" s="24"/>
      <c r="C771" s="24"/>
      <c r="D771" s="24"/>
    </row>
    <row r="772" spans="1:4" x14ac:dyDescent="0.25">
      <c r="A772" s="24" t="str">
        <f>IF('ENTER your residents names, etc'!B64=0,"",'ENTER your residents names, etc'!B64)</f>
        <v/>
      </c>
      <c r="B772" s="24"/>
      <c r="C772" s="24"/>
      <c r="D772" s="24"/>
    </row>
    <row r="773" spans="1:4" x14ac:dyDescent="0.25">
      <c r="A773" s="24" t="str">
        <f>IF('ENTER your residents names, etc'!B65=0,"",'ENTER your residents names, etc'!B65)</f>
        <v/>
      </c>
      <c r="B773" s="24"/>
      <c r="C773" s="24"/>
      <c r="D773" s="24"/>
    </row>
    <row r="774" spans="1:4" x14ac:dyDescent="0.25">
      <c r="A774" s="24" t="str">
        <f>IF('ENTER your residents names, etc'!B66=0,"",'ENTER your residents names, etc'!B66)</f>
        <v/>
      </c>
      <c r="B774" s="24"/>
      <c r="C774" s="24"/>
      <c r="D774" s="24"/>
    </row>
    <row r="775" spans="1:4" x14ac:dyDescent="0.25">
      <c r="A775" s="24" t="str">
        <f>IF('ENTER your residents names, etc'!B67=0,"",'ENTER your residents names, etc'!B67)</f>
        <v/>
      </c>
      <c r="B775" s="24"/>
      <c r="C775" s="24"/>
      <c r="D775" s="24"/>
    </row>
    <row r="776" spans="1:4" x14ac:dyDescent="0.25">
      <c r="A776" s="24" t="str">
        <f>IF('ENTER your residents names, etc'!B68=0,"",'ENTER your residents names, etc'!B68)</f>
        <v/>
      </c>
      <c r="B776" s="24"/>
      <c r="C776" s="24"/>
      <c r="D776" s="24"/>
    </row>
    <row r="777" spans="1:4" x14ac:dyDescent="0.25">
      <c r="A777" s="24" t="str">
        <f>IF('ENTER your residents names, etc'!B69=0,"",'ENTER your residents names, etc'!B69)</f>
        <v/>
      </c>
      <c r="B777" s="24"/>
      <c r="C777" s="24"/>
      <c r="D777" s="24"/>
    </row>
    <row r="778" spans="1:4" x14ac:dyDescent="0.25">
      <c r="A778" s="24" t="str">
        <f>IF('ENTER your residents names, etc'!B70=0,"",'ENTER your residents names, etc'!B70)</f>
        <v/>
      </c>
      <c r="B778" s="24"/>
      <c r="C778" s="24"/>
      <c r="D778" s="24"/>
    </row>
    <row r="779" spans="1:4" x14ac:dyDescent="0.25">
      <c r="A779" s="24" t="str">
        <f>IF('ENTER your residents names, etc'!B71=0,"",'ENTER your residents names, etc'!B71)</f>
        <v/>
      </c>
      <c r="B779" s="24"/>
      <c r="C779" s="24"/>
      <c r="D779" s="24"/>
    </row>
    <row r="780" spans="1:4" x14ac:dyDescent="0.25">
      <c r="A780" s="24" t="str">
        <f>IF('ENTER your residents names, etc'!B72=0,"",'ENTER your residents names, etc'!B72)</f>
        <v/>
      </c>
      <c r="B780" s="24"/>
      <c r="C780" s="24"/>
      <c r="D780" s="24"/>
    </row>
    <row r="781" spans="1:4" x14ac:dyDescent="0.25">
      <c r="A781" s="24" t="str">
        <f>IF('ENTER your residents names, etc'!B73=0,"",'ENTER your residents names, etc'!B73)</f>
        <v/>
      </c>
      <c r="B781" s="24"/>
      <c r="C781" s="24"/>
      <c r="D781" s="24"/>
    </row>
    <row r="782" spans="1:4" x14ac:dyDescent="0.25">
      <c r="A782" s="24" t="str">
        <f>IF('ENTER your residents names, etc'!B74=0,"",'ENTER your residents names, etc'!B74)</f>
        <v/>
      </c>
      <c r="B782" s="24"/>
      <c r="C782" s="24"/>
      <c r="D782" s="24"/>
    </row>
    <row r="783" spans="1:4" x14ac:dyDescent="0.25">
      <c r="A783" s="24" t="str">
        <f>IF('ENTER your residents names, etc'!B75=0,"",'ENTER your residents names, etc'!B75)</f>
        <v/>
      </c>
      <c r="B783" s="24"/>
      <c r="C783" s="24"/>
      <c r="D783" s="24"/>
    </row>
    <row r="784" spans="1:4" x14ac:dyDescent="0.25">
      <c r="A784" s="24" t="str">
        <f>IF('ENTER your residents names, etc'!B76=0,"",'ENTER your residents names, etc'!B76)</f>
        <v/>
      </c>
      <c r="B784" s="24"/>
      <c r="C784" s="24"/>
      <c r="D784" s="24"/>
    </row>
    <row r="785" spans="1:4" x14ac:dyDescent="0.25">
      <c r="A785" s="24" t="str">
        <f>IF('ENTER your residents names, etc'!B77=0,"",'ENTER your residents names, etc'!B77)</f>
        <v/>
      </c>
      <c r="B785" s="24"/>
      <c r="C785" s="24"/>
      <c r="D785" s="24"/>
    </row>
    <row r="786" spans="1:4" x14ac:dyDescent="0.25">
      <c r="A786" s="24" t="str">
        <f>IF('ENTER your residents names, etc'!B78=0,"",'ENTER your residents names, etc'!B78)</f>
        <v/>
      </c>
      <c r="B786" s="24"/>
      <c r="C786" s="24"/>
      <c r="D786" s="24"/>
    </row>
    <row r="787" spans="1:4" x14ac:dyDescent="0.25">
      <c r="A787" s="24" t="str">
        <f>IF('ENTER your residents names, etc'!B79=0,"",'ENTER your residents names, etc'!B79)</f>
        <v/>
      </c>
      <c r="B787" s="24"/>
      <c r="C787" s="24"/>
      <c r="D787" s="24"/>
    </row>
    <row r="788" spans="1:4" x14ac:dyDescent="0.25">
      <c r="A788" s="24" t="str">
        <f>IF('ENTER your residents names, etc'!B80=0,"",'ENTER your residents names, etc'!B80)</f>
        <v/>
      </c>
      <c r="B788" s="24"/>
      <c r="C788" s="24"/>
      <c r="D788" s="24"/>
    </row>
    <row r="789" spans="1:4" x14ac:dyDescent="0.25">
      <c r="A789" s="24" t="str">
        <f>IF('ENTER your residents names, etc'!B81=0,"",'ENTER your residents names, etc'!B81)</f>
        <v/>
      </c>
      <c r="B789" s="24"/>
      <c r="C789" s="24"/>
      <c r="D789" s="24"/>
    </row>
    <row r="790" spans="1:4" x14ac:dyDescent="0.25">
      <c r="A790" s="24" t="str">
        <f>IF('ENTER your residents names, etc'!B82=0,"",'ENTER your residents names, etc'!B82)</f>
        <v/>
      </c>
      <c r="B790" s="24"/>
      <c r="C790" s="24"/>
      <c r="D790" s="24"/>
    </row>
    <row r="791" spans="1:4" x14ac:dyDescent="0.25">
      <c r="A791" s="24" t="str">
        <f>IF('ENTER your residents names, etc'!B83=0,"",'ENTER your residents names, etc'!B83)</f>
        <v/>
      </c>
      <c r="B791" s="24"/>
      <c r="C791" s="24"/>
      <c r="D791" s="24"/>
    </row>
    <row r="792" spans="1:4" x14ac:dyDescent="0.25">
      <c r="A792" s="24" t="str">
        <f>IF('ENTER your residents names, etc'!B84=0,"",'ENTER your residents names, etc'!B84)</f>
        <v/>
      </c>
      <c r="B792" s="24"/>
      <c r="C792" s="24"/>
      <c r="D792" s="24"/>
    </row>
    <row r="793" spans="1:4" x14ac:dyDescent="0.25">
      <c r="A793" s="24" t="str">
        <f>IF('ENTER your residents names, etc'!B85=0,"",'ENTER your residents names, etc'!B85)</f>
        <v/>
      </c>
      <c r="B793" s="24"/>
      <c r="C793" s="24"/>
      <c r="D793" s="24"/>
    </row>
    <row r="794" spans="1:4" x14ac:dyDescent="0.25">
      <c r="A794" s="24" t="str">
        <f>IF('ENTER your residents names, etc'!B86=0,"",'ENTER your residents names, etc'!B86)</f>
        <v/>
      </c>
      <c r="B794" s="24"/>
      <c r="C794" s="24"/>
      <c r="D794" s="24"/>
    </row>
    <row r="795" spans="1:4" x14ac:dyDescent="0.25">
      <c r="A795" s="24" t="str">
        <f>IF('ENTER your residents names, etc'!B87=0,"",'ENTER your residents names, etc'!B87)</f>
        <v/>
      </c>
      <c r="B795" s="24"/>
      <c r="C795" s="24"/>
      <c r="D795" s="24"/>
    </row>
    <row r="796" spans="1:4" x14ac:dyDescent="0.25">
      <c r="A796" s="24" t="str">
        <f>IF('ENTER your residents names, etc'!B88=0,"",'ENTER your residents names, etc'!B88)</f>
        <v/>
      </c>
      <c r="B796" s="24"/>
      <c r="C796" s="24"/>
      <c r="D796" s="24"/>
    </row>
    <row r="797" spans="1:4" x14ac:dyDescent="0.25">
      <c r="A797" s="24" t="str">
        <f>IF('ENTER your residents names, etc'!B89=0,"",'ENTER your residents names, etc'!B89)</f>
        <v/>
      </c>
      <c r="B797" s="24"/>
      <c r="C797" s="24"/>
      <c r="D797" s="24"/>
    </row>
    <row r="798" spans="1:4" x14ac:dyDescent="0.25">
      <c r="A798" s="24" t="str">
        <f>IF('ENTER your residents names, etc'!B90=0,"",'ENTER your residents names, etc'!B90)</f>
        <v/>
      </c>
      <c r="B798" s="24"/>
      <c r="C798" s="24"/>
      <c r="D798" s="24"/>
    </row>
    <row r="799" spans="1:4" x14ac:dyDescent="0.25">
      <c r="A799" s="24" t="str">
        <f>IF('ENTER your residents names, etc'!B91=0,"",'ENTER your residents names, etc'!B91)</f>
        <v/>
      </c>
      <c r="B799" s="24"/>
      <c r="C799" s="24"/>
      <c r="D799" s="24"/>
    </row>
    <row r="800" spans="1:4" x14ac:dyDescent="0.25">
      <c r="A800" s="24" t="str">
        <f>IF('ENTER your residents names, etc'!B92=0,"",'ENTER your residents names, etc'!B92)</f>
        <v/>
      </c>
      <c r="B800" s="24"/>
      <c r="C800" s="24"/>
      <c r="D800" s="24"/>
    </row>
    <row r="801" spans="1:4" x14ac:dyDescent="0.25">
      <c r="A801" s="24" t="str">
        <f>IF('ENTER your residents names, etc'!B93=0,"",'ENTER your residents names, etc'!B93)</f>
        <v/>
      </c>
      <c r="B801" s="24"/>
      <c r="C801" s="24"/>
      <c r="D801" s="24"/>
    </row>
    <row r="802" spans="1:4" x14ac:dyDescent="0.25">
      <c r="A802" s="24" t="str">
        <f>IF('ENTER your residents names, etc'!B94=0,"",'ENTER your residents names, etc'!B94)</f>
        <v/>
      </c>
      <c r="B802" s="24"/>
      <c r="C802" s="24"/>
      <c r="D802" s="24"/>
    </row>
    <row r="803" spans="1:4" x14ac:dyDescent="0.25">
      <c r="A803" s="24" t="str">
        <f>IF('ENTER your residents names, etc'!B95=0,"",'ENTER your residents names, etc'!B95)</f>
        <v/>
      </c>
      <c r="B803" s="24"/>
      <c r="C803" s="24"/>
      <c r="D803" s="24"/>
    </row>
    <row r="804" spans="1:4" x14ac:dyDescent="0.25">
      <c r="A804" s="24" t="str">
        <f>IF('ENTER your residents names, etc'!B96=0,"",'ENTER your residents names, etc'!B96)</f>
        <v/>
      </c>
      <c r="B804" s="24"/>
      <c r="C804" s="24"/>
      <c r="D804" s="24"/>
    </row>
    <row r="805" spans="1:4" x14ac:dyDescent="0.25">
      <c r="A805" s="24" t="str">
        <f>IF('ENTER your residents names, etc'!B97=0,"",'ENTER your residents names, etc'!B97)</f>
        <v/>
      </c>
      <c r="B805" s="24"/>
      <c r="C805" s="24"/>
      <c r="D805" s="24"/>
    </row>
    <row r="806" spans="1:4" x14ac:dyDescent="0.25">
      <c r="A806" s="24" t="str">
        <f>IF('ENTER your residents names, etc'!B98=0,"",'ENTER your residents names, etc'!B98)</f>
        <v/>
      </c>
      <c r="B806" s="24"/>
      <c r="C806" s="24"/>
      <c r="D806" s="24"/>
    </row>
    <row r="807" spans="1:4" x14ac:dyDescent="0.25">
      <c r="A807" s="24" t="str">
        <f>IF('ENTER your residents names, etc'!B99=0,"",'ENTER your residents names, etc'!B99)</f>
        <v/>
      </c>
      <c r="B807" s="24"/>
      <c r="C807" s="24"/>
      <c r="D807" s="24"/>
    </row>
    <row r="808" spans="1:4" x14ac:dyDescent="0.25">
      <c r="A808" s="24" t="str">
        <f>IF('ENTER your residents names, etc'!B100=0,"",'ENTER your residents names, etc'!B100)</f>
        <v/>
      </c>
      <c r="B808" s="24"/>
      <c r="C808" s="24"/>
      <c r="D808" s="24"/>
    </row>
    <row r="809" spans="1:4" x14ac:dyDescent="0.25">
      <c r="A809" s="24" t="str">
        <f>IF('ENTER your residents names, etc'!B101=0,"",'ENTER your residents names, etc'!B101)</f>
        <v/>
      </c>
      <c r="B809" s="24"/>
      <c r="C809" s="24"/>
      <c r="D809" s="24"/>
    </row>
    <row r="810" spans="1:4" x14ac:dyDescent="0.25">
      <c r="A810" s="24" t="str">
        <f>IF('ENTER your residents names, etc'!B102=0,"",'ENTER your residents names, etc'!B102)</f>
        <v/>
      </c>
      <c r="B810" s="24"/>
      <c r="C810" s="24"/>
      <c r="D810" s="24"/>
    </row>
    <row r="811" spans="1:4" x14ac:dyDescent="0.25">
      <c r="A811" s="24" t="str">
        <f>IF('ENTER your residents names, etc'!B103=0,"",'ENTER your residents names, etc'!B103)</f>
        <v/>
      </c>
      <c r="B811" s="24"/>
      <c r="C811" s="24"/>
      <c r="D811" s="24"/>
    </row>
    <row r="812" spans="1:4" x14ac:dyDescent="0.25">
      <c r="A812" s="24" t="str">
        <f>IF('ENTER your residents names, etc'!B104=0,"",'ENTER your residents names, etc'!B104)</f>
        <v/>
      </c>
      <c r="B812" s="24"/>
      <c r="C812" s="24"/>
      <c r="D812" s="24"/>
    </row>
    <row r="813" spans="1:4" x14ac:dyDescent="0.25">
      <c r="A813" s="24" t="str">
        <f>IF('ENTER your residents names, etc'!B105=0,"",'ENTER your residents names, etc'!B105)</f>
        <v/>
      </c>
      <c r="B813" s="24"/>
      <c r="C813" s="24"/>
      <c r="D813" s="24"/>
    </row>
    <row r="814" spans="1:4" x14ac:dyDescent="0.25">
      <c r="A814" s="24" t="str">
        <f>IF('ENTER your residents names, etc'!B106=0,"",'ENTER your residents names, etc'!B106)</f>
        <v/>
      </c>
      <c r="B814" s="24"/>
      <c r="C814" s="24"/>
      <c r="D814" s="24"/>
    </row>
    <row r="815" spans="1:4" x14ac:dyDescent="0.25">
      <c r="A815" s="24" t="str">
        <f>IF('ENTER your residents names, etc'!B107=0,"",'ENTER your residents names, etc'!B107)</f>
        <v/>
      </c>
      <c r="B815" s="24"/>
      <c r="C815" s="24"/>
      <c r="D815" s="24"/>
    </row>
    <row r="816" spans="1:4" x14ac:dyDescent="0.25">
      <c r="A816" s="24" t="str">
        <f>IF('ENTER your residents names, etc'!B108=0,"",'ENTER your residents names, etc'!B108)</f>
        <v/>
      </c>
      <c r="B816" s="24"/>
      <c r="C816" s="24"/>
      <c r="D816" s="24"/>
    </row>
    <row r="817" spans="1:4" x14ac:dyDescent="0.25">
      <c r="A817" s="24" t="str">
        <f>IF('ENTER your residents names, etc'!B109=0,"",'ENTER your residents names, etc'!B109)</f>
        <v/>
      </c>
      <c r="B817" s="24"/>
      <c r="C817" s="24"/>
      <c r="D817" s="24"/>
    </row>
    <row r="818" spans="1:4" x14ac:dyDescent="0.25">
      <c r="A818" s="24" t="str">
        <f>IF('ENTER your residents names, etc'!B110=0,"",'ENTER your residents names, etc'!B110)</f>
        <v/>
      </c>
      <c r="B818" s="24"/>
      <c r="C818" s="24"/>
      <c r="D818" s="24"/>
    </row>
    <row r="819" spans="1:4" x14ac:dyDescent="0.25">
      <c r="A819" s="24" t="str">
        <f>IF('ENTER your residents names, etc'!B111=0,"",'ENTER your residents names, etc'!B111)</f>
        <v/>
      </c>
      <c r="B819" s="24"/>
      <c r="C819" s="24"/>
      <c r="D819" s="24"/>
    </row>
    <row r="820" spans="1:4" x14ac:dyDescent="0.25">
      <c r="A820" s="24" t="str">
        <f>IF('ENTER your residents names, etc'!B112=0,"",'ENTER your residents names, etc'!B112)</f>
        <v/>
      </c>
      <c r="B820" s="24"/>
      <c r="C820" s="24"/>
      <c r="D820" s="24"/>
    </row>
    <row r="821" spans="1:4" x14ac:dyDescent="0.25">
      <c r="A821" s="24" t="str">
        <f>IF('ENTER your residents names, etc'!B113=0,"",'ENTER your residents names, etc'!B113)</f>
        <v/>
      </c>
      <c r="B821" s="24"/>
      <c r="C821" s="24"/>
      <c r="D821" s="24"/>
    </row>
    <row r="822" spans="1:4" x14ac:dyDescent="0.25">
      <c r="A822" s="24" t="str">
        <f>IF('ENTER your residents names, etc'!B114=0,"",'ENTER your residents names, etc'!B114)</f>
        <v/>
      </c>
      <c r="B822" s="24"/>
      <c r="C822" s="24"/>
      <c r="D822" s="24"/>
    </row>
    <row r="823" spans="1:4" x14ac:dyDescent="0.25">
      <c r="A823" s="24" t="str">
        <f>IF('ENTER your residents names, etc'!B115=0,"",'ENTER your residents names, etc'!B115)</f>
        <v/>
      </c>
      <c r="B823" s="24"/>
      <c r="C823" s="24"/>
      <c r="D823" s="24"/>
    </row>
    <row r="824" spans="1:4" x14ac:dyDescent="0.25">
      <c r="A824" s="24" t="str">
        <f>IF('ENTER your residents names, etc'!B116=0,"",'ENTER your residents names, etc'!B116)</f>
        <v/>
      </c>
      <c r="B824" s="24"/>
      <c r="C824" s="24"/>
      <c r="D824" s="24"/>
    </row>
    <row r="825" spans="1:4" x14ac:dyDescent="0.25">
      <c r="A825" s="24" t="str">
        <f>IF('ENTER your residents names, etc'!B117=0,"",'ENTER your residents names, etc'!B117)</f>
        <v/>
      </c>
      <c r="B825" s="24"/>
      <c r="C825" s="24"/>
      <c r="D825" s="24"/>
    </row>
    <row r="826" spans="1:4" x14ac:dyDescent="0.25">
      <c r="A826" s="24" t="str">
        <f>IF('ENTER your residents names, etc'!B118=0,"",'ENTER your residents names, etc'!B118)</f>
        <v/>
      </c>
      <c r="B826" s="24"/>
      <c r="C826" s="24"/>
      <c r="D826" s="24"/>
    </row>
    <row r="827" spans="1:4" x14ac:dyDescent="0.25">
      <c r="A827" s="24" t="str">
        <f>IF('ENTER your residents names, etc'!B119=0,"",'ENTER your residents names, etc'!B119)</f>
        <v/>
      </c>
      <c r="B827" s="24"/>
      <c r="C827" s="24"/>
      <c r="D827" s="24"/>
    </row>
    <row r="828" spans="1:4" x14ac:dyDescent="0.25">
      <c r="A828" s="24" t="str">
        <f>IF('ENTER your residents names, etc'!B120=0,"",'ENTER your residents names, etc'!B120)</f>
        <v/>
      </c>
      <c r="B828" s="24"/>
      <c r="C828" s="24"/>
      <c r="D828" s="24"/>
    </row>
    <row r="829" spans="1:4" x14ac:dyDescent="0.25">
      <c r="A829" s="24" t="str">
        <f>IF('ENTER your residents names, etc'!B121=0,"",'ENTER your residents names, etc'!B121)</f>
        <v/>
      </c>
      <c r="B829" s="24"/>
      <c r="C829" s="24"/>
      <c r="D829" s="24"/>
    </row>
    <row r="830" spans="1:4" x14ac:dyDescent="0.25">
      <c r="A830" s="24" t="str">
        <f>IF('ENTER your residents names, etc'!B122=0,"",'ENTER your residents names, etc'!B122)</f>
        <v/>
      </c>
      <c r="B830" s="24"/>
      <c r="C830" s="24"/>
      <c r="D830" s="24"/>
    </row>
    <row r="831" spans="1:4" x14ac:dyDescent="0.25">
      <c r="A831" s="24" t="str">
        <f>IF('ENTER your residents names, etc'!B123=0,"",'ENTER your residents names, etc'!B123)</f>
        <v/>
      </c>
      <c r="B831" s="24"/>
      <c r="C831" s="24"/>
      <c r="D831" s="24"/>
    </row>
    <row r="832" spans="1:4" x14ac:dyDescent="0.25">
      <c r="A832" s="24" t="str">
        <f>IF('ENTER your residents names, etc'!B124=0,"",'ENTER your residents names, etc'!B124)</f>
        <v/>
      </c>
      <c r="B832" s="24"/>
      <c r="C832" s="24"/>
      <c r="D832" s="24"/>
    </row>
    <row r="833" spans="1:4" x14ac:dyDescent="0.25">
      <c r="A833" s="24" t="str">
        <f>IF('ENTER your residents names, etc'!B125=0,"",'ENTER your residents names, etc'!B125)</f>
        <v/>
      </c>
      <c r="B833" s="24"/>
      <c r="C833" s="24"/>
      <c r="D833" s="24"/>
    </row>
    <row r="834" spans="1:4" x14ac:dyDescent="0.25">
      <c r="A834" s="24" t="str">
        <f>IF('ENTER your residents names, etc'!B126=0,"",'ENTER your residents names, etc'!B126)</f>
        <v/>
      </c>
      <c r="B834" s="24"/>
      <c r="C834" s="24"/>
      <c r="D834" s="24"/>
    </row>
    <row r="835" spans="1:4" x14ac:dyDescent="0.25">
      <c r="A835" s="24" t="str">
        <f>IF('ENTER your residents names, etc'!B127=0,"",'ENTER your residents names, etc'!B127)</f>
        <v/>
      </c>
      <c r="B835" s="24"/>
      <c r="C835" s="24"/>
      <c r="D835" s="24"/>
    </row>
    <row r="836" spans="1:4" x14ac:dyDescent="0.25">
      <c r="A836" s="24" t="str">
        <f>IF('ENTER your residents names, etc'!B128=0,"",'ENTER your residents names, etc'!B128)</f>
        <v/>
      </c>
      <c r="B836" s="24"/>
      <c r="C836" s="24"/>
      <c r="D836" s="24"/>
    </row>
    <row r="837" spans="1:4" x14ac:dyDescent="0.25">
      <c r="A837" s="24" t="str">
        <f>IF('ENTER your residents names, etc'!B129=0,"",'ENTER your residents names, etc'!B129)</f>
        <v/>
      </c>
      <c r="B837" s="24"/>
      <c r="C837" s="24"/>
      <c r="D837" s="24"/>
    </row>
    <row r="838" spans="1:4" x14ac:dyDescent="0.25">
      <c r="A838" s="24" t="str">
        <f>IF('ENTER your residents names, etc'!B130=0,"",'ENTER your residents names, etc'!B130)</f>
        <v/>
      </c>
      <c r="B838" s="24"/>
      <c r="C838" s="24"/>
      <c r="D838" s="24"/>
    </row>
    <row r="839" spans="1:4" x14ac:dyDescent="0.25">
      <c r="A839" s="24" t="str">
        <f>IF('ENTER your residents names, etc'!B131=0,"",'ENTER your residents names, etc'!B131)</f>
        <v/>
      </c>
      <c r="B839" s="24"/>
      <c r="C839" s="24"/>
      <c r="D839" s="24"/>
    </row>
    <row r="840" spans="1:4" x14ac:dyDescent="0.25">
      <c r="A840" s="24" t="str">
        <f>IF('ENTER your residents names, etc'!B132=0,"",'ENTER your residents names, etc'!B132)</f>
        <v/>
      </c>
      <c r="B840" s="24"/>
      <c r="C840" s="24"/>
      <c r="D840" s="24"/>
    </row>
    <row r="841" spans="1:4" x14ac:dyDescent="0.25">
      <c r="A841" s="24" t="str">
        <f>IF('ENTER your residents names, etc'!B133=0,"",'ENTER your residents names, etc'!B133)</f>
        <v/>
      </c>
      <c r="B841" s="24"/>
      <c r="C841" s="24"/>
      <c r="D841" s="24"/>
    </row>
    <row r="842" spans="1:4" x14ac:dyDescent="0.25">
      <c r="A842" s="24" t="str">
        <f>IF('ENTER your residents names, etc'!B134=0,"",'ENTER your residents names, etc'!B134)</f>
        <v/>
      </c>
      <c r="B842" s="24"/>
      <c r="C842" s="24"/>
      <c r="D842" s="24"/>
    </row>
    <row r="843" spans="1:4" x14ac:dyDescent="0.25">
      <c r="A843" s="24" t="str">
        <f>IF('ENTER your residents names, etc'!B135=0,"",'ENTER your residents names, etc'!B135)</f>
        <v/>
      </c>
      <c r="B843" s="24"/>
      <c r="C843" s="24"/>
      <c r="D843" s="24"/>
    </row>
    <row r="844" spans="1:4" x14ac:dyDescent="0.25">
      <c r="A844" s="24" t="str">
        <f>IF('ENTER your residents names, etc'!B136=0,"",'ENTER your residents names, etc'!B136)</f>
        <v/>
      </c>
      <c r="B844" s="24"/>
      <c r="C844" s="24"/>
      <c r="D844" s="24"/>
    </row>
    <row r="845" spans="1:4" x14ac:dyDescent="0.25">
      <c r="A845" s="24" t="str">
        <f>IF('ENTER your residents names, etc'!B137=0,"",'ENTER your residents names, etc'!B137)</f>
        <v/>
      </c>
      <c r="B845" s="24"/>
      <c r="C845" s="24"/>
      <c r="D845" s="24"/>
    </row>
    <row r="846" spans="1:4" x14ac:dyDescent="0.25">
      <c r="A846" s="24" t="str">
        <f>IF('ENTER your residents names, etc'!B138=0,"",'ENTER your residents names, etc'!B138)</f>
        <v/>
      </c>
      <c r="B846" s="24"/>
      <c r="C846" s="24"/>
      <c r="D846" s="24"/>
    </row>
    <row r="847" spans="1:4" x14ac:dyDescent="0.25">
      <c r="A847" s="24" t="str">
        <f>IF('ENTER your residents names, etc'!B139=0,"",'ENTER your residents names, etc'!B139)</f>
        <v/>
      </c>
      <c r="B847" s="24"/>
      <c r="C847" s="24"/>
      <c r="D847" s="24"/>
    </row>
    <row r="848" spans="1:4" x14ac:dyDescent="0.25">
      <c r="A848" s="24" t="str">
        <f>IF('ENTER your residents names, etc'!B140=0,"",'ENTER your residents names, etc'!B140)</f>
        <v/>
      </c>
      <c r="B848" s="24"/>
      <c r="C848" s="24"/>
      <c r="D848" s="24"/>
    </row>
    <row r="849" spans="1:4" x14ac:dyDescent="0.25">
      <c r="A849" s="24" t="str">
        <f>IF('ENTER your residents names, etc'!B141=0,"",'ENTER your residents names, etc'!B141)</f>
        <v/>
      </c>
      <c r="B849" s="24"/>
      <c r="C849" s="24"/>
      <c r="D849" s="24"/>
    </row>
    <row r="850" spans="1:4" x14ac:dyDescent="0.25">
      <c r="A850" s="24" t="str">
        <f>IF('ENTER your residents names, etc'!B142=0,"",'ENTER your residents names, etc'!B142)</f>
        <v/>
      </c>
      <c r="B850" s="24"/>
      <c r="C850" s="24"/>
      <c r="D850" s="24"/>
    </row>
    <row r="851" spans="1:4" x14ac:dyDescent="0.25">
      <c r="A851" s="24" t="str">
        <f>IF('ENTER your residents names, etc'!B143=0,"",'ENTER your residents names, etc'!B143)</f>
        <v/>
      </c>
      <c r="B851" s="24"/>
      <c r="C851" s="24"/>
      <c r="D851" s="24"/>
    </row>
    <row r="852" spans="1:4" x14ac:dyDescent="0.25">
      <c r="A852" s="24" t="str">
        <f>IF('ENTER your residents names, etc'!B144=0,"",'ENTER your residents names, etc'!B144)</f>
        <v/>
      </c>
      <c r="B852" s="24"/>
      <c r="C852" s="24"/>
      <c r="D852" s="24"/>
    </row>
    <row r="853" spans="1:4" x14ac:dyDescent="0.25">
      <c r="A853" s="24" t="str">
        <f>IF('ENTER your residents names, etc'!B145=0,"",'ENTER your residents names, etc'!B145)</f>
        <v/>
      </c>
      <c r="B853" s="24"/>
      <c r="C853" s="24"/>
      <c r="D853" s="24"/>
    </row>
    <row r="854" spans="1:4" x14ac:dyDescent="0.25">
      <c r="A854" s="24" t="str">
        <f>IF('ENTER your residents names, etc'!B146=0,"",'ENTER your residents names, etc'!B146)</f>
        <v/>
      </c>
      <c r="B854" s="24"/>
      <c r="C854" s="24"/>
      <c r="D854" s="24"/>
    </row>
    <row r="855" spans="1:4" x14ac:dyDescent="0.25">
      <c r="A855" s="24" t="str">
        <f>IF('ENTER your residents names, etc'!B147=0,"",'ENTER your residents names, etc'!B147)</f>
        <v/>
      </c>
      <c r="B855" s="24"/>
      <c r="C855" s="24"/>
      <c r="D855" s="24"/>
    </row>
    <row r="856" spans="1:4" x14ac:dyDescent="0.25">
      <c r="A856" s="24" t="str">
        <f>IF('ENTER your residents names, etc'!B148=0,"",'ENTER your residents names, etc'!B148)</f>
        <v/>
      </c>
      <c r="B856" s="24"/>
      <c r="C856" s="24"/>
      <c r="D856" s="24"/>
    </row>
    <row r="857" spans="1:4" x14ac:dyDescent="0.25">
      <c r="A857" s="24" t="str">
        <f>IF('ENTER your residents names, etc'!B149=0,"",'ENTER your residents names, etc'!B149)</f>
        <v/>
      </c>
      <c r="B857" s="24"/>
      <c r="C857" s="24"/>
      <c r="D857" s="24"/>
    </row>
    <row r="858" spans="1:4" x14ac:dyDescent="0.25">
      <c r="A858" s="24" t="str">
        <f>IF('ENTER your residents names, etc'!B150=0,"",'ENTER your residents names, etc'!B150)</f>
        <v/>
      </c>
      <c r="B858" s="24"/>
      <c r="C858" s="24"/>
      <c r="D858" s="24"/>
    </row>
    <row r="859" spans="1:4" x14ac:dyDescent="0.25">
      <c r="A859" s="24" t="str">
        <f>IF('ENTER your residents names, etc'!B151=0,"",'ENTER your residents names, etc'!B151)</f>
        <v/>
      </c>
      <c r="B859" s="24"/>
      <c r="C859" s="24"/>
      <c r="D859" s="24"/>
    </row>
    <row r="860" spans="1:4" x14ac:dyDescent="0.25">
      <c r="A860" s="24" t="str">
        <f>IF('ENTER your residents names, etc'!B152=0,"",'ENTER your residents names, etc'!B152)</f>
        <v/>
      </c>
      <c r="B860" s="24"/>
      <c r="C860" s="24"/>
      <c r="D860" s="24"/>
    </row>
    <row r="861" spans="1:4" x14ac:dyDescent="0.25">
      <c r="A861" s="24" t="str">
        <f>IF('ENTER your residents names, etc'!B153=0,"",'ENTER your residents names, etc'!B153)</f>
        <v/>
      </c>
      <c r="B861" s="24"/>
      <c r="C861" s="24"/>
      <c r="D861" s="24"/>
    </row>
    <row r="862" spans="1:4" x14ac:dyDescent="0.25">
      <c r="A862" s="24" t="str">
        <f>IF('ENTER your residents names, etc'!B154=0,"",'ENTER your residents names, etc'!B154)</f>
        <v/>
      </c>
      <c r="B862" s="24"/>
      <c r="C862" s="24"/>
      <c r="D862" s="24"/>
    </row>
    <row r="863" spans="1:4" x14ac:dyDescent="0.25">
      <c r="A863" s="24" t="str">
        <f>IF('ENTER your residents names, etc'!B155=0,"",'ENTER your residents names, etc'!B155)</f>
        <v/>
      </c>
      <c r="B863" s="24"/>
      <c r="C863" s="24"/>
      <c r="D863" s="24"/>
    </row>
    <row r="864" spans="1:4" x14ac:dyDescent="0.25">
      <c r="A864" s="24" t="str">
        <f>IF('ENTER your residents names, etc'!B156=0,"",'ENTER your residents names, etc'!B156)</f>
        <v/>
      </c>
      <c r="B864" s="24"/>
      <c r="C864" s="24"/>
      <c r="D864" s="24"/>
    </row>
    <row r="865" spans="1:4" x14ac:dyDescent="0.25">
      <c r="A865" s="24" t="str">
        <f>IF('ENTER your residents names, etc'!B157=0,"",'ENTER your residents names, etc'!B157)</f>
        <v/>
      </c>
      <c r="B865" s="24"/>
      <c r="C865" s="24"/>
      <c r="D865" s="24"/>
    </row>
    <row r="866" spans="1:4" x14ac:dyDescent="0.25">
      <c r="A866" s="24" t="str">
        <f>IF('ENTER your residents names, etc'!B158=0,"",'ENTER your residents names, etc'!B158)</f>
        <v/>
      </c>
      <c r="B866" s="24"/>
      <c r="C866" s="24"/>
      <c r="D866" s="24"/>
    </row>
    <row r="867" spans="1:4" x14ac:dyDescent="0.25">
      <c r="A867" s="24" t="str">
        <f>IF('ENTER your residents names, etc'!B159=0,"",'ENTER your residents names, etc'!B159)</f>
        <v/>
      </c>
      <c r="B867" s="24"/>
      <c r="C867" s="24"/>
      <c r="D867" s="24"/>
    </row>
    <row r="868" spans="1:4" x14ac:dyDescent="0.25">
      <c r="A868" s="24" t="str">
        <f>IF('ENTER your residents names, etc'!B160=0,"",'ENTER your residents names, etc'!B160)</f>
        <v/>
      </c>
      <c r="B868" s="24"/>
      <c r="C868" s="24"/>
      <c r="D868" s="24"/>
    </row>
    <row r="869" spans="1:4" x14ac:dyDescent="0.25">
      <c r="A869" s="24" t="str">
        <f>IF('ENTER your residents names, etc'!B161=0,"",'ENTER your residents names, etc'!B161)</f>
        <v/>
      </c>
      <c r="B869" s="24"/>
      <c r="C869" s="24"/>
      <c r="D869" s="24"/>
    </row>
    <row r="870" spans="1:4" x14ac:dyDescent="0.25">
      <c r="A870" s="24" t="str">
        <f>IF('ENTER your residents names, etc'!B162=0,"",'ENTER your residents names, etc'!B162)</f>
        <v/>
      </c>
      <c r="B870" s="24"/>
      <c r="C870" s="24"/>
      <c r="D870" s="24"/>
    </row>
    <row r="871" spans="1:4" x14ac:dyDescent="0.25">
      <c r="A871" s="24" t="str">
        <f>IF('ENTER your residents names, etc'!B163=0,"",'ENTER your residents names, etc'!B163)</f>
        <v/>
      </c>
      <c r="B871" s="24"/>
      <c r="C871" s="24"/>
      <c r="D871" s="24"/>
    </row>
    <row r="872" spans="1:4" x14ac:dyDescent="0.25">
      <c r="A872" s="24" t="str">
        <f>IF('ENTER your residents names, etc'!B164=0,"",'ENTER your residents names, etc'!B164)</f>
        <v/>
      </c>
      <c r="B872" s="24"/>
      <c r="C872" s="24"/>
      <c r="D872" s="24"/>
    </row>
    <row r="873" spans="1:4" x14ac:dyDescent="0.25">
      <c r="A873" s="24" t="str">
        <f>IF('ENTER your residents names, etc'!B165=0,"",'ENTER your residents names, etc'!B165)</f>
        <v/>
      </c>
      <c r="B873" s="24"/>
      <c r="C873" s="24"/>
      <c r="D873" s="24"/>
    </row>
    <row r="874" spans="1:4" x14ac:dyDescent="0.25">
      <c r="A874" s="24" t="str">
        <f>IF('ENTER your residents names, etc'!B166=0,"",'ENTER your residents names, etc'!B166)</f>
        <v/>
      </c>
      <c r="B874" s="24"/>
      <c r="C874" s="24"/>
      <c r="D874" s="24"/>
    </row>
    <row r="875" spans="1:4" x14ac:dyDescent="0.25">
      <c r="A875" s="24" t="str">
        <f>IF('ENTER your residents names, etc'!B167=0,"",'ENTER your residents names, etc'!B167)</f>
        <v/>
      </c>
      <c r="B875" s="24"/>
      <c r="C875" s="24"/>
      <c r="D875" s="24"/>
    </row>
    <row r="876" spans="1:4" x14ac:dyDescent="0.25">
      <c r="A876" s="24" t="str">
        <f>IF('ENTER your residents names, etc'!B168=0,"",'ENTER your residents names, etc'!B168)</f>
        <v/>
      </c>
      <c r="B876" s="24"/>
      <c r="C876" s="24"/>
      <c r="D876" s="24"/>
    </row>
    <row r="877" spans="1:4" x14ac:dyDescent="0.25">
      <c r="A877" s="24" t="str">
        <f>IF('ENTER your residents names, etc'!B169=0,"",'ENTER your residents names, etc'!B169)</f>
        <v/>
      </c>
      <c r="B877" s="24"/>
      <c r="C877" s="24"/>
      <c r="D877" s="24"/>
    </row>
    <row r="878" spans="1:4" x14ac:dyDescent="0.25">
      <c r="A878" s="24" t="str">
        <f>IF('ENTER your residents names, etc'!B170=0,"",'ENTER your residents names, etc'!B170)</f>
        <v/>
      </c>
      <c r="B878" s="24"/>
      <c r="C878" s="24"/>
      <c r="D878" s="24"/>
    </row>
    <row r="879" spans="1:4" x14ac:dyDescent="0.25">
      <c r="A879" s="24" t="str">
        <f>IF('ENTER your residents names, etc'!B171=0,"",'ENTER your residents names, etc'!B171)</f>
        <v/>
      </c>
      <c r="B879" s="24"/>
      <c r="C879" s="24"/>
      <c r="D879" s="24"/>
    </row>
    <row r="880" spans="1:4" x14ac:dyDescent="0.25">
      <c r="A880" s="24" t="str">
        <f>IF('ENTER your residents names, etc'!B172=0,"",'ENTER your residents names, etc'!B172)</f>
        <v/>
      </c>
      <c r="B880" s="24"/>
      <c r="C880" s="24"/>
      <c r="D880" s="24"/>
    </row>
    <row r="881" spans="1:4" x14ac:dyDescent="0.25">
      <c r="A881" s="24" t="str">
        <f>IF('ENTER your residents names, etc'!B173=0,"",'ENTER your residents names, etc'!B173)</f>
        <v/>
      </c>
      <c r="B881" s="24"/>
      <c r="C881" s="24"/>
      <c r="D881" s="24"/>
    </row>
    <row r="882" spans="1:4" x14ac:dyDescent="0.25">
      <c r="A882" s="24" t="str">
        <f>IF('ENTER your residents names, etc'!B174=0,"",'ENTER your residents names, etc'!B174)</f>
        <v/>
      </c>
      <c r="B882" s="24"/>
      <c r="C882" s="24"/>
      <c r="D882" s="24"/>
    </row>
    <row r="883" spans="1:4" x14ac:dyDescent="0.25">
      <c r="A883" s="24" t="str">
        <f>IF('ENTER your residents names, etc'!B175=0,"",'ENTER your residents names, etc'!B175)</f>
        <v/>
      </c>
      <c r="B883" s="24"/>
      <c r="C883" s="24"/>
      <c r="D883" s="24"/>
    </row>
    <row r="884" spans="1:4" x14ac:dyDescent="0.25">
      <c r="A884" s="24" t="str">
        <f>IF('ENTER your residents names, etc'!B176=0,"",'ENTER your residents names, etc'!B176)</f>
        <v/>
      </c>
      <c r="B884" s="24"/>
      <c r="C884" s="24"/>
      <c r="D884" s="24"/>
    </row>
    <row r="885" spans="1:4" x14ac:dyDescent="0.25">
      <c r="A885" s="24" t="str">
        <f>IF('ENTER your residents names, etc'!B177=0,"",'ENTER your residents names, etc'!B177)</f>
        <v/>
      </c>
      <c r="B885" s="24"/>
      <c r="C885" s="24"/>
      <c r="D885" s="24"/>
    </row>
    <row r="886" spans="1:4" x14ac:dyDescent="0.25">
      <c r="A886" s="24" t="str">
        <f>IF('ENTER your residents names, etc'!B178=0,"",'ENTER your residents names, etc'!B178)</f>
        <v/>
      </c>
      <c r="B886" s="24"/>
      <c r="C886" s="24"/>
      <c r="D886" s="24"/>
    </row>
    <row r="887" spans="1:4" x14ac:dyDescent="0.25">
      <c r="A887" s="24" t="str">
        <f>IF('ENTER your residents names, etc'!B179=0,"",'ENTER your residents names, etc'!B179)</f>
        <v/>
      </c>
      <c r="B887" s="24"/>
      <c r="C887" s="24"/>
      <c r="D887" s="24"/>
    </row>
    <row r="888" spans="1:4" x14ac:dyDescent="0.25">
      <c r="A888" s="24" t="str">
        <f>IF('ENTER your residents names, etc'!B180=0,"",'ENTER your residents names, etc'!B180)</f>
        <v/>
      </c>
      <c r="B888" s="24"/>
      <c r="C888" s="24"/>
      <c r="D888" s="24"/>
    </row>
    <row r="889" spans="1:4" x14ac:dyDescent="0.25">
      <c r="A889" s="24" t="str">
        <f>IF('ENTER your residents names, etc'!B181=0,"",'ENTER your residents names, etc'!B181)</f>
        <v/>
      </c>
      <c r="B889" s="24"/>
      <c r="C889" s="24"/>
      <c r="D889" s="24"/>
    </row>
    <row r="890" spans="1:4" x14ac:dyDescent="0.25">
      <c r="A890" s="24" t="str">
        <f>IF('ENTER your residents names, etc'!B182=0,"",'ENTER your residents names, etc'!B182)</f>
        <v/>
      </c>
      <c r="B890" s="24"/>
      <c r="C890" s="24"/>
      <c r="D890" s="24"/>
    </row>
    <row r="891" spans="1:4" x14ac:dyDescent="0.25">
      <c r="A891" s="24" t="str">
        <f>IF('ENTER your residents names, etc'!B183=0,"",'ENTER your residents names, etc'!B183)</f>
        <v/>
      </c>
      <c r="B891" s="24"/>
      <c r="C891" s="24"/>
      <c r="D891" s="24"/>
    </row>
    <row r="892" spans="1:4" x14ac:dyDescent="0.25">
      <c r="A892" s="24" t="str">
        <f>IF('ENTER your residents names, etc'!B184=0,"",'ENTER your residents names, etc'!B184)</f>
        <v/>
      </c>
      <c r="B892" s="24"/>
      <c r="C892" s="24"/>
      <c r="D892" s="24"/>
    </row>
    <row r="893" spans="1:4" x14ac:dyDescent="0.25">
      <c r="A893" s="24" t="str">
        <f>IF('ENTER your residents names, etc'!B185=0,"",'ENTER your residents names, etc'!B185)</f>
        <v/>
      </c>
      <c r="B893" s="24"/>
      <c r="C893" s="24"/>
      <c r="D893" s="24"/>
    </row>
    <row r="894" spans="1:4" x14ac:dyDescent="0.25">
      <c r="A894" s="24" t="str">
        <f>IF('ENTER your residents names, etc'!B186=0,"",'ENTER your residents names, etc'!B186)</f>
        <v/>
      </c>
      <c r="B894" s="24"/>
      <c r="C894" s="24"/>
      <c r="D894" s="24"/>
    </row>
    <row r="895" spans="1:4" x14ac:dyDescent="0.25">
      <c r="A895" s="24" t="str">
        <f>IF('ENTER your residents names, etc'!B187=0,"",'ENTER your residents names, etc'!B187)</f>
        <v/>
      </c>
      <c r="B895" s="24"/>
      <c r="C895" s="24"/>
      <c r="D895" s="24"/>
    </row>
    <row r="896" spans="1:4" x14ac:dyDescent="0.25">
      <c r="A896" s="24" t="str">
        <f>IF('ENTER your residents names, etc'!B188=0,"",'ENTER your residents names, etc'!B188)</f>
        <v/>
      </c>
      <c r="B896" s="24"/>
      <c r="C896" s="24"/>
      <c r="D896" s="24"/>
    </row>
    <row r="897" spans="1:4" x14ac:dyDescent="0.25">
      <c r="A897" s="24" t="str">
        <f>IF('ENTER your residents names, etc'!B189=0,"",'ENTER your residents names, etc'!B189)</f>
        <v/>
      </c>
      <c r="B897" s="24"/>
      <c r="C897" s="24"/>
      <c r="D897" s="24"/>
    </row>
    <row r="898" spans="1:4" x14ac:dyDescent="0.25">
      <c r="A898" s="24" t="str">
        <f>IF('ENTER your residents names, etc'!B190=0,"",'ENTER your residents names, etc'!B190)</f>
        <v/>
      </c>
      <c r="B898" s="24"/>
      <c r="C898" s="24"/>
      <c r="D898" s="24"/>
    </row>
    <row r="899" spans="1:4" x14ac:dyDescent="0.25">
      <c r="A899" s="24" t="str">
        <f>IF('ENTER your residents names, etc'!B191=0,"",'ENTER your residents names, etc'!B191)</f>
        <v/>
      </c>
      <c r="B899" s="24"/>
      <c r="C899" s="24"/>
      <c r="D899" s="24"/>
    </row>
    <row r="900" spans="1:4" x14ac:dyDescent="0.25">
      <c r="A900" s="24" t="str">
        <f>IF('ENTER your residents names, etc'!B192=0,"",'ENTER your residents names, etc'!B192)</f>
        <v/>
      </c>
      <c r="B900" s="24"/>
      <c r="C900" s="24"/>
      <c r="D900" s="24"/>
    </row>
    <row r="901" spans="1:4" x14ac:dyDescent="0.25">
      <c r="A901" s="24" t="str">
        <f>IF('ENTER your residents names, etc'!B193=0,"",'ENTER your residents names, etc'!B193)</f>
        <v/>
      </c>
      <c r="B901" s="24"/>
      <c r="C901" s="24"/>
      <c r="D901" s="24"/>
    </row>
    <row r="902" spans="1:4" x14ac:dyDescent="0.25">
      <c r="A902" s="24" t="str">
        <f>IF('ENTER your residents names, etc'!B194=0,"",'ENTER your residents names, etc'!B194)</f>
        <v/>
      </c>
      <c r="B902" s="24"/>
      <c r="C902" s="24"/>
      <c r="D902" s="24"/>
    </row>
    <row r="903" spans="1:4" x14ac:dyDescent="0.25">
      <c r="A903" s="24" t="str">
        <f>IF('ENTER your residents names, etc'!B195=0,"",'ENTER your residents names, etc'!B195)</f>
        <v/>
      </c>
      <c r="B903" s="24"/>
      <c r="C903" s="24"/>
      <c r="D903" s="24"/>
    </row>
    <row r="904" spans="1:4" x14ac:dyDescent="0.25">
      <c r="A904" s="24" t="str">
        <f>IF('ENTER your residents names, etc'!B196=0,"",'ENTER your residents names, etc'!B196)</f>
        <v/>
      </c>
      <c r="B904" s="24"/>
      <c r="C904" s="24"/>
      <c r="D904" s="24"/>
    </row>
    <row r="905" spans="1:4" x14ac:dyDescent="0.25">
      <c r="A905" s="24" t="str">
        <f>IF('ENTER your residents names, etc'!B197=0,"",'ENTER your residents names, etc'!B197)</f>
        <v/>
      </c>
      <c r="B905" s="24"/>
      <c r="C905" s="24"/>
      <c r="D905" s="24"/>
    </row>
    <row r="906" spans="1:4" x14ac:dyDescent="0.25">
      <c r="A906" s="24" t="str">
        <f>IF('ENTER your residents names, etc'!B198=0,"",'ENTER your residents names, etc'!B198)</f>
        <v/>
      </c>
      <c r="B906" s="24"/>
      <c r="C906" s="24"/>
      <c r="D906" s="24"/>
    </row>
    <row r="907" spans="1:4" x14ac:dyDescent="0.25">
      <c r="A907" s="24" t="str">
        <f>IF('ENTER your residents names, etc'!B199=0,"",'ENTER your residents names, etc'!B199)</f>
        <v/>
      </c>
      <c r="B907" s="24"/>
      <c r="C907" s="24"/>
      <c r="D907" s="24"/>
    </row>
    <row r="908" spans="1:4" x14ac:dyDescent="0.25">
      <c r="A908" s="24" t="str">
        <f>IF('ENTER your residents names, etc'!B200=0,"",'ENTER your residents names, etc'!B200)</f>
        <v/>
      </c>
      <c r="B908" s="24"/>
      <c r="C908" s="24"/>
      <c r="D908" s="24"/>
    </row>
    <row r="909" spans="1:4" x14ac:dyDescent="0.25">
      <c r="A909" s="24" t="str">
        <f>IF('ENTER your residents names, etc'!B201=0,"",'ENTER your residents names, etc'!B201)</f>
        <v/>
      </c>
    </row>
    <row r="910" spans="1:4" x14ac:dyDescent="0.25">
      <c r="A910" s="24" t="str">
        <f>IF('ENTER your residents names, etc'!B202=0,"",'ENTER your residents names, etc'!B202)</f>
        <v/>
      </c>
    </row>
    <row r="911" spans="1:4" x14ac:dyDescent="0.25">
      <c r="A911" s="24" t="str">
        <f>IF('ENTER your residents names, etc'!B203=0,"",'ENTER your residents names, etc'!B203)</f>
        <v/>
      </c>
    </row>
    <row r="912" spans="1:4" x14ac:dyDescent="0.25">
      <c r="A912" s="24" t="str">
        <f>IF('ENTER your residents names, etc'!B204=0,"",'ENTER your residents names, etc'!B204)</f>
        <v/>
      </c>
    </row>
    <row r="913" spans="1:1" x14ac:dyDescent="0.25">
      <c r="A913" s="24" t="str">
        <f>IF('ENTER your residents names, etc'!B205=0,"",'ENTER your residents names, etc'!B205)</f>
        <v/>
      </c>
    </row>
    <row r="914" spans="1:1" x14ac:dyDescent="0.25">
      <c r="A914" s="24" t="str">
        <f>IF('ENTER your residents names, etc'!B206=0,"",'ENTER your residents names, etc'!B206)</f>
        <v/>
      </c>
    </row>
    <row r="915" spans="1:1" x14ac:dyDescent="0.25">
      <c r="A915" s="24" t="str">
        <f>IF('ENTER your residents names, etc'!B207=0,"",'ENTER your residents names, etc'!B207)</f>
        <v/>
      </c>
    </row>
    <row r="916" spans="1:1" x14ac:dyDescent="0.25">
      <c r="A916" s="24" t="str">
        <f>IF('ENTER your residents names, etc'!B208=0,"",'ENTER your residents names, etc'!B208)</f>
        <v/>
      </c>
    </row>
    <row r="917" spans="1:1" x14ac:dyDescent="0.25">
      <c r="A917" s="24" t="str">
        <f>IF('ENTER your residents names, etc'!B209=0,"",'ENTER your residents names, etc'!B209)</f>
        <v/>
      </c>
    </row>
    <row r="918" spans="1:1" x14ac:dyDescent="0.25">
      <c r="A918" s="24" t="str">
        <f>IF('ENTER your residents names, etc'!B210=0,"",'ENTER your residents names, etc'!B210)</f>
        <v/>
      </c>
    </row>
    <row r="919" spans="1:1" x14ac:dyDescent="0.25">
      <c r="A919" s="24" t="str">
        <f>IF('ENTER your residents names, etc'!B211=0,"",'ENTER your residents names, etc'!B211)</f>
        <v/>
      </c>
    </row>
    <row r="920" spans="1:1" x14ac:dyDescent="0.25">
      <c r="A920" s="24" t="str">
        <f>IF('ENTER your residents names, etc'!B212=0,"",'ENTER your residents names, etc'!B212)</f>
        <v/>
      </c>
    </row>
    <row r="921" spans="1:1" x14ac:dyDescent="0.25">
      <c r="A921" s="24" t="str">
        <f>IF('ENTER your residents names, etc'!B213=0,"",'ENTER your residents names, etc'!B213)</f>
        <v/>
      </c>
    </row>
    <row r="922" spans="1:1" x14ac:dyDescent="0.25">
      <c r="A922" s="24" t="str">
        <f>IF('ENTER your residents names, etc'!B214=0,"",'ENTER your residents names, etc'!B214)</f>
        <v/>
      </c>
    </row>
    <row r="923" spans="1:1" x14ac:dyDescent="0.25">
      <c r="A923" s="24" t="str">
        <f>IF('ENTER your residents names, etc'!B215=0,"",'ENTER your residents names, etc'!B215)</f>
        <v/>
      </c>
    </row>
    <row r="924" spans="1:1" x14ac:dyDescent="0.25">
      <c r="A924" s="24" t="str">
        <f>IF('ENTER your residents names, etc'!B216=0,"",'ENTER your residents names, etc'!B216)</f>
        <v/>
      </c>
    </row>
    <row r="925" spans="1:1" x14ac:dyDescent="0.25">
      <c r="A925" s="24" t="str">
        <f>IF('ENTER your residents names, etc'!B217=0,"",'ENTER your residents names, etc'!B217)</f>
        <v/>
      </c>
    </row>
    <row r="926" spans="1:1" x14ac:dyDescent="0.25">
      <c r="A926" s="24" t="str">
        <f>IF('ENTER your residents names, etc'!B218=0,"",'ENTER your residents names, etc'!B218)</f>
        <v/>
      </c>
    </row>
    <row r="927" spans="1:1" x14ac:dyDescent="0.25">
      <c r="A927" s="24" t="str">
        <f>IF('ENTER your residents names, etc'!B219=0,"",'ENTER your residents names, etc'!B219)</f>
        <v/>
      </c>
    </row>
    <row r="928" spans="1:1" x14ac:dyDescent="0.25">
      <c r="A928" s="24" t="str">
        <f>IF('ENTER your residents names, etc'!B220=0,"",'ENTER your residents names, etc'!B220)</f>
        <v/>
      </c>
    </row>
    <row r="929" spans="1:1" x14ac:dyDescent="0.25">
      <c r="A929" s="24" t="str">
        <f>IF('ENTER your residents names, etc'!B221=0,"",'ENTER your residents names, etc'!B221)</f>
        <v/>
      </c>
    </row>
    <row r="930" spans="1:1" x14ac:dyDescent="0.25">
      <c r="A930" s="24" t="str">
        <f>IF('ENTER your residents names, etc'!B222=0,"",'ENTER your residents names, etc'!B222)</f>
        <v/>
      </c>
    </row>
    <row r="931" spans="1:1" x14ac:dyDescent="0.25">
      <c r="A931" s="24" t="str">
        <f>IF('ENTER your residents names, etc'!B223=0,"",'ENTER your residents names, etc'!B223)</f>
        <v/>
      </c>
    </row>
    <row r="932" spans="1:1" x14ac:dyDescent="0.25">
      <c r="A932" s="24" t="str">
        <f>IF('ENTER your residents names, etc'!B224=0,"",'ENTER your residents names, etc'!B224)</f>
        <v/>
      </c>
    </row>
    <row r="933" spans="1:1" x14ac:dyDescent="0.25">
      <c r="A933" s="24" t="str">
        <f>IF('ENTER your residents names, etc'!B225=0,"",'ENTER your residents names, etc'!B225)</f>
        <v/>
      </c>
    </row>
    <row r="934" spans="1:1" x14ac:dyDescent="0.25">
      <c r="A934" s="24" t="str">
        <f>IF('ENTER your residents names, etc'!B226=0,"",'ENTER your residents names, etc'!B226)</f>
        <v/>
      </c>
    </row>
    <row r="935" spans="1:1" x14ac:dyDescent="0.25">
      <c r="A935" s="24" t="str">
        <f>IF('ENTER your residents names, etc'!B227=0,"",'ENTER your residents names, etc'!B227)</f>
        <v/>
      </c>
    </row>
    <row r="936" spans="1:1" x14ac:dyDescent="0.25">
      <c r="A936" s="24" t="str">
        <f>IF('ENTER your residents names, etc'!B228=0,"",'ENTER your residents names, etc'!B228)</f>
        <v/>
      </c>
    </row>
    <row r="937" spans="1:1" x14ac:dyDescent="0.25">
      <c r="A937" s="24" t="str">
        <f>IF('ENTER your residents names, etc'!B229=0,"",'ENTER your residents names, etc'!B229)</f>
        <v/>
      </c>
    </row>
    <row r="938" spans="1:1" x14ac:dyDescent="0.25">
      <c r="A938" s="24" t="str">
        <f>IF('ENTER your residents names, etc'!B230=0,"",'ENTER your residents names, etc'!B230)</f>
        <v/>
      </c>
    </row>
    <row r="939" spans="1:1" x14ac:dyDescent="0.25">
      <c r="A939" s="24" t="str">
        <f>IF('ENTER your residents names, etc'!B231=0,"",'ENTER your residents names, etc'!B231)</f>
        <v/>
      </c>
    </row>
    <row r="940" spans="1:1" x14ac:dyDescent="0.25">
      <c r="A940" s="24" t="str">
        <f>IF('ENTER your residents names, etc'!B232=0,"",'ENTER your residents names, etc'!B232)</f>
        <v/>
      </c>
    </row>
    <row r="941" spans="1:1" x14ac:dyDescent="0.25">
      <c r="A941" s="24" t="str">
        <f>IF('ENTER your residents names, etc'!B233=0,"",'ENTER your residents names, etc'!B233)</f>
        <v/>
      </c>
    </row>
    <row r="942" spans="1:1" x14ac:dyDescent="0.25">
      <c r="A942" s="24" t="str">
        <f>IF('ENTER your residents names, etc'!B234=0,"",'ENTER your residents names, etc'!B234)</f>
        <v/>
      </c>
    </row>
    <row r="943" spans="1:1" x14ac:dyDescent="0.25">
      <c r="A943" s="24" t="str">
        <f>IF('ENTER your residents names, etc'!B235=0,"",'ENTER your residents names, etc'!B235)</f>
        <v/>
      </c>
    </row>
    <row r="944" spans="1:1" x14ac:dyDescent="0.25">
      <c r="A944" s="24" t="str">
        <f>IF('ENTER your residents names, etc'!B236=0,"",'ENTER your residents names, etc'!B236)</f>
        <v/>
      </c>
    </row>
    <row r="945" spans="1:1" x14ac:dyDescent="0.25">
      <c r="A945" s="24" t="str">
        <f>IF('ENTER your residents names, etc'!B237=0,"",'ENTER your residents names, etc'!B237)</f>
        <v/>
      </c>
    </row>
    <row r="946" spans="1:1" x14ac:dyDescent="0.25">
      <c r="A946" s="24" t="str">
        <f>IF('ENTER your residents names, etc'!B238=0,"",'ENTER your residents names, etc'!B238)</f>
        <v/>
      </c>
    </row>
    <row r="947" spans="1:1" x14ac:dyDescent="0.25">
      <c r="A947" s="24" t="str">
        <f>IF('ENTER your residents names, etc'!B239=0,"",'ENTER your residents names, etc'!B239)</f>
        <v/>
      </c>
    </row>
    <row r="948" spans="1:1" x14ac:dyDescent="0.25">
      <c r="A948" s="24" t="str">
        <f>IF('ENTER your residents names, etc'!B240=0,"",'ENTER your residents names, etc'!B240)</f>
        <v/>
      </c>
    </row>
    <row r="949" spans="1:1" x14ac:dyDescent="0.25">
      <c r="A949" s="24" t="str">
        <f>IF('ENTER your residents names, etc'!B241=0,"",'ENTER your residents names, etc'!B241)</f>
        <v/>
      </c>
    </row>
    <row r="950" spans="1:1" x14ac:dyDescent="0.25">
      <c r="A950" s="24" t="str">
        <f>IF('ENTER your residents names, etc'!B242=0,"",'ENTER your residents names, etc'!B242)</f>
        <v/>
      </c>
    </row>
    <row r="951" spans="1:1" x14ac:dyDescent="0.25">
      <c r="A951" s="24" t="str">
        <f>IF('ENTER your residents names, etc'!B243=0,"",'ENTER your residents names, etc'!B243)</f>
        <v/>
      </c>
    </row>
    <row r="952" spans="1:1" x14ac:dyDescent="0.25">
      <c r="A952" s="24" t="str">
        <f>IF('ENTER your residents names, etc'!B244=0,"",'ENTER your residents names, etc'!B244)</f>
        <v/>
      </c>
    </row>
    <row r="953" spans="1:1" x14ac:dyDescent="0.25">
      <c r="A953" s="24" t="str">
        <f>IF('ENTER your residents names, etc'!B245=0,"",'ENTER your residents names, etc'!B245)</f>
        <v/>
      </c>
    </row>
    <row r="954" spans="1:1" x14ac:dyDescent="0.25">
      <c r="A954" s="24" t="str">
        <f>IF('ENTER your residents names, etc'!B246=0,"",'ENTER your residents names, etc'!B246)</f>
        <v/>
      </c>
    </row>
    <row r="955" spans="1:1" x14ac:dyDescent="0.25">
      <c r="A955" s="24" t="str">
        <f>IF('ENTER your residents names, etc'!B247=0,"",'ENTER your residents names, etc'!B247)</f>
        <v/>
      </c>
    </row>
    <row r="956" spans="1:1" x14ac:dyDescent="0.25">
      <c r="A956" s="24" t="str">
        <f>IF('ENTER your residents names, etc'!B248=0,"",'ENTER your residents names, etc'!B248)</f>
        <v/>
      </c>
    </row>
    <row r="957" spans="1:1" x14ac:dyDescent="0.25">
      <c r="A957" s="24" t="str">
        <f>IF('ENTER your residents names, etc'!B249=0,"",'ENTER your residents names, etc'!B249)</f>
        <v/>
      </c>
    </row>
    <row r="958" spans="1:1" x14ac:dyDescent="0.25">
      <c r="A958" s="24" t="str">
        <f>IF('ENTER your residents names, etc'!B250=0,"",'ENTER your residents names, etc'!B250)</f>
        <v/>
      </c>
    </row>
    <row r="959" spans="1:1" x14ac:dyDescent="0.25">
      <c r="A959" s="24" t="str">
        <f>IF('ENTER your residents names, etc'!B251=0,"",'ENTER your residents names, etc'!B251)</f>
        <v/>
      </c>
    </row>
    <row r="960" spans="1:1" x14ac:dyDescent="0.25">
      <c r="A960" s="24" t="str">
        <f>IF('ENTER your residents names, etc'!B252=0,"",'ENTER your residents names, etc'!B252)</f>
        <v/>
      </c>
    </row>
    <row r="961" spans="1:1" x14ac:dyDescent="0.25">
      <c r="A961" s="24" t="str">
        <f>IF('ENTER your residents names, etc'!B253=0,"",'ENTER your residents names, etc'!B253)</f>
        <v/>
      </c>
    </row>
    <row r="962" spans="1:1" x14ac:dyDescent="0.25">
      <c r="A962" s="24" t="str">
        <f>IF('ENTER your residents names, etc'!B254=0,"",'ENTER your residents names, etc'!B254)</f>
        <v/>
      </c>
    </row>
    <row r="963" spans="1:1" x14ac:dyDescent="0.25">
      <c r="A963" s="24" t="str">
        <f>IF('ENTER your residents names, etc'!B255=0,"",'ENTER your residents names, etc'!B255)</f>
        <v/>
      </c>
    </row>
    <row r="964" spans="1:1" x14ac:dyDescent="0.25">
      <c r="A964" s="24" t="str">
        <f>IF('ENTER your residents names, etc'!B256=0,"",'ENTER your residents names, etc'!B256)</f>
        <v/>
      </c>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sheetData>
  <sheetProtection sheet="1" objects="1" scenarios="1" formatCells="0" formatColumns="0" formatRows="0" insertHyperlinks="0" sort="0" autoFilter="0"/>
  <autoFilter ref="A5:J387"/>
  <mergeCells count="90">
    <mergeCell ref="EV3:EV4"/>
    <mergeCell ref="EX3:EX4"/>
    <mergeCell ref="EJ3:EJ4"/>
    <mergeCell ref="EL3:EL4"/>
    <mergeCell ref="EM3:EQ3"/>
    <mergeCell ref="ES3:ES4"/>
    <mergeCell ref="ET3:ET4"/>
    <mergeCell ref="EU3:EU4"/>
    <mergeCell ref="EI3:EI4"/>
    <mergeCell ref="DL3:DL4"/>
    <mergeCell ref="DN3:DN4"/>
    <mergeCell ref="DO3:DS3"/>
    <mergeCell ref="DU3:DU4"/>
    <mergeCell ref="DV3:DV4"/>
    <mergeCell ref="DW3:DW4"/>
    <mergeCell ref="DX3:DX4"/>
    <mergeCell ref="DZ3:DZ4"/>
    <mergeCell ref="EA3:EE3"/>
    <mergeCell ref="EG3:EG4"/>
    <mergeCell ref="EH3:EH4"/>
    <mergeCell ref="DK3:DK4"/>
    <mergeCell ref="CN3:CN4"/>
    <mergeCell ref="CP3:CP4"/>
    <mergeCell ref="CQ3:CU3"/>
    <mergeCell ref="CW3:CW4"/>
    <mergeCell ref="CX3:CX4"/>
    <mergeCell ref="CY3:CY4"/>
    <mergeCell ref="CZ3:CZ4"/>
    <mergeCell ref="DB3:DB4"/>
    <mergeCell ref="DC3:DG3"/>
    <mergeCell ref="DI3:DI4"/>
    <mergeCell ref="DJ3:DJ4"/>
    <mergeCell ref="CM3:CM4"/>
    <mergeCell ref="BP3:BP4"/>
    <mergeCell ref="BR3:BR4"/>
    <mergeCell ref="BS3:BW3"/>
    <mergeCell ref="BY3:BY4"/>
    <mergeCell ref="BZ3:BZ4"/>
    <mergeCell ref="CA3:CA4"/>
    <mergeCell ref="CB3:CB4"/>
    <mergeCell ref="CD3:CD4"/>
    <mergeCell ref="CE3:CI3"/>
    <mergeCell ref="CK3:CK4"/>
    <mergeCell ref="CL3:CL4"/>
    <mergeCell ref="BO3:BO4"/>
    <mergeCell ref="AR3:AR4"/>
    <mergeCell ref="AT3:AT4"/>
    <mergeCell ref="AU3:AY3"/>
    <mergeCell ref="BA3:BA4"/>
    <mergeCell ref="BB3:BB4"/>
    <mergeCell ref="BC3:BC4"/>
    <mergeCell ref="BD3:BD4"/>
    <mergeCell ref="BF3:BF4"/>
    <mergeCell ref="BG3:BK3"/>
    <mergeCell ref="BM3:BM4"/>
    <mergeCell ref="BN3:BN4"/>
    <mergeCell ref="AQ3:AQ4"/>
    <mergeCell ref="T3:T4"/>
    <mergeCell ref="V3:V4"/>
    <mergeCell ref="W3:AA3"/>
    <mergeCell ref="AC3:AC4"/>
    <mergeCell ref="AD3:AD4"/>
    <mergeCell ref="AE3:AE4"/>
    <mergeCell ref="AF3:AF4"/>
    <mergeCell ref="AH3:AH4"/>
    <mergeCell ref="AI3:AM3"/>
    <mergeCell ref="AO3:AO4"/>
    <mergeCell ref="AP3:AP4"/>
    <mergeCell ref="EM2:EX2"/>
    <mergeCell ref="F3:F4"/>
    <mergeCell ref="G3:G4"/>
    <mergeCell ref="H3:H4"/>
    <mergeCell ref="I3:I4"/>
    <mergeCell ref="J3:J4"/>
    <mergeCell ref="K3:O3"/>
    <mergeCell ref="Q3:Q4"/>
    <mergeCell ref="R3:R4"/>
    <mergeCell ref="S3:S4"/>
    <mergeCell ref="BS2:CD2"/>
    <mergeCell ref="CE2:CP2"/>
    <mergeCell ref="CQ2:DB2"/>
    <mergeCell ref="DC2:DN2"/>
    <mergeCell ref="DO2:DZ2"/>
    <mergeCell ref="EA2:EL2"/>
    <mergeCell ref="BG2:BR2"/>
    <mergeCell ref="F2:J2"/>
    <mergeCell ref="K2:V2"/>
    <mergeCell ref="W2:AH2"/>
    <mergeCell ref="AI2:AT2"/>
    <mergeCell ref="AU2:BF2"/>
  </mergeCells>
  <conditionalFormatting sqref="W6:AA400 AI6:AM400 AU6:AY400 BG6:BK400 BS6:BW400 CE6:CI400 CQ6:CU400 DC6:DG400 DO6:DS400 EA6:EE400 EM6:EQ400 K6:O400">
    <cfRule type="cellIs" dxfId="28"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7" priority="1" operator="equal">
      <formula>"yes"</formula>
    </cfRule>
  </conditionalFormatting>
  <dataValidations count="4">
    <dataValidation type="list" allowBlank="1" showInputMessage="1" showErrorMessage="1" sqref="A6:A400">
      <formula1>$A$715:$A$964</formula1>
    </dataValidation>
    <dataValidation type="list" allowBlank="1" showInputMessage="1" showErrorMessage="1" sqref="E6:E400">
      <formula1>$B$700:$B$703</formula1>
    </dataValidation>
    <dataValidation type="list" allowBlank="1" showInputMessage="1" showErrorMessage="1" sqref="C6:C400">
      <formula1>$A$700:$A$703</formula1>
    </dataValidation>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X1244"/>
  <sheetViews>
    <sheetView zoomScaleNormal="100" workbookViewId="0">
      <pane xSplit="1" ySplit="5" topLeftCell="EO6" activePane="bottomRight" state="frozen"/>
      <selection activeCell="AM12" sqref="AM12"/>
      <selection pane="topRight" activeCell="AM12" sqref="AM12"/>
      <selection pane="bottomLeft" activeCell="AM12" sqref="AM12"/>
      <selection pane="bottomRight" activeCell="AM12" sqref="AM12"/>
    </sheetView>
  </sheetViews>
  <sheetFormatPr defaultRowHeight="15" x14ac:dyDescent="0.25"/>
  <cols>
    <col min="1" max="1" width="29.140625" style="101" customWidth="1"/>
    <col min="2" max="3" width="13" style="101" customWidth="1"/>
    <col min="4" max="4" width="11.5703125" style="101" customWidth="1"/>
    <col min="5" max="5" width="11.5703125" style="20" customWidth="1"/>
    <col min="6" max="6" width="23" style="20" customWidth="1"/>
    <col min="7" max="7" width="14.28515625" style="20" customWidth="1"/>
    <col min="8" max="8" width="24" style="20" customWidth="1"/>
    <col min="9" max="9" width="15.28515625" style="20" customWidth="1"/>
    <col min="10" max="10" width="28.42578125" style="20" customWidth="1"/>
    <col min="11" max="15" width="15.85546875" style="20" customWidth="1"/>
    <col min="16" max="16" width="14.85546875" style="20" customWidth="1"/>
    <col min="17" max="17" width="17.5703125" style="20" customWidth="1"/>
    <col min="18" max="18" width="14.85546875" style="20" customWidth="1"/>
    <col min="19" max="20" width="19" style="20" customWidth="1"/>
    <col min="21" max="21" width="14.42578125" style="20" customWidth="1"/>
    <col min="22" max="22" width="17.85546875" style="20" customWidth="1"/>
    <col min="23" max="27" width="15.85546875" style="20" customWidth="1"/>
    <col min="28" max="28" width="14.85546875" style="20" customWidth="1"/>
    <col min="29" max="29" width="17.5703125" style="20" customWidth="1"/>
    <col min="30" max="30" width="14.85546875" style="20" customWidth="1"/>
    <col min="31" max="32" width="19" style="20" customWidth="1"/>
    <col min="33" max="33" width="14.42578125" style="20" customWidth="1"/>
    <col min="34" max="34" width="17.85546875" style="20" customWidth="1"/>
    <col min="35" max="39" width="15.85546875" style="20" customWidth="1"/>
    <col min="40" max="40" width="14.85546875" style="20" customWidth="1"/>
    <col min="41" max="41" width="17.5703125" style="20" customWidth="1"/>
    <col min="42" max="42" width="14.85546875" style="20" customWidth="1"/>
    <col min="43" max="44" width="19" style="20" customWidth="1"/>
    <col min="45" max="45" width="14.42578125" style="20" customWidth="1"/>
    <col min="46" max="46" width="17.85546875" style="20" customWidth="1"/>
    <col min="47" max="51" width="15.85546875" style="20" customWidth="1"/>
    <col min="52" max="52" width="14.85546875" style="20" customWidth="1"/>
    <col min="53" max="53" width="17.5703125" style="20" customWidth="1"/>
    <col min="54" max="54" width="14.85546875" style="20" customWidth="1"/>
    <col min="55" max="56" width="19" style="20" customWidth="1"/>
    <col min="57" max="57" width="14.42578125" style="20" customWidth="1"/>
    <col min="58" max="58" width="17.85546875" style="20" customWidth="1"/>
    <col min="59" max="63" width="15.85546875" style="20" customWidth="1"/>
    <col min="64" max="64" width="14.85546875" style="20" customWidth="1"/>
    <col min="65" max="65" width="17.5703125" style="20" customWidth="1"/>
    <col min="66" max="66" width="14.85546875" style="20" customWidth="1"/>
    <col min="67" max="68" width="19" style="20" customWidth="1"/>
    <col min="69" max="69" width="14.42578125" style="20" customWidth="1"/>
    <col min="70" max="70" width="17.85546875" style="20" customWidth="1"/>
    <col min="71" max="75" width="15.85546875" style="20" customWidth="1"/>
    <col min="76" max="76" width="14.85546875" style="20" customWidth="1"/>
    <col min="77" max="77" width="17.5703125" style="20" customWidth="1"/>
    <col min="78" max="78" width="14.85546875" style="20" customWidth="1"/>
    <col min="79" max="80" width="19" style="20" customWidth="1"/>
    <col min="81" max="81" width="14.42578125" style="20" customWidth="1"/>
    <col min="82" max="82" width="17.85546875" style="20" customWidth="1"/>
    <col min="83" max="87" width="15.85546875" style="20" customWidth="1"/>
    <col min="88" max="88" width="14.85546875" style="20" customWidth="1"/>
    <col min="89" max="89" width="17.5703125" style="20" customWidth="1"/>
    <col min="90" max="90" width="14.85546875" style="20" customWidth="1"/>
    <col min="91" max="92" width="19" style="20" customWidth="1"/>
    <col min="93" max="93" width="14.42578125" style="20" customWidth="1"/>
    <col min="94" max="94" width="17.85546875" style="20" customWidth="1"/>
    <col min="95" max="99" width="15.85546875" style="20" customWidth="1"/>
    <col min="100" max="100" width="14.85546875" style="20" customWidth="1"/>
    <col min="101" max="101" width="17.5703125" style="20" customWidth="1"/>
    <col min="102" max="102" width="14.85546875" style="20" customWidth="1"/>
    <col min="103" max="104" width="19" style="20" customWidth="1"/>
    <col min="105" max="105" width="14.42578125" style="20" customWidth="1"/>
    <col min="106" max="106" width="17.85546875" style="20" customWidth="1"/>
    <col min="107" max="111" width="15.85546875" style="20" customWidth="1"/>
    <col min="112" max="112" width="14.85546875" style="20" customWidth="1"/>
    <col min="113" max="113" width="17.5703125" style="20" customWidth="1"/>
    <col min="114" max="114" width="14.85546875" style="20" customWidth="1"/>
    <col min="115" max="116" width="19" style="20" customWidth="1"/>
    <col min="117" max="117" width="14.42578125" style="20" customWidth="1"/>
    <col min="118" max="118" width="17.85546875" style="20" customWidth="1"/>
    <col min="119" max="123" width="15.85546875" style="20" customWidth="1"/>
    <col min="124" max="124" width="14.85546875" style="20" customWidth="1"/>
    <col min="125" max="125" width="17.5703125" style="20" customWidth="1"/>
    <col min="126" max="126" width="14.85546875" style="20" customWidth="1"/>
    <col min="127" max="128" width="19" style="20" customWidth="1"/>
    <col min="129" max="129" width="14.42578125" style="20" customWidth="1"/>
    <col min="130" max="130" width="17.85546875" style="20" customWidth="1"/>
    <col min="131" max="135" width="15.85546875" style="20" customWidth="1"/>
    <col min="136" max="136" width="14.85546875" style="20" customWidth="1"/>
    <col min="137" max="137" width="17.5703125" style="20" customWidth="1"/>
    <col min="138" max="138" width="14.85546875" style="20" customWidth="1"/>
    <col min="139" max="140" width="19" style="20" customWidth="1"/>
    <col min="141" max="141" width="14.42578125" style="20" customWidth="1"/>
    <col min="142" max="142" width="17.85546875" style="20" customWidth="1"/>
    <col min="143" max="147" width="15.85546875" style="20" customWidth="1"/>
    <col min="148" max="148" width="14.85546875" style="20" customWidth="1"/>
    <col min="149" max="149" width="17.5703125" style="20" customWidth="1"/>
    <col min="150" max="150" width="14.85546875" style="20" customWidth="1"/>
    <col min="151" max="152" width="19" style="20" customWidth="1"/>
    <col min="153" max="153" width="14.42578125" style="20" customWidth="1"/>
    <col min="154" max="154" width="17.85546875" style="20" customWidth="1"/>
    <col min="155" max="16384" width="9.140625" style="20"/>
  </cols>
  <sheetData>
    <row r="1" spans="1:154" ht="15.75" thickBot="1" x14ac:dyDescent="0.3"/>
    <row r="2" spans="1:154" ht="16.5" thickBot="1" x14ac:dyDescent="0.3">
      <c r="A2" s="157"/>
      <c r="B2" s="157"/>
      <c r="C2" s="157"/>
      <c r="D2" s="157"/>
      <c r="E2" s="19"/>
      <c r="F2" s="211" t="s">
        <v>50</v>
      </c>
      <c r="G2" s="212"/>
      <c r="H2" s="212"/>
      <c r="I2" s="212"/>
      <c r="J2" s="213"/>
      <c r="K2" s="208" t="s">
        <v>120</v>
      </c>
      <c r="L2" s="209"/>
      <c r="M2" s="209"/>
      <c r="N2" s="209"/>
      <c r="O2" s="209"/>
      <c r="P2" s="209"/>
      <c r="Q2" s="209"/>
      <c r="R2" s="209"/>
      <c r="S2" s="209"/>
      <c r="T2" s="209"/>
      <c r="U2" s="209"/>
      <c r="V2" s="210"/>
      <c r="W2" s="214" t="s">
        <v>121</v>
      </c>
      <c r="X2" s="215"/>
      <c r="Y2" s="215"/>
      <c r="Z2" s="215"/>
      <c r="AA2" s="215"/>
      <c r="AB2" s="215"/>
      <c r="AC2" s="215"/>
      <c r="AD2" s="215"/>
      <c r="AE2" s="215"/>
      <c r="AF2" s="215"/>
      <c r="AG2" s="215"/>
      <c r="AH2" s="216"/>
      <c r="AI2" s="208" t="s">
        <v>122</v>
      </c>
      <c r="AJ2" s="209"/>
      <c r="AK2" s="209"/>
      <c r="AL2" s="209"/>
      <c r="AM2" s="209"/>
      <c r="AN2" s="209"/>
      <c r="AO2" s="209"/>
      <c r="AP2" s="209"/>
      <c r="AQ2" s="209"/>
      <c r="AR2" s="209"/>
      <c r="AS2" s="209"/>
      <c r="AT2" s="210"/>
      <c r="AU2" s="214" t="s">
        <v>123</v>
      </c>
      <c r="AV2" s="215"/>
      <c r="AW2" s="215"/>
      <c r="AX2" s="215"/>
      <c r="AY2" s="215"/>
      <c r="AZ2" s="215"/>
      <c r="BA2" s="215"/>
      <c r="BB2" s="215"/>
      <c r="BC2" s="215"/>
      <c r="BD2" s="215"/>
      <c r="BE2" s="215"/>
      <c r="BF2" s="216"/>
      <c r="BG2" s="208" t="s">
        <v>124</v>
      </c>
      <c r="BH2" s="209"/>
      <c r="BI2" s="209"/>
      <c r="BJ2" s="209"/>
      <c r="BK2" s="209"/>
      <c r="BL2" s="209"/>
      <c r="BM2" s="209"/>
      <c r="BN2" s="209"/>
      <c r="BO2" s="209"/>
      <c r="BP2" s="209"/>
      <c r="BQ2" s="209"/>
      <c r="BR2" s="210"/>
      <c r="BS2" s="214" t="s">
        <v>125</v>
      </c>
      <c r="BT2" s="215"/>
      <c r="BU2" s="215"/>
      <c r="BV2" s="215"/>
      <c r="BW2" s="215"/>
      <c r="BX2" s="215"/>
      <c r="BY2" s="215"/>
      <c r="BZ2" s="215"/>
      <c r="CA2" s="215"/>
      <c r="CB2" s="215"/>
      <c r="CC2" s="215"/>
      <c r="CD2" s="216"/>
      <c r="CE2" s="208" t="s">
        <v>126</v>
      </c>
      <c r="CF2" s="209"/>
      <c r="CG2" s="209"/>
      <c r="CH2" s="209"/>
      <c r="CI2" s="209"/>
      <c r="CJ2" s="209"/>
      <c r="CK2" s="209"/>
      <c r="CL2" s="209"/>
      <c r="CM2" s="209"/>
      <c r="CN2" s="209"/>
      <c r="CO2" s="209"/>
      <c r="CP2" s="210"/>
      <c r="CQ2" s="214" t="s">
        <v>127</v>
      </c>
      <c r="CR2" s="215"/>
      <c r="CS2" s="215"/>
      <c r="CT2" s="215"/>
      <c r="CU2" s="215"/>
      <c r="CV2" s="215"/>
      <c r="CW2" s="215"/>
      <c r="CX2" s="215"/>
      <c r="CY2" s="215"/>
      <c r="CZ2" s="215"/>
      <c r="DA2" s="215"/>
      <c r="DB2" s="216"/>
      <c r="DC2" s="208" t="s">
        <v>128</v>
      </c>
      <c r="DD2" s="209"/>
      <c r="DE2" s="209"/>
      <c r="DF2" s="209"/>
      <c r="DG2" s="209"/>
      <c r="DH2" s="209"/>
      <c r="DI2" s="209"/>
      <c r="DJ2" s="209"/>
      <c r="DK2" s="209"/>
      <c r="DL2" s="209"/>
      <c r="DM2" s="209"/>
      <c r="DN2" s="210"/>
      <c r="DO2" s="214" t="s">
        <v>129</v>
      </c>
      <c r="DP2" s="215"/>
      <c r="DQ2" s="215"/>
      <c r="DR2" s="215"/>
      <c r="DS2" s="215"/>
      <c r="DT2" s="215"/>
      <c r="DU2" s="215"/>
      <c r="DV2" s="215"/>
      <c r="DW2" s="215"/>
      <c r="DX2" s="215"/>
      <c r="DY2" s="215"/>
      <c r="DZ2" s="216"/>
      <c r="EA2" s="208" t="s">
        <v>130</v>
      </c>
      <c r="EB2" s="209"/>
      <c r="EC2" s="209"/>
      <c r="ED2" s="209"/>
      <c r="EE2" s="209"/>
      <c r="EF2" s="209"/>
      <c r="EG2" s="209"/>
      <c r="EH2" s="209"/>
      <c r="EI2" s="209"/>
      <c r="EJ2" s="209"/>
      <c r="EK2" s="209"/>
      <c r="EL2" s="210"/>
      <c r="EM2" s="214" t="s">
        <v>131</v>
      </c>
      <c r="EN2" s="215"/>
      <c r="EO2" s="215"/>
      <c r="EP2" s="215"/>
      <c r="EQ2" s="215"/>
      <c r="ER2" s="215"/>
      <c r="ES2" s="215"/>
      <c r="ET2" s="215"/>
      <c r="EU2" s="215"/>
      <c r="EV2" s="215"/>
      <c r="EW2" s="215"/>
      <c r="EX2" s="216"/>
    </row>
    <row r="3" spans="1:154" ht="18.75" customHeight="1" thickBot="1" x14ac:dyDescent="0.3">
      <c r="A3" s="158"/>
      <c r="B3" s="159"/>
      <c r="C3" s="159"/>
      <c r="D3" s="159"/>
      <c r="E3" s="28"/>
      <c r="F3" s="217" t="s">
        <v>141</v>
      </c>
      <c r="G3" s="219" t="s">
        <v>51</v>
      </c>
      <c r="H3" s="221" t="s">
        <v>140</v>
      </c>
      <c r="I3" s="223" t="s">
        <v>51</v>
      </c>
      <c r="J3" s="225" t="s">
        <v>52</v>
      </c>
      <c r="K3" s="227" t="s">
        <v>145</v>
      </c>
      <c r="L3" s="228"/>
      <c r="M3" s="228"/>
      <c r="N3" s="228"/>
      <c r="O3" s="229"/>
      <c r="P3" s="25"/>
      <c r="Q3" s="230" t="s">
        <v>142</v>
      </c>
      <c r="R3" s="232" t="s">
        <v>144</v>
      </c>
      <c r="S3" s="230" t="s">
        <v>143</v>
      </c>
      <c r="T3" s="232" t="s">
        <v>51</v>
      </c>
      <c r="U3" s="26"/>
      <c r="V3" s="234" t="s">
        <v>52</v>
      </c>
      <c r="W3" s="227" t="s">
        <v>145</v>
      </c>
      <c r="X3" s="228"/>
      <c r="Y3" s="228"/>
      <c r="Z3" s="228"/>
      <c r="AA3" s="229"/>
      <c r="AB3" s="25"/>
      <c r="AC3" s="230" t="s">
        <v>142</v>
      </c>
      <c r="AD3" s="232" t="s">
        <v>51</v>
      </c>
      <c r="AE3" s="230" t="s">
        <v>143</v>
      </c>
      <c r="AF3" s="232" t="s">
        <v>51</v>
      </c>
      <c r="AG3" s="26"/>
      <c r="AH3" s="234" t="s">
        <v>52</v>
      </c>
      <c r="AI3" s="227" t="s">
        <v>145</v>
      </c>
      <c r="AJ3" s="228"/>
      <c r="AK3" s="228"/>
      <c r="AL3" s="228"/>
      <c r="AM3" s="229"/>
      <c r="AN3" s="25"/>
      <c r="AO3" s="230" t="s">
        <v>142</v>
      </c>
      <c r="AP3" s="232" t="s">
        <v>51</v>
      </c>
      <c r="AQ3" s="230" t="s">
        <v>143</v>
      </c>
      <c r="AR3" s="232" t="s">
        <v>51</v>
      </c>
      <c r="AS3" s="26"/>
      <c r="AT3" s="234" t="s">
        <v>52</v>
      </c>
      <c r="AU3" s="227" t="s">
        <v>145</v>
      </c>
      <c r="AV3" s="228"/>
      <c r="AW3" s="228"/>
      <c r="AX3" s="228"/>
      <c r="AY3" s="229"/>
      <c r="AZ3" s="25"/>
      <c r="BA3" s="230" t="s">
        <v>142</v>
      </c>
      <c r="BB3" s="232" t="s">
        <v>51</v>
      </c>
      <c r="BC3" s="230" t="s">
        <v>143</v>
      </c>
      <c r="BD3" s="232" t="s">
        <v>51</v>
      </c>
      <c r="BE3" s="26"/>
      <c r="BF3" s="234" t="s">
        <v>52</v>
      </c>
      <c r="BG3" s="227" t="s">
        <v>145</v>
      </c>
      <c r="BH3" s="228"/>
      <c r="BI3" s="228"/>
      <c r="BJ3" s="228"/>
      <c r="BK3" s="229"/>
      <c r="BL3" s="25"/>
      <c r="BM3" s="230" t="s">
        <v>142</v>
      </c>
      <c r="BN3" s="232" t="s">
        <v>51</v>
      </c>
      <c r="BO3" s="230" t="s">
        <v>143</v>
      </c>
      <c r="BP3" s="232" t="s">
        <v>51</v>
      </c>
      <c r="BQ3" s="26"/>
      <c r="BR3" s="234" t="s">
        <v>52</v>
      </c>
      <c r="BS3" s="227" t="s">
        <v>145</v>
      </c>
      <c r="BT3" s="228"/>
      <c r="BU3" s="228"/>
      <c r="BV3" s="228"/>
      <c r="BW3" s="229"/>
      <c r="BX3" s="25"/>
      <c r="BY3" s="230" t="s">
        <v>142</v>
      </c>
      <c r="BZ3" s="232" t="s">
        <v>51</v>
      </c>
      <c r="CA3" s="230" t="s">
        <v>143</v>
      </c>
      <c r="CB3" s="232" t="s">
        <v>51</v>
      </c>
      <c r="CC3" s="26"/>
      <c r="CD3" s="234" t="s">
        <v>52</v>
      </c>
      <c r="CE3" s="227" t="s">
        <v>145</v>
      </c>
      <c r="CF3" s="228"/>
      <c r="CG3" s="228"/>
      <c r="CH3" s="228"/>
      <c r="CI3" s="229"/>
      <c r="CJ3" s="25"/>
      <c r="CK3" s="230" t="s">
        <v>142</v>
      </c>
      <c r="CL3" s="232" t="s">
        <v>51</v>
      </c>
      <c r="CM3" s="230" t="s">
        <v>143</v>
      </c>
      <c r="CN3" s="232" t="s">
        <v>51</v>
      </c>
      <c r="CO3" s="26"/>
      <c r="CP3" s="234" t="s">
        <v>52</v>
      </c>
      <c r="CQ3" s="227" t="s">
        <v>145</v>
      </c>
      <c r="CR3" s="228"/>
      <c r="CS3" s="228"/>
      <c r="CT3" s="228"/>
      <c r="CU3" s="229"/>
      <c r="CV3" s="25"/>
      <c r="CW3" s="230" t="s">
        <v>142</v>
      </c>
      <c r="CX3" s="232" t="s">
        <v>51</v>
      </c>
      <c r="CY3" s="230" t="s">
        <v>143</v>
      </c>
      <c r="CZ3" s="232" t="s">
        <v>51</v>
      </c>
      <c r="DA3" s="26"/>
      <c r="DB3" s="234" t="s">
        <v>52</v>
      </c>
      <c r="DC3" s="227" t="s">
        <v>145</v>
      </c>
      <c r="DD3" s="228"/>
      <c r="DE3" s="228"/>
      <c r="DF3" s="228"/>
      <c r="DG3" s="229"/>
      <c r="DH3" s="25"/>
      <c r="DI3" s="230" t="s">
        <v>142</v>
      </c>
      <c r="DJ3" s="232" t="s">
        <v>51</v>
      </c>
      <c r="DK3" s="230" t="s">
        <v>143</v>
      </c>
      <c r="DL3" s="232" t="s">
        <v>51</v>
      </c>
      <c r="DM3" s="26"/>
      <c r="DN3" s="234" t="s">
        <v>52</v>
      </c>
      <c r="DO3" s="227" t="s">
        <v>145</v>
      </c>
      <c r="DP3" s="228"/>
      <c r="DQ3" s="228"/>
      <c r="DR3" s="228"/>
      <c r="DS3" s="229"/>
      <c r="DT3" s="25"/>
      <c r="DU3" s="230" t="s">
        <v>142</v>
      </c>
      <c r="DV3" s="232" t="s">
        <v>51</v>
      </c>
      <c r="DW3" s="230" t="s">
        <v>143</v>
      </c>
      <c r="DX3" s="232" t="s">
        <v>51</v>
      </c>
      <c r="DY3" s="26"/>
      <c r="DZ3" s="234" t="s">
        <v>52</v>
      </c>
      <c r="EA3" s="227" t="s">
        <v>145</v>
      </c>
      <c r="EB3" s="228"/>
      <c r="EC3" s="228"/>
      <c r="ED3" s="228"/>
      <c r="EE3" s="229"/>
      <c r="EF3" s="25"/>
      <c r="EG3" s="230" t="s">
        <v>142</v>
      </c>
      <c r="EH3" s="232" t="s">
        <v>51</v>
      </c>
      <c r="EI3" s="230" t="s">
        <v>143</v>
      </c>
      <c r="EJ3" s="232" t="s">
        <v>51</v>
      </c>
      <c r="EK3" s="26"/>
      <c r="EL3" s="234" t="s">
        <v>52</v>
      </c>
      <c r="EM3" s="227" t="s">
        <v>145</v>
      </c>
      <c r="EN3" s="228"/>
      <c r="EO3" s="228"/>
      <c r="EP3" s="228"/>
      <c r="EQ3" s="229"/>
      <c r="ER3" s="25"/>
      <c r="ES3" s="230" t="s">
        <v>142</v>
      </c>
      <c r="ET3" s="232" t="s">
        <v>51</v>
      </c>
      <c r="EU3" s="230" t="s">
        <v>143</v>
      </c>
      <c r="EV3" s="232" t="s">
        <v>51</v>
      </c>
      <c r="EW3" s="26"/>
      <c r="EX3" s="234" t="s">
        <v>52</v>
      </c>
    </row>
    <row r="4" spans="1:154" s="19" customFormat="1" ht="48.75" thickBot="1" x14ac:dyDescent="0.3">
      <c r="A4" s="160" t="s">
        <v>53</v>
      </c>
      <c r="B4" s="161" t="s">
        <v>83</v>
      </c>
      <c r="C4" s="162" t="s">
        <v>84</v>
      </c>
      <c r="D4" s="163" t="s">
        <v>85</v>
      </c>
      <c r="E4" s="173" t="s">
        <v>84</v>
      </c>
      <c r="F4" s="218"/>
      <c r="G4" s="220"/>
      <c r="H4" s="222"/>
      <c r="I4" s="224"/>
      <c r="J4" s="226"/>
      <c r="K4" s="21" t="s">
        <v>54</v>
      </c>
      <c r="L4" s="22" t="s">
        <v>55</v>
      </c>
      <c r="M4" s="22" t="s">
        <v>56</v>
      </c>
      <c r="N4" s="22" t="s">
        <v>57</v>
      </c>
      <c r="O4" s="23" t="s">
        <v>58</v>
      </c>
      <c r="P4" s="29" t="s">
        <v>146</v>
      </c>
      <c r="Q4" s="231"/>
      <c r="R4" s="233"/>
      <c r="S4" s="231"/>
      <c r="T4" s="233"/>
      <c r="U4" s="29" t="s">
        <v>147</v>
      </c>
      <c r="V4" s="235"/>
      <c r="W4" s="21" t="s">
        <v>54</v>
      </c>
      <c r="X4" s="22" t="s">
        <v>55</v>
      </c>
      <c r="Y4" s="22" t="s">
        <v>56</v>
      </c>
      <c r="Z4" s="22" t="s">
        <v>57</v>
      </c>
      <c r="AA4" s="23" t="s">
        <v>58</v>
      </c>
      <c r="AB4" s="29" t="s">
        <v>146</v>
      </c>
      <c r="AC4" s="231"/>
      <c r="AD4" s="233"/>
      <c r="AE4" s="231"/>
      <c r="AF4" s="233"/>
      <c r="AG4" s="29" t="s">
        <v>147</v>
      </c>
      <c r="AH4" s="235"/>
      <c r="AI4" s="21" t="s">
        <v>54</v>
      </c>
      <c r="AJ4" s="22" t="s">
        <v>55</v>
      </c>
      <c r="AK4" s="22" t="s">
        <v>56</v>
      </c>
      <c r="AL4" s="22" t="s">
        <v>57</v>
      </c>
      <c r="AM4" s="23" t="s">
        <v>58</v>
      </c>
      <c r="AN4" s="29" t="s">
        <v>146</v>
      </c>
      <c r="AO4" s="231"/>
      <c r="AP4" s="233"/>
      <c r="AQ4" s="231"/>
      <c r="AR4" s="233"/>
      <c r="AS4" s="29" t="s">
        <v>147</v>
      </c>
      <c r="AT4" s="235"/>
      <c r="AU4" s="21" t="s">
        <v>54</v>
      </c>
      <c r="AV4" s="22" t="s">
        <v>55</v>
      </c>
      <c r="AW4" s="22" t="s">
        <v>56</v>
      </c>
      <c r="AX4" s="22" t="s">
        <v>57</v>
      </c>
      <c r="AY4" s="23" t="s">
        <v>58</v>
      </c>
      <c r="AZ4" s="29" t="s">
        <v>148</v>
      </c>
      <c r="BA4" s="231"/>
      <c r="BB4" s="233"/>
      <c r="BC4" s="231"/>
      <c r="BD4" s="233"/>
      <c r="BE4" s="29" t="s">
        <v>147</v>
      </c>
      <c r="BF4" s="235"/>
      <c r="BG4" s="21" t="s">
        <v>54</v>
      </c>
      <c r="BH4" s="22" t="s">
        <v>55</v>
      </c>
      <c r="BI4" s="22" t="s">
        <v>56</v>
      </c>
      <c r="BJ4" s="22" t="s">
        <v>57</v>
      </c>
      <c r="BK4" s="23" t="s">
        <v>58</v>
      </c>
      <c r="BL4" s="29" t="s">
        <v>148</v>
      </c>
      <c r="BM4" s="231"/>
      <c r="BN4" s="233"/>
      <c r="BO4" s="231"/>
      <c r="BP4" s="233"/>
      <c r="BQ4" s="29" t="s">
        <v>147</v>
      </c>
      <c r="BR4" s="235"/>
      <c r="BS4" s="21" t="s">
        <v>54</v>
      </c>
      <c r="BT4" s="22" t="s">
        <v>55</v>
      </c>
      <c r="BU4" s="22" t="s">
        <v>56</v>
      </c>
      <c r="BV4" s="22" t="s">
        <v>57</v>
      </c>
      <c r="BW4" s="23" t="s">
        <v>58</v>
      </c>
      <c r="BX4" s="29" t="s">
        <v>148</v>
      </c>
      <c r="BY4" s="231"/>
      <c r="BZ4" s="233"/>
      <c r="CA4" s="231"/>
      <c r="CB4" s="233"/>
      <c r="CC4" s="29" t="s">
        <v>147</v>
      </c>
      <c r="CD4" s="235"/>
      <c r="CE4" s="21" t="s">
        <v>54</v>
      </c>
      <c r="CF4" s="22" t="s">
        <v>55</v>
      </c>
      <c r="CG4" s="22" t="s">
        <v>56</v>
      </c>
      <c r="CH4" s="22" t="s">
        <v>57</v>
      </c>
      <c r="CI4" s="23" t="s">
        <v>58</v>
      </c>
      <c r="CJ4" s="29" t="s">
        <v>148</v>
      </c>
      <c r="CK4" s="231"/>
      <c r="CL4" s="233"/>
      <c r="CM4" s="231"/>
      <c r="CN4" s="233"/>
      <c r="CO4" s="29" t="s">
        <v>147</v>
      </c>
      <c r="CP4" s="235"/>
      <c r="CQ4" s="21" t="s">
        <v>54</v>
      </c>
      <c r="CR4" s="22" t="s">
        <v>55</v>
      </c>
      <c r="CS4" s="22" t="s">
        <v>56</v>
      </c>
      <c r="CT4" s="22" t="s">
        <v>57</v>
      </c>
      <c r="CU4" s="23" t="s">
        <v>58</v>
      </c>
      <c r="CV4" s="29" t="s">
        <v>148</v>
      </c>
      <c r="CW4" s="231"/>
      <c r="CX4" s="233"/>
      <c r="CY4" s="231"/>
      <c r="CZ4" s="233"/>
      <c r="DA4" s="29" t="s">
        <v>147</v>
      </c>
      <c r="DB4" s="235"/>
      <c r="DC4" s="21" t="s">
        <v>54</v>
      </c>
      <c r="DD4" s="22" t="s">
        <v>55</v>
      </c>
      <c r="DE4" s="22" t="s">
        <v>56</v>
      </c>
      <c r="DF4" s="22" t="s">
        <v>57</v>
      </c>
      <c r="DG4" s="23" t="s">
        <v>58</v>
      </c>
      <c r="DH4" s="29" t="s">
        <v>148</v>
      </c>
      <c r="DI4" s="231"/>
      <c r="DJ4" s="233"/>
      <c r="DK4" s="231"/>
      <c r="DL4" s="233"/>
      <c r="DM4" s="29" t="s">
        <v>147</v>
      </c>
      <c r="DN4" s="235"/>
      <c r="DO4" s="21" t="s">
        <v>54</v>
      </c>
      <c r="DP4" s="22" t="s">
        <v>55</v>
      </c>
      <c r="DQ4" s="22" t="s">
        <v>56</v>
      </c>
      <c r="DR4" s="22" t="s">
        <v>57</v>
      </c>
      <c r="DS4" s="23" t="s">
        <v>58</v>
      </c>
      <c r="DT4" s="29" t="s">
        <v>148</v>
      </c>
      <c r="DU4" s="231"/>
      <c r="DV4" s="233"/>
      <c r="DW4" s="231"/>
      <c r="DX4" s="233"/>
      <c r="DY4" s="29" t="s">
        <v>147</v>
      </c>
      <c r="DZ4" s="235"/>
      <c r="EA4" s="21" t="s">
        <v>54</v>
      </c>
      <c r="EB4" s="22" t="s">
        <v>55</v>
      </c>
      <c r="EC4" s="22" t="s">
        <v>56</v>
      </c>
      <c r="ED4" s="22" t="s">
        <v>57</v>
      </c>
      <c r="EE4" s="23" t="s">
        <v>58</v>
      </c>
      <c r="EF4" s="29" t="s">
        <v>148</v>
      </c>
      <c r="EG4" s="231"/>
      <c r="EH4" s="233"/>
      <c r="EI4" s="231"/>
      <c r="EJ4" s="233"/>
      <c r="EK4" s="29" t="s">
        <v>147</v>
      </c>
      <c r="EL4" s="235"/>
      <c r="EM4" s="21" t="s">
        <v>54</v>
      </c>
      <c r="EN4" s="22" t="s">
        <v>55</v>
      </c>
      <c r="EO4" s="22" t="s">
        <v>56</v>
      </c>
      <c r="EP4" s="22" t="s">
        <v>57</v>
      </c>
      <c r="EQ4" s="23" t="s">
        <v>58</v>
      </c>
      <c r="ER4" s="29" t="s">
        <v>148</v>
      </c>
      <c r="ES4" s="231"/>
      <c r="ET4" s="233"/>
      <c r="EU4" s="231"/>
      <c r="EV4" s="233"/>
      <c r="EW4" s="29" t="s">
        <v>147</v>
      </c>
      <c r="EX4" s="235"/>
    </row>
    <row r="5" spans="1:154" s="34" customFormat="1" ht="15.75" thickBot="1" x14ac:dyDescent="0.3">
      <c r="A5" s="164" t="s">
        <v>75</v>
      </c>
      <c r="B5" s="164" t="s">
        <v>75</v>
      </c>
      <c r="C5" s="165" t="s">
        <v>75</v>
      </c>
      <c r="D5" s="166" t="s">
        <v>75</v>
      </c>
      <c r="E5" s="33" t="s">
        <v>75</v>
      </c>
      <c r="F5" s="32" t="s">
        <v>75</v>
      </c>
      <c r="G5" s="32" t="s">
        <v>75</v>
      </c>
      <c r="H5" s="32" t="s">
        <v>75</v>
      </c>
      <c r="I5" s="32" t="s">
        <v>75</v>
      </c>
      <c r="J5" s="32" t="s">
        <v>75</v>
      </c>
      <c r="K5" s="32" t="s">
        <v>75</v>
      </c>
      <c r="L5" s="32" t="s">
        <v>75</v>
      </c>
      <c r="M5" s="32" t="s">
        <v>75</v>
      </c>
      <c r="N5" s="32" t="s">
        <v>75</v>
      </c>
      <c r="O5" s="32" t="s">
        <v>75</v>
      </c>
      <c r="P5" s="32" t="s">
        <v>75</v>
      </c>
      <c r="Q5" s="32" t="s">
        <v>75</v>
      </c>
      <c r="R5" s="32" t="s">
        <v>75</v>
      </c>
      <c r="S5" s="32" t="s">
        <v>75</v>
      </c>
      <c r="T5" s="32" t="s">
        <v>75</v>
      </c>
      <c r="U5" s="32" t="s">
        <v>75</v>
      </c>
      <c r="V5" s="32" t="s">
        <v>75</v>
      </c>
      <c r="W5" s="32" t="s">
        <v>75</v>
      </c>
      <c r="X5" s="32" t="s">
        <v>75</v>
      </c>
      <c r="Y5" s="32" t="s">
        <v>75</v>
      </c>
      <c r="Z5" s="32" t="s">
        <v>75</v>
      </c>
      <c r="AA5" s="32" t="s">
        <v>75</v>
      </c>
      <c r="AB5" s="32" t="s">
        <v>75</v>
      </c>
      <c r="AC5" s="32" t="s">
        <v>75</v>
      </c>
      <c r="AD5" s="32" t="s">
        <v>75</v>
      </c>
      <c r="AE5" s="32" t="s">
        <v>75</v>
      </c>
      <c r="AF5" s="32" t="s">
        <v>75</v>
      </c>
      <c r="AG5" s="32" t="s">
        <v>75</v>
      </c>
      <c r="AH5" s="32" t="s">
        <v>75</v>
      </c>
      <c r="AI5" s="32" t="s">
        <v>75</v>
      </c>
      <c r="AJ5" s="32" t="s">
        <v>75</v>
      </c>
      <c r="AK5" s="32" t="s">
        <v>75</v>
      </c>
      <c r="AL5" s="32" t="s">
        <v>75</v>
      </c>
      <c r="AM5" s="32" t="s">
        <v>75</v>
      </c>
      <c r="AN5" s="32" t="s">
        <v>75</v>
      </c>
      <c r="AO5" s="32" t="s">
        <v>75</v>
      </c>
      <c r="AP5" s="32" t="s">
        <v>75</v>
      </c>
      <c r="AQ5" s="32" t="s">
        <v>75</v>
      </c>
      <c r="AR5" s="32" t="s">
        <v>75</v>
      </c>
      <c r="AS5" s="32" t="s">
        <v>75</v>
      </c>
      <c r="AT5" s="32" t="s">
        <v>75</v>
      </c>
      <c r="AU5" s="32" t="s">
        <v>75</v>
      </c>
      <c r="AV5" s="32" t="s">
        <v>75</v>
      </c>
      <c r="AW5" s="32" t="s">
        <v>75</v>
      </c>
      <c r="AX5" s="32" t="s">
        <v>75</v>
      </c>
      <c r="AY5" s="32" t="s">
        <v>75</v>
      </c>
      <c r="AZ5" s="32" t="s">
        <v>75</v>
      </c>
      <c r="BA5" s="32" t="s">
        <v>75</v>
      </c>
      <c r="BB5" s="32" t="s">
        <v>75</v>
      </c>
      <c r="BC5" s="32" t="s">
        <v>75</v>
      </c>
      <c r="BD5" s="32" t="s">
        <v>75</v>
      </c>
      <c r="BE5" s="32" t="s">
        <v>75</v>
      </c>
      <c r="BF5" s="32" t="s">
        <v>75</v>
      </c>
      <c r="BG5" s="32" t="s">
        <v>75</v>
      </c>
      <c r="BH5" s="32" t="s">
        <v>75</v>
      </c>
      <c r="BI5" s="32" t="s">
        <v>75</v>
      </c>
      <c r="BJ5" s="32" t="s">
        <v>75</v>
      </c>
      <c r="BK5" s="32" t="s">
        <v>75</v>
      </c>
      <c r="BL5" s="32" t="s">
        <v>75</v>
      </c>
      <c r="BM5" s="32" t="s">
        <v>75</v>
      </c>
      <c r="BN5" s="32" t="s">
        <v>75</v>
      </c>
      <c r="BO5" s="32" t="s">
        <v>75</v>
      </c>
      <c r="BP5" s="32" t="s">
        <v>75</v>
      </c>
      <c r="BQ5" s="32" t="s">
        <v>75</v>
      </c>
      <c r="BR5" s="32" t="s">
        <v>75</v>
      </c>
      <c r="BS5" s="32" t="s">
        <v>75</v>
      </c>
      <c r="BT5" s="32" t="s">
        <v>75</v>
      </c>
      <c r="BU5" s="32" t="s">
        <v>75</v>
      </c>
      <c r="BV5" s="32" t="s">
        <v>75</v>
      </c>
      <c r="BW5" s="32" t="s">
        <v>75</v>
      </c>
      <c r="BX5" s="32" t="s">
        <v>75</v>
      </c>
      <c r="BY5" s="32" t="s">
        <v>75</v>
      </c>
      <c r="BZ5" s="32" t="s">
        <v>75</v>
      </c>
      <c r="CA5" s="32" t="s">
        <v>75</v>
      </c>
      <c r="CB5" s="32" t="s">
        <v>75</v>
      </c>
      <c r="CC5" s="32" t="s">
        <v>75</v>
      </c>
      <c r="CD5" s="32" t="s">
        <v>75</v>
      </c>
      <c r="CE5" s="32" t="s">
        <v>75</v>
      </c>
      <c r="CF5" s="32" t="s">
        <v>75</v>
      </c>
      <c r="CG5" s="32" t="s">
        <v>75</v>
      </c>
      <c r="CH5" s="32" t="s">
        <v>75</v>
      </c>
      <c r="CI5" s="32" t="s">
        <v>75</v>
      </c>
      <c r="CJ5" s="32" t="s">
        <v>75</v>
      </c>
      <c r="CK5" s="32" t="s">
        <v>75</v>
      </c>
      <c r="CL5" s="32" t="s">
        <v>75</v>
      </c>
      <c r="CM5" s="32" t="s">
        <v>75</v>
      </c>
      <c r="CN5" s="32" t="s">
        <v>75</v>
      </c>
      <c r="CO5" s="32" t="s">
        <v>75</v>
      </c>
      <c r="CP5" s="32" t="s">
        <v>75</v>
      </c>
      <c r="CQ5" s="32" t="s">
        <v>75</v>
      </c>
      <c r="CR5" s="32" t="s">
        <v>75</v>
      </c>
      <c r="CS5" s="32" t="s">
        <v>75</v>
      </c>
      <c r="CT5" s="32" t="s">
        <v>75</v>
      </c>
      <c r="CU5" s="32" t="s">
        <v>75</v>
      </c>
      <c r="CV5" s="32" t="s">
        <v>75</v>
      </c>
      <c r="CW5" s="32" t="s">
        <v>75</v>
      </c>
      <c r="CX5" s="32" t="s">
        <v>75</v>
      </c>
      <c r="CY5" s="32" t="s">
        <v>75</v>
      </c>
      <c r="CZ5" s="32" t="s">
        <v>75</v>
      </c>
      <c r="DA5" s="32" t="s">
        <v>75</v>
      </c>
      <c r="DB5" s="32" t="s">
        <v>75</v>
      </c>
      <c r="DC5" s="32" t="s">
        <v>75</v>
      </c>
      <c r="DD5" s="32" t="s">
        <v>75</v>
      </c>
      <c r="DE5" s="32" t="s">
        <v>75</v>
      </c>
      <c r="DF5" s="32" t="s">
        <v>75</v>
      </c>
      <c r="DG5" s="32" t="s">
        <v>75</v>
      </c>
      <c r="DH5" s="32" t="s">
        <v>75</v>
      </c>
      <c r="DI5" s="32" t="s">
        <v>75</v>
      </c>
      <c r="DJ5" s="32" t="s">
        <v>75</v>
      </c>
      <c r="DK5" s="32" t="s">
        <v>75</v>
      </c>
      <c r="DL5" s="32" t="s">
        <v>75</v>
      </c>
      <c r="DM5" s="32" t="s">
        <v>75</v>
      </c>
      <c r="DN5" s="32" t="s">
        <v>75</v>
      </c>
      <c r="DO5" s="32" t="s">
        <v>75</v>
      </c>
      <c r="DP5" s="32" t="s">
        <v>75</v>
      </c>
      <c r="DQ5" s="32" t="s">
        <v>75</v>
      </c>
      <c r="DR5" s="32" t="s">
        <v>75</v>
      </c>
      <c r="DS5" s="32" t="s">
        <v>75</v>
      </c>
      <c r="DT5" s="32" t="s">
        <v>75</v>
      </c>
      <c r="DU5" s="32" t="s">
        <v>75</v>
      </c>
      <c r="DV5" s="32" t="s">
        <v>75</v>
      </c>
      <c r="DW5" s="32" t="s">
        <v>75</v>
      </c>
      <c r="DX5" s="32" t="s">
        <v>75</v>
      </c>
      <c r="DY5" s="32" t="s">
        <v>75</v>
      </c>
      <c r="DZ5" s="32" t="s">
        <v>75</v>
      </c>
      <c r="EA5" s="32" t="s">
        <v>75</v>
      </c>
      <c r="EB5" s="32" t="s">
        <v>75</v>
      </c>
      <c r="EC5" s="32" t="s">
        <v>75</v>
      </c>
      <c r="ED5" s="32" t="s">
        <v>75</v>
      </c>
      <c r="EE5" s="32" t="s">
        <v>75</v>
      </c>
      <c r="EF5" s="32" t="s">
        <v>75</v>
      </c>
      <c r="EG5" s="32" t="s">
        <v>75</v>
      </c>
      <c r="EH5" s="32" t="s">
        <v>75</v>
      </c>
      <c r="EI5" s="32" t="s">
        <v>75</v>
      </c>
      <c r="EJ5" s="32" t="s">
        <v>75</v>
      </c>
      <c r="EK5" s="32" t="s">
        <v>75</v>
      </c>
      <c r="EL5" s="32" t="s">
        <v>75</v>
      </c>
      <c r="EM5" s="32" t="s">
        <v>75</v>
      </c>
      <c r="EN5" s="32" t="s">
        <v>75</v>
      </c>
      <c r="EO5" s="32" t="s">
        <v>75</v>
      </c>
      <c r="EP5" s="32" t="s">
        <v>75</v>
      </c>
      <c r="EQ5" s="32" t="s">
        <v>75</v>
      </c>
      <c r="ER5" s="32" t="s">
        <v>75</v>
      </c>
      <c r="ES5" s="32" t="s">
        <v>75</v>
      </c>
      <c r="ET5" s="32" t="s">
        <v>75</v>
      </c>
      <c r="EU5" s="32" t="s">
        <v>75</v>
      </c>
      <c r="EV5" s="32" t="s">
        <v>75</v>
      </c>
      <c r="EW5" s="32" t="s">
        <v>75</v>
      </c>
      <c r="EX5" s="32" t="s">
        <v>75</v>
      </c>
    </row>
    <row r="6" spans="1:154" s="77" customFormat="1" x14ac:dyDescent="0.25">
      <c r="A6" s="167"/>
      <c r="B6" s="168"/>
      <c r="C6" s="169"/>
      <c r="D6" s="170"/>
      <c r="E6" s="57"/>
      <c r="F6" s="99"/>
      <c r="G6" s="70"/>
      <c r="H6" s="69"/>
      <c r="I6" s="71"/>
      <c r="J6" s="72"/>
      <c r="K6" s="55"/>
      <c r="L6" s="65"/>
      <c r="M6" s="65"/>
      <c r="N6" s="65"/>
      <c r="O6" s="65"/>
      <c r="P6" s="76" t="str">
        <f t="shared" ref="P6:P69" si="0">IF(K6="","",IF(K6="yes","yes",IF(L6="yes","yes",IF(M6="yes","yes",IF(N6="yes","yes",IF(O6="yes", "yes","no"))))))</f>
        <v/>
      </c>
      <c r="Q6" s="55"/>
      <c r="R6" s="73"/>
      <c r="S6" s="55"/>
      <c r="T6" s="73"/>
      <c r="U6" s="75" t="str">
        <f t="shared" ref="U6:U69" si="1">IF(P6="","",(IF(AND(P6="yes",S6="yes"),"yes",(IF(AND(P6="no",$H6="yes"),"yes","no")))))</f>
        <v/>
      </c>
      <c r="V6" s="73"/>
      <c r="W6" s="55"/>
      <c r="X6" s="74"/>
      <c r="Y6" s="74"/>
      <c r="Z6" s="74"/>
      <c r="AA6" s="74"/>
      <c r="AB6" s="76" t="str">
        <f t="shared" ref="AB6:AB69" si="2">IF(W6="","",IF(W6="yes","yes",IF(X6="yes","yes",IF(Y6="yes","yes",IF(Z6="yes","yes",IF(AA6="yes", "yes","no"))))))</f>
        <v/>
      </c>
      <c r="AC6" s="55"/>
      <c r="AD6" s="73"/>
      <c r="AE6" s="55"/>
      <c r="AF6" s="73"/>
      <c r="AG6" s="75" t="str">
        <f t="shared" ref="AG6:AG69" si="3">IF(AB6="","",(IF(AND(AB6="yes",AE6="yes"),"yes",(IF(AND(AB6="no",$H6="yes"),"yes","no")))))</f>
        <v/>
      </c>
      <c r="AH6" s="73"/>
      <c r="AI6" s="55"/>
      <c r="AJ6" s="74"/>
      <c r="AK6" s="74"/>
      <c r="AL6" s="74"/>
      <c r="AM6" s="74"/>
      <c r="AN6" s="76" t="str">
        <f t="shared" ref="AN6:AN69" si="4">IF(AI6="","",IF(AI6="yes","yes",IF(AJ6="yes","yes",IF(AK6="yes","yes",IF(AL6="yes","yes",IF(AM6="yes", "yes","no"))))))</f>
        <v/>
      </c>
      <c r="AO6" s="55"/>
      <c r="AP6" s="73"/>
      <c r="AQ6" s="55"/>
      <c r="AR6" s="73"/>
      <c r="AS6" s="75" t="str">
        <f t="shared" ref="AS6:AS69" si="5">IF(AN6="","",(IF(AND(AN6="yes",AQ6="yes"),"yes",(IF(AND(AN6="no",$H6="yes"),"yes","no")))))</f>
        <v/>
      </c>
      <c r="AT6" s="73"/>
      <c r="AU6" s="55"/>
      <c r="AV6" s="74"/>
      <c r="AW6" s="74"/>
      <c r="AX6" s="74"/>
      <c r="AY6" s="74"/>
      <c r="AZ6" s="76" t="str">
        <f t="shared" ref="AZ6:AZ69" si="6">IF(AU6="","",IF(AU6="yes","yes",IF(AV6="yes","yes",IF(AW6="yes","yes",IF(AX6="yes","yes",IF(AY6="yes", "yes","no"))))))</f>
        <v/>
      </c>
      <c r="BA6" s="55"/>
      <c r="BB6" s="73"/>
      <c r="BC6" s="55"/>
      <c r="BD6" s="73"/>
      <c r="BE6" s="75" t="str">
        <f t="shared" ref="BE6:BE69" si="7">IF(AZ6="","",(IF(AND(AZ6="yes",BC6="yes"),"yes",(IF(AND(AZ6="no",$H6="yes"),"yes","no")))))</f>
        <v/>
      </c>
      <c r="BF6" s="73"/>
      <c r="BG6" s="55"/>
      <c r="BH6" s="74"/>
      <c r="BI6" s="74"/>
      <c r="BJ6" s="74"/>
      <c r="BK6" s="74"/>
      <c r="BL6" s="76" t="str">
        <f t="shared" ref="BL6:BL69" si="8">IF(BG6="","",IF(BG6="yes","yes",IF(BH6="yes","yes",IF(BI6="yes","yes",IF(BJ6="yes","yes",IF(BK6="yes", "yes","no"))))))</f>
        <v/>
      </c>
      <c r="BM6" s="55"/>
      <c r="BN6" s="73"/>
      <c r="BO6" s="55"/>
      <c r="BP6" s="73"/>
      <c r="BQ6" s="75" t="str">
        <f t="shared" ref="BQ6:BQ69" si="9">IF(BL6="","",(IF(AND(BL6="yes",BO6="yes"),"yes",(IF(AND(BL6="no",$H6="yes"),"yes","no")))))</f>
        <v/>
      </c>
      <c r="BR6" s="73"/>
      <c r="BS6" s="55"/>
      <c r="BT6" s="74"/>
      <c r="BU6" s="74"/>
      <c r="BV6" s="74"/>
      <c r="BW6" s="74"/>
      <c r="BX6" s="76" t="str">
        <f t="shared" ref="BX6:BX69" si="10">IF(BS6="","",IF(BS6="yes","yes",IF(BT6="yes","yes",IF(BU6="yes","yes",IF(BV6="yes","yes",IF(BW6="yes", "yes","no"))))))</f>
        <v/>
      </c>
      <c r="BY6" s="55"/>
      <c r="BZ6" s="73"/>
      <c r="CA6" s="55"/>
      <c r="CB6" s="73"/>
      <c r="CC6" s="75" t="str">
        <f t="shared" ref="CC6:CC69" si="11">IF(BX6="","",(IF(AND(BX6="yes",CA6="yes"),"yes",(IF(AND(BX6="no",$H6="yes"),"yes","no")))))</f>
        <v/>
      </c>
      <c r="CD6" s="73"/>
      <c r="CE6" s="55"/>
      <c r="CF6" s="74"/>
      <c r="CG6" s="74"/>
      <c r="CH6" s="74"/>
      <c r="CI6" s="74"/>
      <c r="CJ6" s="76" t="str">
        <f t="shared" ref="CJ6:CJ69" si="12">IF(CE6="","",IF(CE6="yes","yes",IF(CF6="yes","yes",IF(CG6="yes","yes",IF(CH6="yes","yes",IF(CI6="yes", "yes","no"))))))</f>
        <v/>
      </c>
      <c r="CK6" s="55"/>
      <c r="CL6" s="73"/>
      <c r="CM6" s="55"/>
      <c r="CN6" s="73"/>
      <c r="CO6" s="75" t="str">
        <f t="shared" ref="CO6:CO69" si="13">IF(CJ6="","",(IF(AND(CJ6="yes",CM6="yes"),"yes",(IF(AND(CJ6="no",$H6="yes"),"yes","no")))))</f>
        <v/>
      </c>
      <c r="CP6" s="73"/>
      <c r="CQ6" s="55"/>
      <c r="CR6" s="74"/>
      <c r="CS6" s="74"/>
      <c r="CT6" s="74"/>
      <c r="CU6" s="74"/>
      <c r="CV6" s="76" t="str">
        <f t="shared" ref="CV6:CV69" si="14">IF(CQ6="","",IF(CQ6="yes","yes",IF(CR6="yes","yes",IF(CS6="yes","yes",IF(CT6="yes","yes",IF(CU6="yes", "yes","no"))))))</f>
        <v/>
      </c>
      <c r="CW6" s="55"/>
      <c r="CX6" s="73"/>
      <c r="CY6" s="55"/>
      <c r="CZ6" s="73"/>
      <c r="DA6" s="75" t="str">
        <f t="shared" ref="DA6:DA69" si="15">IF(CV6="","",(IF(AND(CV6="yes",CY6="yes"),"yes",(IF(AND(CV6="no",$H6="yes"),"yes","no")))))</f>
        <v/>
      </c>
      <c r="DB6" s="73"/>
      <c r="DC6" s="55"/>
      <c r="DD6" s="74"/>
      <c r="DE6" s="74"/>
      <c r="DF6" s="74"/>
      <c r="DG6" s="74"/>
      <c r="DH6" s="76" t="str">
        <f t="shared" ref="DH6:DH69" si="16">IF(DC6="","",IF(DC6="yes","yes",IF(DD6="yes","yes",IF(DE6="yes","yes",IF(DF6="yes","yes",IF(DG6="yes", "yes","no"))))))</f>
        <v/>
      </c>
      <c r="DI6" s="55"/>
      <c r="DJ6" s="73"/>
      <c r="DK6" s="55"/>
      <c r="DL6" s="73"/>
      <c r="DM6" s="75" t="str">
        <f t="shared" ref="DM6:DM69" si="17">IF(DH6="","",(IF(AND(DH6="yes",DK6="yes"),"yes",(IF(AND(DH6="no",$H6="yes"),"yes","no")))))</f>
        <v/>
      </c>
      <c r="DN6" s="73"/>
      <c r="DO6" s="55"/>
      <c r="DP6" s="74"/>
      <c r="DQ6" s="74"/>
      <c r="DR6" s="74"/>
      <c r="DS6" s="74"/>
      <c r="DT6" s="76" t="str">
        <f t="shared" ref="DT6:DT69" si="18">IF(DO6="","",IF(DO6="yes","yes",IF(DP6="yes","yes",IF(DQ6="yes","yes",IF(DR6="yes","yes",IF(DS6="yes", "yes","no"))))))</f>
        <v/>
      </c>
      <c r="DU6" s="55"/>
      <c r="DV6" s="73"/>
      <c r="DW6" s="55"/>
      <c r="DX6" s="73"/>
      <c r="DY6" s="75" t="str">
        <f t="shared" ref="DY6:DY69" si="19">IF(DT6="","",(IF(AND(DT6="yes",DW6="yes"),"yes",(IF(AND(DT6="no",$H6="yes"),"yes","no")))))</f>
        <v/>
      </c>
      <c r="DZ6" s="73"/>
      <c r="EA6" s="55"/>
      <c r="EB6" s="74"/>
      <c r="EC6" s="74"/>
      <c r="ED6" s="74"/>
      <c r="EE6" s="74"/>
      <c r="EF6" s="76" t="str">
        <f t="shared" ref="EF6:EF69" si="20">IF(EA6="","",IF(EA6="yes","yes",IF(EB6="yes","yes",IF(EC6="yes","yes",IF(ED6="yes","yes",IF(EE6="yes", "yes","no"))))))</f>
        <v/>
      </c>
      <c r="EG6" s="55"/>
      <c r="EH6" s="73"/>
      <c r="EI6" s="55"/>
      <c r="EJ6" s="73"/>
      <c r="EK6" s="75" t="str">
        <f t="shared" ref="EK6:EK69" si="21">IF(EF6="","",(IF(AND(EF6="yes",EI6="yes"),"yes",(IF(AND(EF6="no",$H6="yes"),"yes","no")))))</f>
        <v/>
      </c>
      <c r="EL6" s="73"/>
      <c r="EM6" s="55"/>
      <c r="EN6" s="74"/>
      <c r="EO6" s="74"/>
      <c r="EP6" s="74"/>
      <c r="EQ6" s="74"/>
      <c r="ER6" s="76" t="str">
        <f t="shared" ref="ER6:ER69" si="22">IF(EM6="","",IF(EM6="yes","yes",IF(EN6="yes","yes",IF(EO6="yes","yes",IF(EP6="yes","yes",IF(EQ6="yes", "yes","no"))))))</f>
        <v/>
      </c>
      <c r="ES6" s="55"/>
      <c r="ET6" s="73"/>
      <c r="EU6" s="55"/>
      <c r="EV6" s="73"/>
      <c r="EW6" s="75" t="str">
        <f t="shared" ref="EW6:EW69" si="23">IF(ER6="","",(IF(AND(ER6="yes",EU6="yes"),"yes",(IF(AND(ER6="no",$H6="yes"),"yes","no")))))</f>
        <v/>
      </c>
      <c r="EX6" s="73"/>
    </row>
    <row r="7" spans="1:154" s="67" customFormat="1" x14ac:dyDescent="0.25">
      <c r="A7" s="167"/>
      <c r="B7" s="171"/>
      <c r="C7" s="169"/>
      <c r="D7" s="170"/>
      <c r="E7" s="57"/>
      <c r="F7" s="99"/>
      <c r="G7" s="70"/>
      <c r="H7" s="69"/>
      <c r="I7" s="100"/>
      <c r="J7" s="72"/>
      <c r="K7" s="56"/>
      <c r="L7" s="65"/>
      <c r="M7" s="65"/>
      <c r="N7" s="65"/>
      <c r="O7" s="65"/>
      <c r="P7" s="66" t="str">
        <f t="shared" si="0"/>
        <v/>
      </c>
      <c r="Q7" s="56"/>
      <c r="R7" s="64"/>
      <c r="S7" s="56"/>
      <c r="T7" s="64"/>
      <c r="U7" s="62" t="str">
        <f t="shared" si="1"/>
        <v/>
      </c>
      <c r="V7" s="64"/>
      <c r="W7" s="56"/>
      <c r="X7" s="65"/>
      <c r="Y7" s="65"/>
      <c r="Z7" s="65"/>
      <c r="AA7" s="65"/>
      <c r="AB7" s="66" t="str">
        <f t="shared" si="2"/>
        <v/>
      </c>
      <c r="AC7" s="56"/>
      <c r="AD7" s="64"/>
      <c r="AE7" s="56"/>
      <c r="AF7" s="64"/>
      <c r="AG7" s="62" t="str">
        <f t="shared" si="3"/>
        <v/>
      </c>
      <c r="AH7" s="64"/>
      <c r="AI7" s="56"/>
      <c r="AJ7" s="65"/>
      <c r="AK7" s="65"/>
      <c r="AL7" s="65"/>
      <c r="AM7" s="65"/>
      <c r="AN7" s="66" t="str">
        <f t="shared" si="4"/>
        <v/>
      </c>
      <c r="AO7" s="56"/>
      <c r="AP7" s="64"/>
      <c r="AQ7" s="56"/>
      <c r="AR7" s="64"/>
      <c r="AS7" s="62" t="str">
        <f t="shared" si="5"/>
        <v/>
      </c>
      <c r="AT7" s="64"/>
      <c r="AU7" s="56"/>
      <c r="AV7" s="65"/>
      <c r="AW7" s="65"/>
      <c r="AX7" s="65"/>
      <c r="AY7" s="65"/>
      <c r="AZ7" s="66" t="str">
        <f t="shared" si="6"/>
        <v/>
      </c>
      <c r="BA7" s="56"/>
      <c r="BB7" s="64"/>
      <c r="BC7" s="56"/>
      <c r="BD7" s="64"/>
      <c r="BE7" s="62" t="str">
        <f t="shared" si="7"/>
        <v/>
      </c>
      <c r="BF7" s="64"/>
      <c r="BG7" s="56"/>
      <c r="BH7" s="65"/>
      <c r="BI7" s="65"/>
      <c r="BJ7" s="65"/>
      <c r="BK7" s="65"/>
      <c r="BL7" s="66" t="str">
        <f t="shared" si="8"/>
        <v/>
      </c>
      <c r="BM7" s="56"/>
      <c r="BN7" s="64"/>
      <c r="BO7" s="56"/>
      <c r="BP7" s="64"/>
      <c r="BQ7" s="62" t="str">
        <f t="shared" si="9"/>
        <v/>
      </c>
      <c r="BR7" s="64"/>
      <c r="BS7" s="56"/>
      <c r="BT7" s="65"/>
      <c r="BU7" s="65"/>
      <c r="BV7" s="65"/>
      <c r="BW7" s="65"/>
      <c r="BX7" s="66" t="str">
        <f t="shared" si="10"/>
        <v/>
      </c>
      <c r="BY7" s="56"/>
      <c r="BZ7" s="64"/>
      <c r="CA7" s="56"/>
      <c r="CB7" s="64"/>
      <c r="CC7" s="62" t="str">
        <f t="shared" si="11"/>
        <v/>
      </c>
      <c r="CD7" s="64"/>
      <c r="CE7" s="56"/>
      <c r="CF7" s="65"/>
      <c r="CG7" s="65"/>
      <c r="CH7" s="65"/>
      <c r="CI7" s="65"/>
      <c r="CJ7" s="66" t="str">
        <f t="shared" si="12"/>
        <v/>
      </c>
      <c r="CK7" s="56"/>
      <c r="CL7" s="64"/>
      <c r="CM7" s="56"/>
      <c r="CN7" s="64"/>
      <c r="CO7" s="62" t="str">
        <f t="shared" si="13"/>
        <v/>
      </c>
      <c r="CP7" s="64"/>
      <c r="CQ7" s="56"/>
      <c r="CR7" s="65"/>
      <c r="CS7" s="65"/>
      <c r="CT7" s="65"/>
      <c r="CU7" s="65"/>
      <c r="CV7" s="66" t="str">
        <f t="shared" si="14"/>
        <v/>
      </c>
      <c r="CW7" s="56"/>
      <c r="CX7" s="64"/>
      <c r="CY7" s="56"/>
      <c r="CZ7" s="64"/>
      <c r="DA7" s="62" t="str">
        <f t="shared" si="15"/>
        <v/>
      </c>
      <c r="DB7" s="64"/>
      <c r="DC7" s="56"/>
      <c r="DD7" s="65"/>
      <c r="DE7" s="65"/>
      <c r="DF7" s="65"/>
      <c r="DG7" s="65"/>
      <c r="DH7" s="66" t="str">
        <f t="shared" si="16"/>
        <v/>
      </c>
      <c r="DI7" s="56"/>
      <c r="DJ7" s="64"/>
      <c r="DK7" s="56"/>
      <c r="DL7" s="64"/>
      <c r="DM7" s="62" t="str">
        <f t="shared" si="17"/>
        <v/>
      </c>
      <c r="DN7" s="64"/>
      <c r="DO7" s="56"/>
      <c r="DP7" s="65"/>
      <c r="DQ7" s="65"/>
      <c r="DR7" s="65"/>
      <c r="DS7" s="65"/>
      <c r="DT7" s="66" t="str">
        <f t="shared" si="18"/>
        <v/>
      </c>
      <c r="DU7" s="56"/>
      <c r="DV7" s="64"/>
      <c r="DW7" s="56"/>
      <c r="DX7" s="64"/>
      <c r="DY7" s="62" t="str">
        <f t="shared" si="19"/>
        <v/>
      </c>
      <c r="DZ7" s="64"/>
      <c r="EA7" s="56"/>
      <c r="EB7" s="65"/>
      <c r="EC7" s="65"/>
      <c r="ED7" s="65"/>
      <c r="EE7" s="65"/>
      <c r="EF7" s="66" t="str">
        <f t="shared" si="20"/>
        <v/>
      </c>
      <c r="EG7" s="56"/>
      <c r="EH7" s="64"/>
      <c r="EI7" s="56"/>
      <c r="EJ7" s="64"/>
      <c r="EK7" s="62" t="str">
        <f t="shared" si="21"/>
        <v/>
      </c>
      <c r="EL7" s="64"/>
      <c r="EM7" s="56"/>
      <c r="EN7" s="65"/>
      <c r="EO7" s="65"/>
      <c r="EP7" s="65"/>
      <c r="EQ7" s="65"/>
      <c r="ER7" s="66" t="str">
        <f t="shared" si="22"/>
        <v/>
      </c>
      <c r="ES7" s="56"/>
      <c r="ET7" s="64"/>
      <c r="EU7" s="56"/>
      <c r="EV7" s="64"/>
      <c r="EW7" s="62" t="str">
        <f t="shared" si="23"/>
        <v/>
      </c>
      <c r="EX7" s="64"/>
    </row>
    <row r="8" spans="1:154" s="67" customFormat="1" x14ac:dyDescent="0.25">
      <c r="A8" s="167"/>
      <c r="B8" s="171"/>
      <c r="C8" s="169"/>
      <c r="D8" s="170"/>
      <c r="E8" s="57"/>
      <c r="F8" s="99"/>
      <c r="G8" s="70"/>
      <c r="H8" s="69"/>
      <c r="I8" s="100"/>
      <c r="J8" s="72"/>
      <c r="K8" s="56"/>
      <c r="L8" s="65"/>
      <c r="M8" s="65"/>
      <c r="N8" s="65"/>
      <c r="O8" s="65"/>
      <c r="P8" s="66" t="str">
        <f t="shared" si="0"/>
        <v/>
      </c>
      <c r="Q8" s="56"/>
      <c r="R8" s="64"/>
      <c r="S8" s="56"/>
      <c r="T8" s="64"/>
      <c r="U8" s="62" t="str">
        <f t="shared" si="1"/>
        <v/>
      </c>
      <c r="V8" s="64"/>
      <c r="W8" s="56"/>
      <c r="X8" s="65"/>
      <c r="Y8" s="65"/>
      <c r="Z8" s="65"/>
      <c r="AA8" s="65"/>
      <c r="AB8" s="66" t="str">
        <f t="shared" si="2"/>
        <v/>
      </c>
      <c r="AC8" s="56"/>
      <c r="AD8" s="64"/>
      <c r="AE8" s="56"/>
      <c r="AF8" s="64"/>
      <c r="AG8" s="62" t="str">
        <f t="shared" si="3"/>
        <v/>
      </c>
      <c r="AH8" s="64"/>
      <c r="AI8" s="56"/>
      <c r="AJ8" s="65"/>
      <c r="AK8" s="65"/>
      <c r="AL8" s="65"/>
      <c r="AM8" s="65"/>
      <c r="AN8" s="66" t="str">
        <f t="shared" si="4"/>
        <v/>
      </c>
      <c r="AO8" s="56"/>
      <c r="AP8" s="64"/>
      <c r="AQ8" s="56"/>
      <c r="AR8" s="64"/>
      <c r="AS8" s="62" t="str">
        <f t="shared" si="5"/>
        <v/>
      </c>
      <c r="AT8" s="64"/>
      <c r="AU8" s="56"/>
      <c r="AV8" s="65"/>
      <c r="AW8" s="65"/>
      <c r="AX8" s="65"/>
      <c r="AY8" s="65"/>
      <c r="AZ8" s="66" t="str">
        <f t="shared" si="6"/>
        <v/>
      </c>
      <c r="BA8" s="56"/>
      <c r="BB8" s="64"/>
      <c r="BC8" s="56"/>
      <c r="BD8" s="64"/>
      <c r="BE8" s="62" t="str">
        <f t="shared" si="7"/>
        <v/>
      </c>
      <c r="BF8" s="64"/>
      <c r="BG8" s="56"/>
      <c r="BH8" s="65"/>
      <c r="BI8" s="65"/>
      <c r="BJ8" s="65"/>
      <c r="BK8" s="65"/>
      <c r="BL8" s="66" t="str">
        <f t="shared" si="8"/>
        <v/>
      </c>
      <c r="BM8" s="56"/>
      <c r="BN8" s="64"/>
      <c r="BO8" s="56"/>
      <c r="BP8" s="64"/>
      <c r="BQ8" s="62" t="str">
        <f t="shared" si="9"/>
        <v/>
      </c>
      <c r="BR8" s="64"/>
      <c r="BS8" s="56"/>
      <c r="BT8" s="65"/>
      <c r="BU8" s="65"/>
      <c r="BV8" s="65"/>
      <c r="BW8" s="65"/>
      <c r="BX8" s="66" t="str">
        <f t="shared" si="10"/>
        <v/>
      </c>
      <c r="BY8" s="56"/>
      <c r="BZ8" s="64"/>
      <c r="CA8" s="56"/>
      <c r="CB8" s="64"/>
      <c r="CC8" s="62" t="str">
        <f t="shared" si="11"/>
        <v/>
      </c>
      <c r="CD8" s="64"/>
      <c r="CE8" s="56"/>
      <c r="CF8" s="65"/>
      <c r="CG8" s="65"/>
      <c r="CH8" s="65"/>
      <c r="CI8" s="65"/>
      <c r="CJ8" s="66" t="str">
        <f t="shared" si="12"/>
        <v/>
      </c>
      <c r="CK8" s="56"/>
      <c r="CL8" s="64"/>
      <c r="CM8" s="56"/>
      <c r="CN8" s="64"/>
      <c r="CO8" s="62" t="str">
        <f t="shared" si="13"/>
        <v/>
      </c>
      <c r="CP8" s="64"/>
      <c r="CQ8" s="56"/>
      <c r="CR8" s="65"/>
      <c r="CS8" s="65"/>
      <c r="CT8" s="65"/>
      <c r="CU8" s="65"/>
      <c r="CV8" s="66" t="str">
        <f t="shared" si="14"/>
        <v/>
      </c>
      <c r="CW8" s="56"/>
      <c r="CX8" s="64"/>
      <c r="CY8" s="56"/>
      <c r="CZ8" s="64"/>
      <c r="DA8" s="62" t="str">
        <f t="shared" si="15"/>
        <v/>
      </c>
      <c r="DB8" s="64"/>
      <c r="DC8" s="56"/>
      <c r="DD8" s="65"/>
      <c r="DE8" s="65"/>
      <c r="DF8" s="65"/>
      <c r="DG8" s="65"/>
      <c r="DH8" s="66" t="str">
        <f t="shared" si="16"/>
        <v/>
      </c>
      <c r="DI8" s="56"/>
      <c r="DJ8" s="64"/>
      <c r="DK8" s="56"/>
      <c r="DL8" s="64"/>
      <c r="DM8" s="62" t="str">
        <f t="shared" si="17"/>
        <v/>
      </c>
      <c r="DN8" s="64"/>
      <c r="DO8" s="56"/>
      <c r="DP8" s="65"/>
      <c r="DQ8" s="65"/>
      <c r="DR8" s="65"/>
      <c r="DS8" s="65"/>
      <c r="DT8" s="66" t="str">
        <f t="shared" si="18"/>
        <v/>
      </c>
      <c r="DU8" s="56"/>
      <c r="DV8" s="64"/>
      <c r="DW8" s="56"/>
      <c r="DX8" s="64"/>
      <c r="DY8" s="62" t="str">
        <f t="shared" si="19"/>
        <v/>
      </c>
      <c r="DZ8" s="64"/>
      <c r="EA8" s="56"/>
      <c r="EB8" s="65"/>
      <c r="EC8" s="65"/>
      <c r="ED8" s="65"/>
      <c r="EE8" s="65"/>
      <c r="EF8" s="66" t="str">
        <f t="shared" si="20"/>
        <v/>
      </c>
      <c r="EG8" s="56"/>
      <c r="EH8" s="64"/>
      <c r="EI8" s="56"/>
      <c r="EJ8" s="64"/>
      <c r="EK8" s="62" t="str">
        <f t="shared" si="21"/>
        <v/>
      </c>
      <c r="EL8" s="64"/>
      <c r="EM8" s="56"/>
      <c r="EN8" s="65"/>
      <c r="EO8" s="65"/>
      <c r="EP8" s="65"/>
      <c r="EQ8" s="65"/>
      <c r="ER8" s="66" t="str">
        <f t="shared" si="22"/>
        <v/>
      </c>
      <c r="ES8" s="56"/>
      <c r="ET8" s="64"/>
      <c r="EU8" s="56"/>
      <c r="EV8" s="64"/>
      <c r="EW8" s="62" t="str">
        <f t="shared" si="23"/>
        <v/>
      </c>
      <c r="EX8" s="64"/>
    </row>
    <row r="9" spans="1:154" s="67" customFormat="1" x14ac:dyDescent="0.25">
      <c r="A9" s="167"/>
      <c r="B9" s="171"/>
      <c r="C9" s="169"/>
      <c r="D9" s="170"/>
      <c r="E9" s="57"/>
      <c r="F9" s="99"/>
      <c r="G9" s="70"/>
      <c r="H9" s="69"/>
      <c r="I9" s="100"/>
      <c r="J9" s="72"/>
      <c r="K9" s="56"/>
      <c r="L9" s="65"/>
      <c r="M9" s="65"/>
      <c r="N9" s="65"/>
      <c r="O9" s="65"/>
      <c r="P9" s="66" t="str">
        <f t="shared" si="0"/>
        <v/>
      </c>
      <c r="Q9" s="56"/>
      <c r="R9" s="64"/>
      <c r="S9" s="56"/>
      <c r="T9" s="64"/>
      <c r="U9" s="62" t="str">
        <f t="shared" si="1"/>
        <v/>
      </c>
      <c r="V9" s="64"/>
      <c r="W9" s="56"/>
      <c r="X9" s="65"/>
      <c r="Y9" s="65"/>
      <c r="Z9" s="65"/>
      <c r="AA9" s="65"/>
      <c r="AB9" s="66" t="str">
        <f t="shared" si="2"/>
        <v/>
      </c>
      <c r="AC9" s="56"/>
      <c r="AD9" s="64"/>
      <c r="AE9" s="56"/>
      <c r="AF9" s="64"/>
      <c r="AG9" s="62" t="str">
        <f t="shared" si="3"/>
        <v/>
      </c>
      <c r="AH9" s="64"/>
      <c r="AI9" s="56"/>
      <c r="AJ9" s="65"/>
      <c r="AK9" s="65"/>
      <c r="AL9" s="65"/>
      <c r="AM9" s="65"/>
      <c r="AN9" s="66" t="str">
        <f t="shared" si="4"/>
        <v/>
      </c>
      <c r="AO9" s="56"/>
      <c r="AP9" s="64"/>
      <c r="AQ9" s="56"/>
      <c r="AR9" s="64"/>
      <c r="AS9" s="62" t="str">
        <f t="shared" si="5"/>
        <v/>
      </c>
      <c r="AT9" s="64"/>
      <c r="AU9" s="56"/>
      <c r="AV9" s="65"/>
      <c r="AW9" s="65"/>
      <c r="AX9" s="65"/>
      <c r="AY9" s="65"/>
      <c r="AZ9" s="66" t="str">
        <f t="shared" si="6"/>
        <v/>
      </c>
      <c r="BA9" s="56"/>
      <c r="BB9" s="64"/>
      <c r="BC9" s="56"/>
      <c r="BD9" s="64"/>
      <c r="BE9" s="62" t="str">
        <f t="shared" si="7"/>
        <v/>
      </c>
      <c r="BF9" s="64"/>
      <c r="BG9" s="56"/>
      <c r="BH9" s="65"/>
      <c r="BI9" s="65"/>
      <c r="BJ9" s="65"/>
      <c r="BK9" s="65"/>
      <c r="BL9" s="66" t="str">
        <f t="shared" si="8"/>
        <v/>
      </c>
      <c r="BM9" s="56"/>
      <c r="BN9" s="64"/>
      <c r="BO9" s="56"/>
      <c r="BP9" s="64"/>
      <c r="BQ9" s="62" t="str">
        <f t="shared" si="9"/>
        <v/>
      </c>
      <c r="BR9" s="64"/>
      <c r="BS9" s="56"/>
      <c r="BT9" s="65"/>
      <c r="BU9" s="65"/>
      <c r="BV9" s="65"/>
      <c r="BW9" s="65"/>
      <c r="BX9" s="66" t="str">
        <f t="shared" si="10"/>
        <v/>
      </c>
      <c r="BY9" s="56"/>
      <c r="BZ9" s="64"/>
      <c r="CA9" s="56"/>
      <c r="CB9" s="64"/>
      <c r="CC9" s="62" t="str">
        <f t="shared" si="11"/>
        <v/>
      </c>
      <c r="CD9" s="64"/>
      <c r="CE9" s="56"/>
      <c r="CF9" s="65"/>
      <c r="CG9" s="65"/>
      <c r="CH9" s="65"/>
      <c r="CI9" s="65"/>
      <c r="CJ9" s="66" t="str">
        <f t="shared" si="12"/>
        <v/>
      </c>
      <c r="CK9" s="56"/>
      <c r="CL9" s="64"/>
      <c r="CM9" s="56"/>
      <c r="CN9" s="64"/>
      <c r="CO9" s="62" t="str">
        <f t="shared" si="13"/>
        <v/>
      </c>
      <c r="CP9" s="64"/>
      <c r="CQ9" s="56"/>
      <c r="CR9" s="65"/>
      <c r="CS9" s="65"/>
      <c r="CT9" s="65"/>
      <c r="CU9" s="65"/>
      <c r="CV9" s="66" t="str">
        <f t="shared" si="14"/>
        <v/>
      </c>
      <c r="CW9" s="56"/>
      <c r="CX9" s="64"/>
      <c r="CY9" s="56"/>
      <c r="CZ9" s="64"/>
      <c r="DA9" s="62" t="str">
        <f t="shared" si="15"/>
        <v/>
      </c>
      <c r="DB9" s="64"/>
      <c r="DC9" s="56"/>
      <c r="DD9" s="65"/>
      <c r="DE9" s="65"/>
      <c r="DF9" s="65"/>
      <c r="DG9" s="65"/>
      <c r="DH9" s="66" t="str">
        <f t="shared" si="16"/>
        <v/>
      </c>
      <c r="DI9" s="56"/>
      <c r="DJ9" s="64"/>
      <c r="DK9" s="56"/>
      <c r="DL9" s="64"/>
      <c r="DM9" s="62" t="str">
        <f t="shared" si="17"/>
        <v/>
      </c>
      <c r="DN9" s="64"/>
      <c r="DO9" s="56"/>
      <c r="DP9" s="65"/>
      <c r="DQ9" s="65"/>
      <c r="DR9" s="65"/>
      <c r="DS9" s="65"/>
      <c r="DT9" s="66" t="str">
        <f t="shared" si="18"/>
        <v/>
      </c>
      <c r="DU9" s="56"/>
      <c r="DV9" s="64"/>
      <c r="DW9" s="56"/>
      <c r="DX9" s="64"/>
      <c r="DY9" s="62" t="str">
        <f t="shared" si="19"/>
        <v/>
      </c>
      <c r="DZ9" s="64"/>
      <c r="EA9" s="56"/>
      <c r="EB9" s="65"/>
      <c r="EC9" s="65"/>
      <c r="ED9" s="65"/>
      <c r="EE9" s="65"/>
      <c r="EF9" s="66" t="str">
        <f t="shared" si="20"/>
        <v/>
      </c>
      <c r="EG9" s="56"/>
      <c r="EH9" s="64"/>
      <c r="EI9" s="56"/>
      <c r="EJ9" s="64"/>
      <c r="EK9" s="62" t="str">
        <f t="shared" si="21"/>
        <v/>
      </c>
      <c r="EL9" s="64"/>
      <c r="EM9" s="56"/>
      <c r="EN9" s="65"/>
      <c r="EO9" s="65"/>
      <c r="EP9" s="65"/>
      <c r="EQ9" s="65"/>
      <c r="ER9" s="66" t="str">
        <f t="shared" si="22"/>
        <v/>
      </c>
      <c r="ES9" s="56"/>
      <c r="ET9" s="64"/>
      <c r="EU9" s="56"/>
      <c r="EV9" s="64"/>
      <c r="EW9" s="62" t="str">
        <f t="shared" si="23"/>
        <v/>
      </c>
      <c r="EX9" s="64"/>
    </row>
    <row r="10" spans="1:154" s="67" customFormat="1" x14ac:dyDescent="0.25">
      <c r="A10" s="167"/>
      <c r="B10" s="171"/>
      <c r="C10" s="169"/>
      <c r="D10" s="170"/>
      <c r="E10" s="57"/>
      <c r="F10" s="99"/>
      <c r="G10" s="70"/>
      <c r="H10" s="69"/>
      <c r="I10" s="100"/>
      <c r="J10" s="72"/>
      <c r="K10" s="56"/>
      <c r="L10" s="65"/>
      <c r="M10" s="65"/>
      <c r="N10" s="65"/>
      <c r="O10" s="65"/>
      <c r="P10" s="66" t="str">
        <f t="shared" si="0"/>
        <v/>
      </c>
      <c r="Q10" s="56"/>
      <c r="R10" s="64"/>
      <c r="S10" s="56"/>
      <c r="T10" s="64"/>
      <c r="U10" s="62" t="str">
        <f t="shared" si="1"/>
        <v/>
      </c>
      <c r="V10" s="64"/>
      <c r="W10" s="56"/>
      <c r="X10" s="65"/>
      <c r="Y10" s="65"/>
      <c r="Z10" s="65"/>
      <c r="AA10" s="65"/>
      <c r="AB10" s="66" t="str">
        <f t="shared" si="2"/>
        <v/>
      </c>
      <c r="AC10" s="56"/>
      <c r="AD10" s="64"/>
      <c r="AE10" s="56"/>
      <c r="AF10" s="64"/>
      <c r="AG10" s="62" t="str">
        <f t="shared" si="3"/>
        <v/>
      </c>
      <c r="AH10" s="64"/>
      <c r="AI10" s="56"/>
      <c r="AJ10" s="65"/>
      <c r="AK10" s="65"/>
      <c r="AL10" s="65"/>
      <c r="AM10" s="65"/>
      <c r="AN10" s="66" t="str">
        <f t="shared" si="4"/>
        <v/>
      </c>
      <c r="AO10" s="56"/>
      <c r="AP10" s="64"/>
      <c r="AQ10" s="56"/>
      <c r="AR10" s="64"/>
      <c r="AS10" s="62" t="str">
        <f t="shared" si="5"/>
        <v/>
      </c>
      <c r="AT10" s="64"/>
      <c r="AU10" s="56"/>
      <c r="AV10" s="65"/>
      <c r="AW10" s="65"/>
      <c r="AX10" s="65"/>
      <c r="AY10" s="65"/>
      <c r="AZ10" s="66" t="str">
        <f t="shared" si="6"/>
        <v/>
      </c>
      <c r="BA10" s="56"/>
      <c r="BB10" s="64"/>
      <c r="BC10" s="56"/>
      <c r="BD10" s="64"/>
      <c r="BE10" s="62" t="str">
        <f t="shared" si="7"/>
        <v/>
      </c>
      <c r="BF10" s="64"/>
      <c r="BG10" s="56"/>
      <c r="BH10" s="65"/>
      <c r="BI10" s="65"/>
      <c r="BJ10" s="65"/>
      <c r="BK10" s="65"/>
      <c r="BL10" s="66" t="str">
        <f t="shared" si="8"/>
        <v/>
      </c>
      <c r="BM10" s="56"/>
      <c r="BN10" s="64"/>
      <c r="BO10" s="56"/>
      <c r="BP10" s="64"/>
      <c r="BQ10" s="62" t="str">
        <f t="shared" si="9"/>
        <v/>
      </c>
      <c r="BR10" s="64"/>
      <c r="BS10" s="56"/>
      <c r="BT10" s="65"/>
      <c r="BU10" s="65"/>
      <c r="BV10" s="65"/>
      <c r="BW10" s="65"/>
      <c r="BX10" s="66" t="str">
        <f t="shared" si="10"/>
        <v/>
      </c>
      <c r="BY10" s="56"/>
      <c r="BZ10" s="64"/>
      <c r="CA10" s="56"/>
      <c r="CB10" s="64"/>
      <c r="CC10" s="62" t="str">
        <f t="shared" si="11"/>
        <v/>
      </c>
      <c r="CD10" s="64"/>
      <c r="CE10" s="56"/>
      <c r="CF10" s="65"/>
      <c r="CG10" s="65"/>
      <c r="CH10" s="65"/>
      <c r="CI10" s="65"/>
      <c r="CJ10" s="66" t="str">
        <f t="shared" si="12"/>
        <v/>
      </c>
      <c r="CK10" s="56"/>
      <c r="CL10" s="64"/>
      <c r="CM10" s="56"/>
      <c r="CN10" s="64"/>
      <c r="CO10" s="62" t="str">
        <f t="shared" si="13"/>
        <v/>
      </c>
      <c r="CP10" s="64"/>
      <c r="CQ10" s="56"/>
      <c r="CR10" s="65"/>
      <c r="CS10" s="65"/>
      <c r="CT10" s="65"/>
      <c r="CU10" s="65"/>
      <c r="CV10" s="66" t="str">
        <f t="shared" si="14"/>
        <v/>
      </c>
      <c r="CW10" s="56"/>
      <c r="CX10" s="64"/>
      <c r="CY10" s="56"/>
      <c r="CZ10" s="64"/>
      <c r="DA10" s="62" t="str">
        <f t="shared" si="15"/>
        <v/>
      </c>
      <c r="DB10" s="64"/>
      <c r="DC10" s="56"/>
      <c r="DD10" s="65"/>
      <c r="DE10" s="65"/>
      <c r="DF10" s="65"/>
      <c r="DG10" s="65"/>
      <c r="DH10" s="66" t="str">
        <f t="shared" si="16"/>
        <v/>
      </c>
      <c r="DI10" s="56"/>
      <c r="DJ10" s="64"/>
      <c r="DK10" s="56"/>
      <c r="DL10" s="64"/>
      <c r="DM10" s="62" t="str">
        <f t="shared" si="17"/>
        <v/>
      </c>
      <c r="DN10" s="64"/>
      <c r="DO10" s="56"/>
      <c r="DP10" s="65"/>
      <c r="DQ10" s="65"/>
      <c r="DR10" s="65"/>
      <c r="DS10" s="65"/>
      <c r="DT10" s="66" t="str">
        <f t="shared" si="18"/>
        <v/>
      </c>
      <c r="DU10" s="56"/>
      <c r="DV10" s="64"/>
      <c r="DW10" s="56"/>
      <c r="DX10" s="64"/>
      <c r="DY10" s="62" t="str">
        <f t="shared" si="19"/>
        <v/>
      </c>
      <c r="DZ10" s="64"/>
      <c r="EA10" s="56"/>
      <c r="EB10" s="65"/>
      <c r="EC10" s="65"/>
      <c r="ED10" s="65"/>
      <c r="EE10" s="65"/>
      <c r="EF10" s="66" t="str">
        <f t="shared" si="20"/>
        <v/>
      </c>
      <c r="EG10" s="56"/>
      <c r="EH10" s="64"/>
      <c r="EI10" s="56"/>
      <c r="EJ10" s="64"/>
      <c r="EK10" s="62" t="str">
        <f t="shared" si="21"/>
        <v/>
      </c>
      <c r="EL10" s="64"/>
      <c r="EM10" s="56"/>
      <c r="EN10" s="65"/>
      <c r="EO10" s="65"/>
      <c r="EP10" s="65"/>
      <c r="EQ10" s="65"/>
      <c r="ER10" s="66" t="str">
        <f t="shared" si="22"/>
        <v/>
      </c>
      <c r="ES10" s="56"/>
      <c r="ET10" s="64"/>
      <c r="EU10" s="56"/>
      <c r="EV10" s="64"/>
      <c r="EW10" s="62" t="str">
        <f t="shared" si="23"/>
        <v/>
      </c>
      <c r="EX10" s="64"/>
    </row>
    <row r="11" spans="1:154" s="67" customFormat="1" x14ac:dyDescent="0.25">
      <c r="A11" s="167"/>
      <c r="B11" s="171"/>
      <c r="C11" s="169"/>
      <c r="D11" s="170"/>
      <c r="E11" s="57"/>
      <c r="F11" s="99"/>
      <c r="G11" s="70"/>
      <c r="H11" s="69"/>
      <c r="I11" s="100"/>
      <c r="J11" s="72"/>
      <c r="K11" s="56"/>
      <c r="L11" s="65"/>
      <c r="M11" s="65"/>
      <c r="N11" s="65"/>
      <c r="O11" s="65"/>
      <c r="P11" s="66" t="str">
        <f t="shared" si="0"/>
        <v/>
      </c>
      <c r="Q11" s="56"/>
      <c r="R11" s="64"/>
      <c r="S11" s="56"/>
      <c r="T11" s="64"/>
      <c r="U11" s="62" t="str">
        <f t="shared" si="1"/>
        <v/>
      </c>
      <c r="V11" s="64"/>
      <c r="W11" s="56"/>
      <c r="X11" s="65"/>
      <c r="Y11" s="65"/>
      <c r="Z11" s="65"/>
      <c r="AA11" s="65"/>
      <c r="AB11" s="66" t="str">
        <f t="shared" si="2"/>
        <v/>
      </c>
      <c r="AC11" s="56"/>
      <c r="AD11" s="64"/>
      <c r="AE11" s="56"/>
      <c r="AF11" s="64"/>
      <c r="AG11" s="62" t="str">
        <f t="shared" si="3"/>
        <v/>
      </c>
      <c r="AH11" s="64"/>
      <c r="AI11" s="56"/>
      <c r="AJ11" s="65"/>
      <c r="AK11" s="65"/>
      <c r="AL11" s="65"/>
      <c r="AM11" s="65"/>
      <c r="AN11" s="66" t="str">
        <f t="shared" si="4"/>
        <v/>
      </c>
      <c r="AO11" s="56"/>
      <c r="AP11" s="64"/>
      <c r="AQ11" s="56"/>
      <c r="AR11" s="64"/>
      <c r="AS11" s="62" t="str">
        <f t="shared" si="5"/>
        <v/>
      </c>
      <c r="AT11" s="64"/>
      <c r="AU11" s="56"/>
      <c r="AV11" s="65"/>
      <c r="AW11" s="65"/>
      <c r="AX11" s="65"/>
      <c r="AY11" s="65"/>
      <c r="AZ11" s="66" t="str">
        <f t="shared" si="6"/>
        <v/>
      </c>
      <c r="BA11" s="56"/>
      <c r="BB11" s="64"/>
      <c r="BC11" s="56"/>
      <c r="BD11" s="64"/>
      <c r="BE11" s="62" t="str">
        <f t="shared" si="7"/>
        <v/>
      </c>
      <c r="BF11" s="64"/>
      <c r="BG11" s="56"/>
      <c r="BH11" s="65"/>
      <c r="BI11" s="65"/>
      <c r="BJ11" s="65"/>
      <c r="BK11" s="65"/>
      <c r="BL11" s="66" t="str">
        <f t="shared" si="8"/>
        <v/>
      </c>
      <c r="BM11" s="56"/>
      <c r="BN11" s="64"/>
      <c r="BO11" s="56"/>
      <c r="BP11" s="64"/>
      <c r="BQ11" s="62" t="str">
        <f t="shared" si="9"/>
        <v/>
      </c>
      <c r="BR11" s="64"/>
      <c r="BS11" s="56"/>
      <c r="BT11" s="65"/>
      <c r="BU11" s="65"/>
      <c r="BV11" s="65"/>
      <c r="BW11" s="65"/>
      <c r="BX11" s="66" t="str">
        <f t="shared" si="10"/>
        <v/>
      </c>
      <c r="BY11" s="56"/>
      <c r="BZ11" s="64"/>
      <c r="CA11" s="56"/>
      <c r="CB11" s="64"/>
      <c r="CC11" s="62" t="str">
        <f t="shared" si="11"/>
        <v/>
      </c>
      <c r="CD11" s="64"/>
      <c r="CE11" s="56"/>
      <c r="CF11" s="65"/>
      <c r="CG11" s="65"/>
      <c r="CH11" s="65"/>
      <c r="CI11" s="65"/>
      <c r="CJ11" s="66" t="str">
        <f t="shared" si="12"/>
        <v/>
      </c>
      <c r="CK11" s="56"/>
      <c r="CL11" s="64"/>
      <c r="CM11" s="56"/>
      <c r="CN11" s="64"/>
      <c r="CO11" s="62" t="str">
        <f t="shared" si="13"/>
        <v/>
      </c>
      <c r="CP11" s="64"/>
      <c r="CQ11" s="56"/>
      <c r="CR11" s="65"/>
      <c r="CS11" s="65"/>
      <c r="CT11" s="65"/>
      <c r="CU11" s="65"/>
      <c r="CV11" s="66" t="str">
        <f t="shared" si="14"/>
        <v/>
      </c>
      <c r="CW11" s="56"/>
      <c r="CX11" s="64"/>
      <c r="CY11" s="56"/>
      <c r="CZ11" s="64"/>
      <c r="DA11" s="62" t="str">
        <f t="shared" si="15"/>
        <v/>
      </c>
      <c r="DB11" s="64"/>
      <c r="DC11" s="56"/>
      <c r="DD11" s="65"/>
      <c r="DE11" s="65"/>
      <c r="DF11" s="65"/>
      <c r="DG11" s="65"/>
      <c r="DH11" s="66" t="str">
        <f t="shared" si="16"/>
        <v/>
      </c>
      <c r="DI11" s="56"/>
      <c r="DJ11" s="64"/>
      <c r="DK11" s="56"/>
      <c r="DL11" s="64"/>
      <c r="DM11" s="62" t="str">
        <f t="shared" si="17"/>
        <v/>
      </c>
      <c r="DN11" s="64"/>
      <c r="DO11" s="56"/>
      <c r="DP11" s="65"/>
      <c r="DQ11" s="65"/>
      <c r="DR11" s="65"/>
      <c r="DS11" s="65"/>
      <c r="DT11" s="66" t="str">
        <f t="shared" si="18"/>
        <v/>
      </c>
      <c r="DU11" s="56"/>
      <c r="DV11" s="64"/>
      <c r="DW11" s="56"/>
      <c r="DX11" s="64"/>
      <c r="DY11" s="62" t="str">
        <f t="shared" si="19"/>
        <v/>
      </c>
      <c r="DZ11" s="64"/>
      <c r="EA11" s="56"/>
      <c r="EB11" s="65"/>
      <c r="EC11" s="65"/>
      <c r="ED11" s="65"/>
      <c r="EE11" s="65"/>
      <c r="EF11" s="66" t="str">
        <f t="shared" si="20"/>
        <v/>
      </c>
      <c r="EG11" s="56"/>
      <c r="EH11" s="64"/>
      <c r="EI11" s="56"/>
      <c r="EJ11" s="64"/>
      <c r="EK11" s="62" t="str">
        <f t="shared" si="21"/>
        <v/>
      </c>
      <c r="EL11" s="64"/>
      <c r="EM11" s="56"/>
      <c r="EN11" s="65"/>
      <c r="EO11" s="65"/>
      <c r="EP11" s="65"/>
      <c r="EQ11" s="65"/>
      <c r="ER11" s="66" t="str">
        <f t="shared" si="22"/>
        <v/>
      </c>
      <c r="ES11" s="56"/>
      <c r="ET11" s="64"/>
      <c r="EU11" s="56"/>
      <c r="EV11" s="64"/>
      <c r="EW11" s="62" t="str">
        <f t="shared" si="23"/>
        <v/>
      </c>
      <c r="EX11" s="64"/>
    </row>
    <row r="12" spans="1:154" s="67" customFormat="1" x14ac:dyDescent="0.25">
      <c r="A12" s="167"/>
      <c r="B12" s="171"/>
      <c r="C12" s="169"/>
      <c r="D12" s="170"/>
      <c r="E12" s="57"/>
      <c r="F12" s="99"/>
      <c r="G12" s="70"/>
      <c r="H12" s="69"/>
      <c r="I12" s="100"/>
      <c r="J12" s="72"/>
      <c r="K12" s="56"/>
      <c r="L12" s="65"/>
      <c r="M12" s="65"/>
      <c r="N12" s="65"/>
      <c r="O12" s="65"/>
      <c r="P12" s="66" t="str">
        <f t="shared" si="0"/>
        <v/>
      </c>
      <c r="Q12" s="56"/>
      <c r="R12" s="64"/>
      <c r="S12" s="56"/>
      <c r="T12" s="64"/>
      <c r="U12" s="62" t="str">
        <f t="shared" si="1"/>
        <v/>
      </c>
      <c r="V12" s="64"/>
      <c r="W12" s="56"/>
      <c r="X12" s="65"/>
      <c r="Y12" s="65"/>
      <c r="Z12" s="65"/>
      <c r="AA12" s="65"/>
      <c r="AB12" s="66" t="str">
        <f t="shared" si="2"/>
        <v/>
      </c>
      <c r="AC12" s="56"/>
      <c r="AD12" s="64"/>
      <c r="AE12" s="56"/>
      <c r="AF12" s="64"/>
      <c r="AG12" s="62" t="str">
        <f t="shared" si="3"/>
        <v/>
      </c>
      <c r="AH12" s="64"/>
      <c r="AI12" s="56"/>
      <c r="AJ12" s="65"/>
      <c r="AK12" s="65"/>
      <c r="AL12" s="65"/>
      <c r="AM12" s="65"/>
      <c r="AN12" s="66" t="str">
        <f t="shared" si="4"/>
        <v/>
      </c>
      <c r="AO12" s="56"/>
      <c r="AP12" s="64"/>
      <c r="AQ12" s="56"/>
      <c r="AR12" s="64"/>
      <c r="AS12" s="62" t="str">
        <f t="shared" si="5"/>
        <v/>
      </c>
      <c r="AT12" s="64"/>
      <c r="AU12" s="56"/>
      <c r="AV12" s="65"/>
      <c r="AW12" s="65"/>
      <c r="AX12" s="65"/>
      <c r="AY12" s="65"/>
      <c r="AZ12" s="66" t="str">
        <f t="shared" si="6"/>
        <v/>
      </c>
      <c r="BA12" s="56"/>
      <c r="BB12" s="64"/>
      <c r="BC12" s="56"/>
      <c r="BD12" s="64"/>
      <c r="BE12" s="62" t="str">
        <f t="shared" si="7"/>
        <v/>
      </c>
      <c r="BF12" s="64"/>
      <c r="BG12" s="56"/>
      <c r="BH12" s="65"/>
      <c r="BI12" s="65"/>
      <c r="BJ12" s="65"/>
      <c r="BK12" s="65"/>
      <c r="BL12" s="66" t="str">
        <f t="shared" si="8"/>
        <v/>
      </c>
      <c r="BM12" s="56"/>
      <c r="BN12" s="64"/>
      <c r="BO12" s="56"/>
      <c r="BP12" s="64"/>
      <c r="BQ12" s="62" t="str">
        <f t="shared" si="9"/>
        <v/>
      </c>
      <c r="BR12" s="64"/>
      <c r="BS12" s="56"/>
      <c r="BT12" s="65"/>
      <c r="BU12" s="65"/>
      <c r="BV12" s="65"/>
      <c r="BW12" s="65"/>
      <c r="BX12" s="66" t="str">
        <f t="shared" si="10"/>
        <v/>
      </c>
      <c r="BY12" s="56"/>
      <c r="BZ12" s="64"/>
      <c r="CA12" s="56"/>
      <c r="CB12" s="64"/>
      <c r="CC12" s="62" t="str">
        <f t="shared" si="11"/>
        <v/>
      </c>
      <c r="CD12" s="64"/>
      <c r="CE12" s="56"/>
      <c r="CF12" s="65"/>
      <c r="CG12" s="65"/>
      <c r="CH12" s="65"/>
      <c r="CI12" s="65"/>
      <c r="CJ12" s="66" t="str">
        <f t="shared" si="12"/>
        <v/>
      </c>
      <c r="CK12" s="56"/>
      <c r="CL12" s="64"/>
      <c r="CM12" s="56"/>
      <c r="CN12" s="64"/>
      <c r="CO12" s="62" t="str">
        <f t="shared" si="13"/>
        <v/>
      </c>
      <c r="CP12" s="64"/>
      <c r="CQ12" s="56"/>
      <c r="CR12" s="65"/>
      <c r="CS12" s="65"/>
      <c r="CT12" s="65"/>
      <c r="CU12" s="65"/>
      <c r="CV12" s="66" t="str">
        <f t="shared" si="14"/>
        <v/>
      </c>
      <c r="CW12" s="56"/>
      <c r="CX12" s="64"/>
      <c r="CY12" s="56"/>
      <c r="CZ12" s="64"/>
      <c r="DA12" s="62" t="str">
        <f t="shared" si="15"/>
        <v/>
      </c>
      <c r="DB12" s="64"/>
      <c r="DC12" s="56"/>
      <c r="DD12" s="65"/>
      <c r="DE12" s="65"/>
      <c r="DF12" s="65"/>
      <c r="DG12" s="65"/>
      <c r="DH12" s="66" t="str">
        <f t="shared" si="16"/>
        <v/>
      </c>
      <c r="DI12" s="56"/>
      <c r="DJ12" s="64"/>
      <c r="DK12" s="56"/>
      <c r="DL12" s="64"/>
      <c r="DM12" s="62" t="str">
        <f t="shared" si="17"/>
        <v/>
      </c>
      <c r="DN12" s="64"/>
      <c r="DO12" s="56"/>
      <c r="DP12" s="65"/>
      <c r="DQ12" s="65"/>
      <c r="DR12" s="65"/>
      <c r="DS12" s="65"/>
      <c r="DT12" s="66" t="str">
        <f t="shared" si="18"/>
        <v/>
      </c>
      <c r="DU12" s="56"/>
      <c r="DV12" s="64"/>
      <c r="DW12" s="56"/>
      <c r="DX12" s="64"/>
      <c r="DY12" s="62" t="str">
        <f t="shared" si="19"/>
        <v/>
      </c>
      <c r="DZ12" s="64"/>
      <c r="EA12" s="56"/>
      <c r="EB12" s="65"/>
      <c r="EC12" s="65"/>
      <c r="ED12" s="65"/>
      <c r="EE12" s="65"/>
      <c r="EF12" s="66" t="str">
        <f t="shared" si="20"/>
        <v/>
      </c>
      <c r="EG12" s="56"/>
      <c r="EH12" s="64"/>
      <c r="EI12" s="56"/>
      <c r="EJ12" s="64"/>
      <c r="EK12" s="62" t="str">
        <f t="shared" si="21"/>
        <v/>
      </c>
      <c r="EL12" s="64"/>
      <c r="EM12" s="56"/>
      <c r="EN12" s="65"/>
      <c r="EO12" s="65"/>
      <c r="EP12" s="65"/>
      <c r="EQ12" s="65"/>
      <c r="ER12" s="66" t="str">
        <f t="shared" si="22"/>
        <v/>
      </c>
      <c r="ES12" s="56"/>
      <c r="ET12" s="64"/>
      <c r="EU12" s="56"/>
      <c r="EV12" s="64"/>
      <c r="EW12" s="62" t="str">
        <f t="shared" si="23"/>
        <v/>
      </c>
      <c r="EX12" s="64"/>
    </row>
    <row r="13" spans="1:154" s="67" customFormat="1" x14ac:dyDescent="0.25">
      <c r="A13" s="167"/>
      <c r="B13" s="171"/>
      <c r="C13" s="169"/>
      <c r="D13" s="170"/>
      <c r="E13" s="57"/>
      <c r="F13" s="99"/>
      <c r="G13" s="58"/>
      <c r="H13" s="69"/>
      <c r="I13" s="59"/>
      <c r="J13" s="60"/>
      <c r="K13" s="56"/>
      <c r="L13" s="65"/>
      <c r="M13" s="65"/>
      <c r="N13" s="65"/>
      <c r="O13" s="65"/>
      <c r="P13" s="66" t="str">
        <f t="shared" si="0"/>
        <v/>
      </c>
      <c r="Q13" s="56"/>
      <c r="R13" s="64"/>
      <c r="S13" s="56"/>
      <c r="T13" s="64"/>
      <c r="U13" s="62" t="str">
        <f t="shared" si="1"/>
        <v/>
      </c>
      <c r="V13" s="64"/>
      <c r="W13" s="56"/>
      <c r="X13" s="65"/>
      <c r="Y13" s="65"/>
      <c r="Z13" s="65"/>
      <c r="AA13" s="65"/>
      <c r="AB13" s="66" t="str">
        <f t="shared" si="2"/>
        <v/>
      </c>
      <c r="AC13" s="56"/>
      <c r="AD13" s="64"/>
      <c r="AE13" s="56"/>
      <c r="AF13" s="64"/>
      <c r="AG13" s="62" t="str">
        <f t="shared" si="3"/>
        <v/>
      </c>
      <c r="AH13" s="64"/>
      <c r="AI13" s="56"/>
      <c r="AJ13" s="65"/>
      <c r="AK13" s="65"/>
      <c r="AL13" s="65"/>
      <c r="AM13" s="65"/>
      <c r="AN13" s="66" t="str">
        <f t="shared" si="4"/>
        <v/>
      </c>
      <c r="AO13" s="56"/>
      <c r="AP13" s="64"/>
      <c r="AQ13" s="56"/>
      <c r="AR13" s="64"/>
      <c r="AS13" s="62" t="str">
        <f t="shared" si="5"/>
        <v/>
      </c>
      <c r="AT13" s="64"/>
      <c r="AU13" s="56"/>
      <c r="AV13" s="65"/>
      <c r="AW13" s="65"/>
      <c r="AX13" s="65"/>
      <c r="AY13" s="65"/>
      <c r="AZ13" s="66" t="str">
        <f t="shared" si="6"/>
        <v/>
      </c>
      <c r="BA13" s="56"/>
      <c r="BB13" s="64"/>
      <c r="BC13" s="56"/>
      <c r="BD13" s="64"/>
      <c r="BE13" s="62" t="str">
        <f t="shared" si="7"/>
        <v/>
      </c>
      <c r="BF13" s="64"/>
      <c r="BG13" s="56"/>
      <c r="BH13" s="65"/>
      <c r="BI13" s="65"/>
      <c r="BJ13" s="65"/>
      <c r="BK13" s="65"/>
      <c r="BL13" s="66" t="str">
        <f t="shared" si="8"/>
        <v/>
      </c>
      <c r="BM13" s="56"/>
      <c r="BN13" s="64"/>
      <c r="BO13" s="56"/>
      <c r="BP13" s="64"/>
      <c r="BQ13" s="62" t="str">
        <f t="shared" si="9"/>
        <v/>
      </c>
      <c r="BR13" s="64"/>
      <c r="BS13" s="56"/>
      <c r="BT13" s="65"/>
      <c r="BU13" s="65"/>
      <c r="BV13" s="65"/>
      <c r="BW13" s="65"/>
      <c r="BX13" s="66" t="str">
        <f t="shared" si="10"/>
        <v/>
      </c>
      <c r="BY13" s="56"/>
      <c r="BZ13" s="64"/>
      <c r="CA13" s="56"/>
      <c r="CB13" s="64"/>
      <c r="CC13" s="62" t="str">
        <f t="shared" si="11"/>
        <v/>
      </c>
      <c r="CD13" s="64"/>
      <c r="CE13" s="56"/>
      <c r="CF13" s="65"/>
      <c r="CG13" s="65"/>
      <c r="CH13" s="65"/>
      <c r="CI13" s="65"/>
      <c r="CJ13" s="66" t="str">
        <f t="shared" si="12"/>
        <v/>
      </c>
      <c r="CK13" s="56"/>
      <c r="CL13" s="64"/>
      <c r="CM13" s="56"/>
      <c r="CN13" s="64"/>
      <c r="CO13" s="62" t="str">
        <f t="shared" si="13"/>
        <v/>
      </c>
      <c r="CP13" s="64"/>
      <c r="CQ13" s="56"/>
      <c r="CR13" s="65"/>
      <c r="CS13" s="65"/>
      <c r="CT13" s="65"/>
      <c r="CU13" s="65"/>
      <c r="CV13" s="66" t="str">
        <f t="shared" si="14"/>
        <v/>
      </c>
      <c r="CW13" s="56"/>
      <c r="CX13" s="64"/>
      <c r="CY13" s="56"/>
      <c r="CZ13" s="64"/>
      <c r="DA13" s="62" t="str">
        <f t="shared" si="15"/>
        <v/>
      </c>
      <c r="DB13" s="64"/>
      <c r="DC13" s="56"/>
      <c r="DD13" s="65"/>
      <c r="DE13" s="65"/>
      <c r="DF13" s="65"/>
      <c r="DG13" s="65"/>
      <c r="DH13" s="66" t="str">
        <f t="shared" si="16"/>
        <v/>
      </c>
      <c r="DI13" s="56"/>
      <c r="DJ13" s="64"/>
      <c r="DK13" s="56"/>
      <c r="DL13" s="64"/>
      <c r="DM13" s="62" t="str">
        <f t="shared" si="17"/>
        <v/>
      </c>
      <c r="DN13" s="64"/>
      <c r="DO13" s="56"/>
      <c r="DP13" s="65"/>
      <c r="DQ13" s="65"/>
      <c r="DR13" s="65"/>
      <c r="DS13" s="65"/>
      <c r="DT13" s="66" t="str">
        <f t="shared" si="18"/>
        <v/>
      </c>
      <c r="DU13" s="56"/>
      <c r="DV13" s="64"/>
      <c r="DW13" s="56"/>
      <c r="DX13" s="64"/>
      <c r="DY13" s="62" t="str">
        <f t="shared" si="19"/>
        <v/>
      </c>
      <c r="DZ13" s="64"/>
      <c r="EA13" s="56"/>
      <c r="EB13" s="65"/>
      <c r="EC13" s="65"/>
      <c r="ED13" s="65"/>
      <c r="EE13" s="65"/>
      <c r="EF13" s="66" t="str">
        <f t="shared" si="20"/>
        <v/>
      </c>
      <c r="EG13" s="56"/>
      <c r="EH13" s="64"/>
      <c r="EI13" s="56"/>
      <c r="EJ13" s="64"/>
      <c r="EK13" s="62" t="str">
        <f t="shared" si="21"/>
        <v/>
      </c>
      <c r="EL13" s="64"/>
      <c r="EM13" s="56"/>
      <c r="EN13" s="65"/>
      <c r="EO13" s="65"/>
      <c r="EP13" s="65"/>
      <c r="EQ13" s="65"/>
      <c r="ER13" s="66" t="str">
        <f t="shared" si="22"/>
        <v/>
      </c>
      <c r="ES13" s="56"/>
      <c r="ET13" s="64"/>
      <c r="EU13" s="56"/>
      <c r="EV13" s="64"/>
      <c r="EW13" s="62" t="str">
        <f t="shared" si="23"/>
        <v/>
      </c>
      <c r="EX13" s="64"/>
    </row>
    <row r="14" spans="1:154" s="67" customFormat="1" x14ac:dyDescent="0.25">
      <c r="A14" s="167"/>
      <c r="B14" s="171"/>
      <c r="C14" s="169"/>
      <c r="D14" s="170"/>
      <c r="E14" s="57"/>
      <c r="F14" s="99"/>
      <c r="G14" s="58"/>
      <c r="H14" s="69"/>
      <c r="I14" s="59"/>
      <c r="J14" s="60"/>
      <c r="K14" s="56"/>
      <c r="L14" s="65"/>
      <c r="M14" s="65"/>
      <c r="N14" s="65"/>
      <c r="O14" s="65"/>
      <c r="P14" s="66" t="str">
        <f t="shared" si="0"/>
        <v/>
      </c>
      <c r="Q14" s="56"/>
      <c r="R14" s="64"/>
      <c r="S14" s="56"/>
      <c r="T14" s="64"/>
      <c r="U14" s="62" t="str">
        <f t="shared" si="1"/>
        <v/>
      </c>
      <c r="V14" s="64"/>
      <c r="W14" s="56"/>
      <c r="X14" s="65"/>
      <c r="Y14" s="65"/>
      <c r="Z14" s="65"/>
      <c r="AA14" s="65"/>
      <c r="AB14" s="66" t="str">
        <f t="shared" si="2"/>
        <v/>
      </c>
      <c r="AC14" s="56"/>
      <c r="AD14" s="64"/>
      <c r="AE14" s="56"/>
      <c r="AF14" s="64"/>
      <c r="AG14" s="62" t="str">
        <f t="shared" si="3"/>
        <v/>
      </c>
      <c r="AH14" s="64"/>
      <c r="AI14" s="56"/>
      <c r="AJ14" s="65"/>
      <c r="AK14" s="65"/>
      <c r="AL14" s="65"/>
      <c r="AM14" s="65"/>
      <c r="AN14" s="66" t="str">
        <f t="shared" si="4"/>
        <v/>
      </c>
      <c r="AO14" s="56"/>
      <c r="AP14" s="64"/>
      <c r="AQ14" s="56"/>
      <c r="AR14" s="64"/>
      <c r="AS14" s="62" t="str">
        <f t="shared" si="5"/>
        <v/>
      </c>
      <c r="AT14" s="64"/>
      <c r="AU14" s="56"/>
      <c r="AV14" s="65"/>
      <c r="AW14" s="65"/>
      <c r="AX14" s="65"/>
      <c r="AY14" s="65"/>
      <c r="AZ14" s="66" t="str">
        <f t="shared" si="6"/>
        <v/>
      </c>
      <c r="BA14" s="56"/>
      <c r="BB14" s="64"/>
      <c r="BC14" s="56"/>
      <c r="BD14" s="64"/>
      <c r="BE14" s="62" t="str">
        <f t="shared" si="7"/>
        <v/>
      </c>
      <c r="BF14" s="64"/>
      <c r="BG14" s="56"/>
      <c r="BH14" s="65"/>
      <c r="BI14" s="65"/>
      <c r="BJ14" s="65"/>
      <c r="BK14" s="65"/>
      <c r="BL14" s="66" t="str">
        <f t="shared" si="8"/>
        <v/>
      </c>
      <c r="BM14" s="56"/>
      <c r="BN14" s="64"/>
      <c r="BO14" s="56"/>
      <c r="BP14" s="64"/>
      <c r="BQ14" s="62" t="str">
        <f t="shared" si="9"/>
        <v/>
      </c>
      <c r="BR14" s="64"/>
      <c r="BS14" s="56"/>
      <c r="BT14" s="65"/>
      <c r="BU14" s="65"/>
      <c r="BV14" s="65"/>
      <c r="BW14" s="65"/>
      <c r="BX14" s="66" t="str">
        <f t="shared" si="10"/>
        <v/>
      </c>
      <c r="BY14" s="56"/>
      <c r="BZ14" s="64"/>
      <c r="CA14" s="56"/>
      <c r="CB14" s="64"/>
      <c r="CC14" s="62" t="str">
        <f t="shared" si="11"/>
        <v/>
      </c>
      <c r="CD14" s="64"/>
      <c r="CE14" s="56"/>
      <c r="CF14" s="65"/>
      <c r="CG14" s="65"/>
      <c r="CH14" s="65"/>
      <c r="CI14" s="65"/>
      <c r="CJ14" s="66" t="str">
        <f t="shared" si="12"/>
        <v/>
      </c>
      <c r="CK14" s="56"/>
      <c r="CL14" s="64"/>
      <c r="CM14" s="56"/>
      <c r="CN14" s="64"/>
      <c r="CO14" s="62" t="str">
        <f t="shared" si="13"/>
        <v/>
      </c>
      <c r="CP14" s="64"/>
      <c r="CQ14" s="56"/>
      <c r="CR14" s="65"/>
      <c r="CS14" s="65"/>
      <c r="CT14" s="65"/>
      <c r="CU14" s="65"/>
      <c r="CV14" s="66" t="str">
        <f t="shared" si="14"/>
        <v/>
      </c>
      <c r="CW14" s="56"/>
      <c r="CX14" s="64"/>
      <c r="CY14" s="56"/>
      <c r="CZ14" s="64"/>
      <c r="DA14" s="62" t="str">
        <f t="shared" si="15"/>
        <v/>
      </c>
      <c r="DB14" s="64"/>
      <c r="DC14" s="56"/>
      <c r="DD14" s="65"/>
      <c r="DE14" s="65"/>
      <c r="DF14" s="65"/>
      <c r="DG14" s="65"/>
      <c r="DH14" s="66" t="str">
        <f t="shared" si="16"/>
        <v/>
      </c>
      <c r="DI14" s="56"/>
      <c r="DJ14" s="64"/>
      <c r="DK14" s="56"/>
      <c r="DL14" s="64"/>
      <c r="DM14" s="62" t="str">
        <f t="shared" si="17"/>
        <v/>
      </c>
      <c r="DN14" s="64"/>
      <c r="DO14" s="56"/>
      <c r="DP14" s="65"/>
      <c r="DQ14" s="65"/>
      <c r="DR14" s="65"/>
      <c r="DS14" s="65"/>
      <c r="DT14" s="66" t="str">
        <f t="shared" si="18"/>
        <v/>
      </c>
      <c r="DU14" s="56"/>
      <c r="DV14" s="64"/>
      <c r="DW14" s="56"/>
      <c r="DX14" s="64"/>
      <c r="DY14" s="62" t="str">
        <f t="shared" si="19"/>
        <v/>
      </c>
      <c r="DZ14" s="64"/>
      <c r="EA14" s="56"/>
      <c r="EB14" s="65"/>
      <c r="EC14" s="65"/>
      <c r="ED14" s="65"/>
      <c r="EE14" s="65"/>
      <c r="EF14" s="66" t="str">
        <f t="shared" si="20"/>
        <v/>
      </c>
      <c r="EG14" s="56"/>
      <c r="EH14" s="64"/>
      <c r="EI14" s="56"/>
      <c r="EJ14" s="64"/>
      <c r="EK14" s="62" t="str">
        <f t="shared" si="21"/>
        <v/>
      </c>
      <c r="EL14" s="64"/>
      <c r="EM14" s="56"/>
      <c r="EN14" s="65"/>
      <c r="EO14" s="65"/>
      <c r="EP14" s="65"/>
      <c r="EQ14" s="65"/>
      <c r="ER14" s="66" t="str">
        <f t="shared" si="22"/>
        <v/>
      </c>
      <c r="ES14" s="56"/>
      <c r="ET14" s="64"/>
      <c r="EU14" s="56"/>
      <c r="EV14" s="64"/>
      <c r="EW14" s="62" t="str">
        <f t="shared" si="23"/>
        <v/>
      </c>
      <c r="EX14" s="64"/>
    </row>
    <row r="15" spans="1:154" s="67" customFormat="1" x14ac:dyDescent="0.25">
      <c r="A15" s="167"/>
      <c r="B15" s="171"/>
      <c r="C15" s="169"/>
      <c r="D15" s="170"/>
      <c r="E15" s="57"/>
      <c r="F15" s="99"/>
      <c r="G15" s="58"/>
      <c r="H15" s="69"/>
      <c r="I15" s="59"/>
      <c r="J15" s="60"/>
      <c r="K15" s="56"/>
      <c r="L15" s="65"/>
      <c r="M15" s="65"/>
      <c r="N15" s="65"/>
      <c r="O15" s="65"/>
      <c r="P15" s="66" t="str">
        <f t="shared" si="0"/>
        <v/>
      </c>
      <c r="Q15" s="56"/>
      <c r="R15" s="64"/>
      <c r="S15" s="56"/>
      <c r="T15" s="64"/>
      <c r="U15" s="62" t="str">
        <f t="shared" si="1"/>
        <v/>
      </c>
      <c r="V15" s="64"/>
      <c r="W15" s="56"/>
      <c r="X15" s="65"/>
      <c r="Y15" s="65"/>
      <c r="Z15" s="65"/>
      <c r="AA15" s="65"/>
      <c r="AB15" s="66" t="str">
        <f t="shared" si="2"/>
        <v/>
      </c>
      <c r="AC15" s="56"/>
      <c r="AD15" s="64"/>
      <c r="AE15" s="56"/>
      <c r="AF15" s="64"/>
      <c r="AG15" s="62" t="str">
        <f t="shared" si="3"/>
        <v/>
      </c>
      <c r="AH15" s="64"/>
      <c r="AI15" s="56"/>
      <c r="AJ15" s="65"/>
      <c r="AK15" s="65"/>
      <c r="AL15" s="65"/>
      <c r="AM15" s="65"/>
      <c r="AN15" s="66" t="str">
        <f t="shared" si="4"/>
        <v/>
      </c>
      <c r="AO15" s="56"/>
      <c r="AP15" s="64"/>
      <c r="AQ15" s="56"/>
      <c r="AR15" s="64"/>
      <c r="AS15" s="62" t="str">
        <f t="shared" si="5"/>
        <v/>
      </c>
      <c r="AT15" s="64"/>
      <c r="AU15" s="56"/>
      <c r="AV15" s="65"/>
      <c r="AW15" s="65"/>
      <c r="AX15" s="65"/>
      <c r="AY15" s="65"/>
      <c r="AZ15" s="66" t="str">
        <f t="shared" si="6"/>
        <v/>
      </c>
      <c r="BA15" s="56"/>
      <c r="BB15" s="64"/>
      <c r="BC15" s="56"/>
      <c r="BD15" s="64"/>
      <c r="BE15" s="62" t="str">
        <f t="shared" si="7"/>
        <v/>
      </c>
      <c r="BF15" s="64"/>
      <c r="BG15" s="56"/>
      <c r="BH15" s="65"/>
      <c r="BI15" s="65"/>
      <c r="BJ15" s="65"/>
      <c r="BK15" s="65"/>
      <c r="BL15" s="66" t="str">
        <f t="shared" si="8"/>
        <v/>
      </c>
      <c r="BM15" s="56"/>
      <c r="BN15" s="64"/>
      <c r="BO15" s="56"/>
      <c r="BP15" s="64"/>
      <c r="BQ15" s="62" t="str">
        <f t="shared" si="9"/>
        <v/>
      </c>
      <c r="BR15" s="64"/>
      <c r="BS15" s="56"/>
      <c r="BT15" s="65"/>
      <c r="BU15" s="65"/>
      <c r="BV15" s="65"/>
      <c r="BW15" s="65"/>
      <c r="BX15" s="66" t="str">
        <f t="shared" si="10"/>
        <v/>
      </c>
      <c r="BY15" s="56"/>
      <c r="BZ15" s="64"/>
      <c r="CA15" s="56"/>
      <c r="CB15" s="64"/>
      <c r="CC15" s="62" t="str">
        <f t="shared" si="11"/>
        <v/>
      </c>
      <c r="CD15" s="64"/>
      <c r="CE15" s="56"/>
      <c r="CF15" s="65"/>
      <c r="CG15" s="65"/>
      <c r="CH15" s="65"/>
      <c r="CI15" s="65"/>
      <c r="CJ15" s="66" t="str">
        <f t="shared" si="12"/>
        <v/>
      </c>
      <c r="CK15" s="56"/>
      <c r="CL15" s="64"/>
      <c r="CM15" s="56"/>
      <c r="CN15" s="64"/>
      <c r="CO15" s="62" t="str">
        <f t="shared" si="13"/>
        <v/>
      </c>
      <c r="CP15" s="64"/>
      <c r="CQ15" s="56"/>
      <c r="CR15" s="65"/>
      <c r="CS15" s="65"/>
      <c r="CT15" s="65"/>
      <c r="CU15" s="65"/>
      <c r="CV15" s="66" t="str">
        <f t="shared" si="14"/>
        <v/>
      </c>
      <c r="CW15" s="56"/>
      <c r="CX15" s="64"/>
      <c r="CY15" s="56"/>
      <c r="CZ15" s="64"/>
      <c r="DA15" s="62" t="str">
        <f t="shared" si="15"/>
        <v/>
      </c>
      <c r="DB15" s="64"/>
      <c r="DC15" s="56"/>
      <c r="DD15" s="65"/>
      <c r="DE15" s="65"/>
      <c r="DF15" s="65"/>
      <c r="DG15" s="65"/>
      <c r="DH15" s="66" t="str">
        <f t="shared" si="16"/>
        <v/>
      </c>
      <c r="DI15" s="56"/>
      <c r="DJ15" s="64"/>
      <c r="DK15" s="56"/>
      <c r="DL15" s="64"/>
      <c r="DM15" s="62" t="str">
        <f t="shared" si="17"/>
        <v/>
      </c>
      <c r="DN15" s="64"/>
      <c r="DO15" s="56"/>
      <c r="DP15" s="65"/>
      <c r="DQ15" s="65"/>
      <c r="DR15" s="65"/>
      <c r="DS15" s="65"/>
      <c r="DT15" s="66" t="str">
        <f t="shared" si="18"/>
        <v/>
      </c>
      <c r="DU15" s="56"/>
      <c r="DV15" s="64"/>
      <c r="DW15" s="56"/>
      <c r="DX15" s="64"/>
      <c r="DY15" s="62" t="str">
        <f t="shared" si="19"/>
        <v/>
      </c>
      <c r="DZ15" s="64"/>
      <c r="EA15" s="56"/>
      <c r="EB15" s="65"/>
      <c r="EC15" s="65"/>
      <c r="ED15" s="65"/>
      <c r="EE15" s="65"/>
      <c r="EF15" s="66" t="str">
        <f t="shared" si="20"/>
        <v/>
      </c>
      <c r="EG15" s="56"/>
      <c r="EH15" s="64"/>
      <c r="EI15" s="56"/>
      <c r="EJ15" s="64"/>
      <c r="EK15" s="62" t="str">
        <f t="shared" si="21"/>
        <v/>
      </c>
      <c r="EL15" s="64"/>
      <c r="EM15" s="56"/>
      <c r="EN15" s="65"/>
      <c r="EO15" s="65"/>
      <c r="EP15" s="65"/>
      <c r="EQ15" s="65"/>
      <c r="ER15" s="66" t="str">
        <f t="shared" si="22"/>
        <v/>
      </c>
      <c r="ES15" s="56"/>
      <c r="ET15" s="64"/>
      <c r="EU15" s="56"/>
      <c r="EV15" s="64"/>
      <c r="EW15" s="62" t="str">
        <f t="shared" si="23"/>
        <v/>
      </c>
      <c r="EX15" s="64"/>
    </row>
    <row r="16" spans="1:154" s="67" customFormat="1" x14ac:dyDescent="0.25">
      <c r="A16" s="167"/>
      <c r="B16" s="171"/>
      <c r="C16" s="169"/>
      <c r="D16" s="170"/>
      <c r="E16" s="57"/>
      <c r="F16" s="99"/>
      <c r="G16" s="58"/>
      <c r="H16" s="69"/>
      <c r="I16" s="59"/>
      <c r="J16" s="60"/>
      <c r="K16" s="56"/>
      <c r="L16" s="65"/>
      <c r="M16" s="65"/>
      <c r="N16" s="65"/>
      <c r="O16" s="65"/>
      <c r="P16" s="66" t="str">
        <f t="shared" si="0"/>
        <v/>
      </c>
      <c r="Q16" s="56"/>
      <c r="R16" s="64"/>
      <c r="S16" s="56"/>
      <c r="T16" s="64"/>
      <c r="U16" s="62" t="str">
        <f t="shared" si="1"/>
        <v/>
      </c>
      <c r="V16" s="64"/>
      <c r="W16" s="56"/>
      <c r="X16" s="65"/>
      <c r="Y16" s="65"/>
      <c r="Z16" s="65"/>
      <c r="AA16" s="65"/>
      <c r="AB16" s="66" t="str">
        <f t="shared" si="2"/>
        <v/>
      </c>
      <c r="AC16" s="56"/>
      <c r="AD16" s="64"/>
      <c r="AE16" s="56"/>
      <c r="AF16" s="64"/>
      <c r="AG16" s="62" t="str">
        <f t="shared" si="3"/>
        <v/>
      </c>
      <c r="AH16" s="64"/>
      <c r="AI16" s="56"/>
      <c r="AJ16" s="65"/>
      <c r="AK16" s="65"/>
      <c r="AL16" s="65"/>
      <c r="AM16" s="65"/>
      <c r="AN16" s="66" t="str">
        <f t="shared" si="4"/>
        <v/>
      </c>
      <c r="AO16" s="56"/>
      <c r="AP16" s="64"/>
      <c r="AQ16" s="56"/>
      <c r="AR16" s="64"/>
      <c r="AS16" s="62" t="str">
        <f t="shared" si="5"/>
        <v/>
      </c>
      <c r="AT16" s="64"/>
      <c r="AU16" s="56"/>
      <c r="AV16" s="65"/>
      <c r="AW16" s="65"/>
      <c r="AX16" s="65"/>
      <c r="AY16" s="65"/>
      <c r="AZ16" s="66" t="str">
        <f t="shared" si="6"/>
        <v/>
      </c>
      <c r="BA16" s="56"/>
      <c r="BB16" s="64"/>
      <c r="BC16" s="56"/>
      <c r="BD16" s="64"/>
      <c r="BE16" s="62" t="str">
        <f t="shared" si="7"/>
        <v/>
      </c>
      <c r="BF16" s="64"/>
      <c r="BG16" s="56"/>
      <c r="BH16" s="65"/>
      <c r="BI16" s="65"/>
      <c r="BJ16" s="65"/>
      <c r="BK16" s="65"/>
      <c r="BL16" s="66" t="str">
        <f t="shared" si="8"/>
        <v/>
      </c>
      <c r="BM16" s="56"/>
      <c r="BN16" s="64"/>
      <c r="BO16" s="56"/>
      <c r="BP16" s="64"/>
      <c r="BQ16" s="62" t="str">
        <f t="shared" si="9"/>
        <v/>
      </c>
      <c r="BR16" s="64"/>
      <c r="BS16" s="56"/>
      <c r="BT16" s="65"/>
      <c r="BU16" s="65"/>
      <c r="BV16" s="65"/>
      <c r="BW16" s="65"/>
      <c r="BX16" s="66" t="str">
        <f t="shared" si="10"/>
        <v/>
      </c>
      <c r="BY16" s="56"/>
      <c r="BZ16" s="64"/>
      <c r="CA16" s="56"/>
      <c r="CB16" s="64"/>
      <c r="CC16" s="62" t="str">
        <f t="shared" si="11"/>
        <v/>
      </c>
      <c r="CD16" s="64"/>
      <c r="CE16" s="56"/>
      <c r="CF16" s="65"/>
      <c r="CG16" s="65"/>
      <c r="CH16" s="65"/>
      <c r="CI16" s="65"/>
      <c r="CJ16" s="66" t="str">
        <f t="shared" si="12"/>
        <v/>
      </c>
      <c r="CK16" s="56"/>
      <c r="CL16" s="64"/>
      <c r="CM16" s="56"/>
      <c r="CN16" s="64"/>
      <c r="CO16" s="62" t="str">
        <f t="shared" si="13"/>
        <v/>
      </c>
      <c r="CP16" s="64"/>
      <c r="CQ16" s="56"/>
      <c r="CR16" s="65"/>
      <c r="CS16" s="65"/>
      <c r="CT16" s="65"/>
      <c r="CU16" s="65"/>
      <c r="CV16" s="66" t="str">
        <f t="shared" si="14"/>
        <v/>
      </c>
      <c r="CW16" s="56"/>
      <c r="CX16" s="64"/>
      <c r="CY16" s="56"/>
      <c r="CZ16" s="64"/>
      <c r="DA16" s="62" t="str">
        <f t="shared" si="15"/>
        <v/>
      </c>
      <c r="DB16" s="64"/>
      <c r="DC16" s="56"/>
      <c r="DD16" s="65"/>
      <c r="DE16" s="65"/>
      <c r="DF16" s="65"/>
      <c r="DG16" s="65"/>
      <c r="DH16" s="66" t="str">
        <f t="shared" si="16"/>
        <v/>
      </c>
      <c r="DI16" s="56"/>
      <c r="DJ16" s="64"/>
      <c r="DK16" s="56"/>
      <c r="DL16" s="64"/>
      <c r="DM16" s="62" t="str">
        <f t="shared" si="17"/>
        <v/>
      </c>
      <c r="DN16" s="64"/>
      <c r="DO16" s="56"/>
      <c r="DP16" s="65"/>
      <c r="DQ16" s="65"/>
      <c r="DR16" s="65"/>
      <c r="DS16" s="65"/>
      <c r="DT16" s="66" t="str">
        <f t="shared" si="18"/>
        <v/>
      </c>
      <c r="DU16" s="56"/>
      <c r="DV16" s="64"/>
      <c r="DW16" s="56"/>
      <c r="DX16" s="64"/>
      <c r="DY16" s="62" t="str">
        <f t="shared" si="19"/>
        <v/>
      </c>
      <c r="DZ16" s="64"/>
      <c r="EA16" s="56"/>
      <c r="EB16" s="65"/>
      <c r="EC16" s="65"/>
      <c r="ED16" s="65"/>
      <c r="EE16" s="65"/>
      <c r="EF16" s="66" t="str">
        <f t="shared" si="20"/>
        <v/>
      </c>
      <c r="EG16" s="56"/>
      <c r="EH16" s="64"/>
      <c r="EI16" s="56"/>
      <c r="EJ16" s="64"/>
      <c r="EK16" s="62" t="str">
        <f t="shared" si="21"/>
        <v/>
      </c>
      <c r="EL16" s="64"/>
      <c r="EM16" s="56"/>
      <c r="EN16" s="65"/>
      <c r="EO16" s="65"/>
      <c r="EP16" s="65"/>
      <c r="EQ16" s="65"/>
      <c r="ER16" s="66" t="str">
        <f t="shared" si="22"/>
        <v/>
      </c>
      <c r="ES16" s="56"/>
      <c r="ET16" s="64"/>
      <c r="EU16" s="56"/>
      <c r="EV16" s="64"/>
      <c r="EW16" s="62" t="str">
        <f t="shared" si="23"/>
        <v/>
      </c>
      <c r="EX16" s="64"/>
    </row>
    <row r="17" spans="1:154" s="67" customFormat="1" x14ac:dyDescent="0.25">
      <c r="A17" s="167"/>
      <c r="B17" s="171"/>
      <c r="C17" s="169"/>
      <c r="D17" s="170"/>
      <c r="E17" s="57"/>
      <c r="F17" s="99"/>
      <c r="G17" s="58"/>
      <c r="H17" s="69"/>
      <c r="I17" s="59"/>
      <c r="J17" s="60"/>
      <c r="K17" s="56"/>
      <c r="L17" s="65"/>
      <c r="M17" s="65"/>
      <c r="N17" s="65"/>
      <c r="O17" s="65"/>
      <c r="P17" s="66" t="str">
        <f t="shared" si="0"/>
        <v/>
      </c>
      <c r="Q17" s="56"/>
      <c r="R17" s="64"/>
      <c r="S17" s="56"/>
      <c r="T17" s="64"/>
      <c r="U17" s="62" t="str">
        <f t="shared" si="1"/>
        <v/>
      </c>
      <c r="V17" s="64"/>
      <c r="W17" s="56"/>
      <c r="X17" s="65"/>
      <c r="Y17" s="65"/>
      <c r="Z17" s="65"/>
      <c r="AA17" s="65"/>
      <c r="AB17" s="66" t="str">
        <f t="shared" si="2"/>
        <v/>
      </c>
      <c r="AC17" s="56"/>
      <c r="AD17" s="64"/>
      <c r="AE17" s="56"/>
      <c r="AF17" s="64"/>
      <c r="AG17" s="62" t="str">
        <f t="shared" si="3"/>
        <v/>
      </c>
      <c r="AH17" s="64"/>
      <c r="AI17" s="56"/>
      <c r="AJ17" s="65"/>
      <c r="AK17" s="65"/>
      <c r="AL17" s="65"/>
      <c r="AM17" s="65"/>
      <c r="AN17" s="66" t="str">
        <f t="shared" si="4"/>
        <v/>
      </c>
      <c r="AO17" s="56"/>
      <c r="AP17" s="64"/>
      <c r="AQ17" s="56"/>
      <c r="AR17" s="64"/>
      <c r="AS17" s="62" t="str">
        <f t="shared" si="5"/>
        <v/>
      </c>
      <c r="AT17" s="64"/>
      <c r="AU17" s="56"/>
      <c r="AV17" s="65"/>
      <c r="AW17" s="65"/>
      <c r="AX17" s="65"/>
      <c r="AY17" s="65"/>
      <c r="AZ17" s="66" t="str">
        <f t="shared" si="6"/>
        <v/>
      </c>
      <c r="BA17" s="56"/>
      <c r="BB17" s="64"/>
      <c r="BC17" s="56"/>
      <c r="BD17" s="64"/>
      <c r="BE17" s="62" t="str">
        <f t="shared" si="7"/>
        <v/>
      </c>
      <c r="BF17" s="64"/>
      <c r="BG17" s="56"/>
      <c r="BH17" s="65"/>
      <c r="BI17" s="65"/>
      <c r="BJ17" s="65"/>
      <c r="BK17" s="65"/>
      <c r="BL17" s="66" t="str">
        <f t="shared" si="8"/>
        <v/>
      </c>
      <c r="BM17" s="56"/>
      <c r="BN17" s="64"/>
      <c r="BO17" s="56"/>
      <c r="BP17" s="64"/>
      <c r="BQ17" s="62" t="str">
        <f t="shared" si="9"/>
        <v/>
      </c>
      <c r="BR17" s="64"/>
      <c r="BS17" s="56"/>
      <c r="BT17" s="65"/>
      <c r="BU17" s="65"/>
      <c r="BV17" s="65"/>
      <c r="BW17" s="65"/>
      <c r="BX17" s="66" t="str">
        <f t="shared" si="10"/>
        <v/>
      </c>
      <c r="BY17" s="56"/>
      <c r="BZ17" s="64"/>
      <c r="CA17" s="56"/>
      <c r="CB17" s="64"/>
      <c r="CC17" s="62" t="str">
        <f t="shared" si="11"/>
        <v/>
      </c>
      <c r="CD17" s="64"/>
      <c r="CE17" s="56"/>
      <c r="CF17" s="65"/>
      <c r="CG17" s="65"/>
      <c r="CH17" s="65"/>
      <c r="CI17" s="65"/>
      <c r="CJ17" s="66" t="str">
        <f t="shared" si="12"/>
        <v/>
      </c>
      <c r="CK17" s="56"/>
      <c r="CL17" s="64"/>
      <c r="CM17" s="56"/>
      <c r="CN17" s="64"/>
      <c r="CO17" s="62" t="str">
        <f t="shared" si="13"/>
        <v/>
      </c>
      <c r="CP17" s="64"/>
      <c r="CQ17" s="56"/>
      <c r="CR17" s="65"/>
      <c r="CS17" s="65"/>
      <c r="CT17" s="65"/>
      <c r="CU17" s="65"/>
      <c r="CV17" s="66" t="str">
        <f t="shared" si="14"/>
        <v/>
      </c>
      <c r="CW17" s="56"/>
      <c r="CX17" s="64"/>
      <c r="CY17" s="56"/>
      <c r="CZ17" s="64"/>
      <c r="DA17" s="62" t="str">
        <f t="shared" si="15"/>
        <v/>
      </c>
      <c r="DB17" s="64"/>
      <c r="DC17" s="56"/>
      <c r="DD17" s="65"/>
      <c r="DE17" s="65"/>
      <c r="DF17" s="65"/>
      <c r="DG17" s="65"/>
      <c r="DH17" s="66" t="str">
        <f t="shared" si="16"/>
        <v/>
      </c>
      <c r="DI17" s="56"/>
      <c r="DJ17" s="64"/>
      <c r="DK17" s="56"/>
      <c r="DL17" s="64"/>
      <c r="DM17" s="62" t="str">
        <f t="shared" si="17"/>
        <v/>
      </c>
      <c r="DN17" s="64"/>
      <c r="DO17" s="56"/>
      <c r="DP17" s="65"/>
      <c r="DQ17" s="65"/>
      <c r="DR17" s="65"/>
      <c r="DS17" s="65"/>
      <c r="DT17" s="66" t="str">
        <f t="shared" si="18"/>
        <v/>
      </c>
      <c r="DU17" s="56"/>
      <c r="DV17" s="64"/>
      <c r="DW17" s="56"/>
      <c r="DX17" s="64"/>
      <c r="DY17" s="62" t="str">
        <f t="shared" si="19"/>
        <v/>
      </c>
      <c r="DZ17" s="64"/>
      <c r="EA17" s="56"/>
      <c r="EB17" s="65"/>
      <c r="EC17" s="65"/>
      <c r="ED17" s="65"/>
      <c r="EE17" s="65"/>
      <c r="EF17" s="66" t="str">
        <f t="shared" si="20"/>
        <v/>
      </c>
      <c r="EG17" s="56"/>
      <c r="EH17" s="64"/>
      <c r="EI17" s="56"/>
      <c r="EJ17" s="64"/>
      <c r="EK17" s="62" t="str">
        <f t="shared" si="21"/>
        <v/>
      </c>
      <c r="EL17" s="64"/>
      <c r="EM17" s="56"/>
      <c r="EN17" s="65"/>
      <c r="EO17" s="65"/>
      <c r="EP17" s="65"/>
      <c r="EQ17" s="65"/>
      <c r="ER17" s="66" t="str">
        <f t="shared" si="22"/>
        <v/>
      </c>
      <c r="ES17" s="56"/>
      <c r="ET17" s="64"/>
      <c r="EU17" s="56"/>
      <c r="EV17" s="64"/>
      <c r="EW17" s="62" t="str">
        <f t="shared" si="23"/>
        <v/>
      </c>
      <c r="EX17" s="64"/>
    </row>
    <row r="18" spans="1:154" s="67" customFormat="1" x14ac:dyDescent="0.25">
      <c r="A18" s="167"/>
      <c r="B18" s="171"/>
      <c r="C18" s="169"/>
      <c r="D18" s="170"/>
      <c r="E18" s="57"/>
      <c r="F18" s="99"/>
      <c r="G18" s="58"/>
      <c r="H18" s="69"/>
      <c r="I18" s="59"/>
      <c r="J18" s="60"/>
      <c r="K18" s="56"/>
      <c r="L18" s="65"/>
      <c r="M18" s="65"/>
      <c r="N18" s="65"/>
      <c r="O18" s="65"/>
      <c r="P18" s="66" t="str">
        <f t="shared" si="0"/>
        <v/>
      </c>
      <c r="Q18" s="56"/>
      <c r="R18" s="64"/>
      <c r="S18" s="56"/>
      <c r="T18" s="64"/>
      <c r="U18" s="62" t="str">
        <f t="shared" si="1"/>
        <v/>
      </c>
      <c r="V18" s="64"/>
      <c r="W18" s="56"/>
      <c r="X18" s="65"/>
      <c r="Y18" s="65"/>
      <c r="Z18" s="65"/>
      <c r="AA18" s="65"/>
      <c r="AB18" s="66" t="str">
        <f t="shared" si="2"/>
        <v/>
      </c>
      <c r="AC18" s="56"/>
      <c r="AD18" s="64"/>
      <c r="AE18" s="56"/>
      <c r="AF18" s="64"/>
      <c r="AG18" s="62" t="str">
        <f t="shared" si="3"/>
        <v/>
      </c>
      <c r="AH18" s="64"/>
      <c r="AI18" s="56"/>
      <c r="AJ18" s="65"/>
      <c r="AK18" s="65"/>
      <c r="AL18" s="65"/>
      <c r="AM18" s="65"/>
      <c r="AN18" s="66" t="str">
        <f t="shared" si="4"/>
        <v/>
      </c>
      <c r="AO18" s="56"/>
      <c r="AP18" s="64"/>
      <c r="AQ18" s="56"/>
      <c r="AR18" s="64"/>
      <c r="AS18" s="62" t="str">
        <f t="shared" si="5"/>
        <v/>
      </c>
      <c r="AT18" s="64"/>
      <c r="AU18" s="56"/>
      <c r="AV18" s="65"/>
      <c r="AW18" s="65"/>
      <c r="AX18" s="65"/>
      <c r="AY18" s="65"/>
      <c r="AZ18" s="66" t="str">
        <f t="shared" si="6"/>
        <v/>
      </c>
      <c r="BA18" s="56"/>
      <c r="BB18" s="64"/>
      <c r="BC18" s="56"/>
      <c r="BD18" s="64"/>
      <c r="BE18" s="62" t="str">
        <f t="shared" si="7"/>
        <v/>
      </c>
      <c r="BF18" s="64"/>
      <c r="BG18" s="56"/>
      <c r="BH18" s="65"/>
      <c r="BI18" s="65"/>
      <c r="BJ18" s="65"/>
      <c r="BK18" s="65"/>
      <c r="BL18" s="66" t="str">
        <f t="shared" si="8"/>
        <v/>
      </c>
      <c r="BM18" s="56"/>
      <c r="BN18" s="64"/>
      <c r="BO18" s="56"/>
      <c r="BP18" s="64"/>
      <c r="BQ18" s="62" t="str">
        <f t="shared" si="9"/>
        <v/>
      </c>
      <c r="BR18" s="64"/>
      <c r="BS18" s="56"/>
      <c r="BT18" s="65"/>
      <c r="BU18" s="65"/>
      <c r="BV18" s="65"/>
      <c r="BW18" s="65"/>
      <c r="BX18" s="66" t="str">
        <f t="shared" si="10"/>
        <v/>
      </c>
      <c r="BY18" s="56"/>
      <c r="BZ18" s="64"/>
      <c r="CA18" s="56"/>
      <c r="CB18" s="64"/>
      <c r="CC18" s="62" t="str">
        <f t="shared" si="11"/>
        <v/>
      </c>
      <c r="CD18" s="64"/>
      <c r="CE18" s="56"/>
      <c r="CF18" s="65"/>
      <c r="CG18" s="65"/>
      <c r="CH18" s="65"/>
      <c r="CI18" s="65"/>
      <c r="CJ18" s="66" t="str">
        <f t="shared" si="12"/>
        <v/>
      </c>
      <c r="CK18" s="56"/>
      <c r="CL18" s="64"/>
      <c r="CM18" s="56"/>
      <c r="CN18" s="64"/>
      <c r="CO18" s="62" t="str">
        <f t="shared" si="13"/>
        <v/>
      </c>
      <c r="CP18" s="64"/>
      <c r="CQ18" s="56"/>
      <c r="CR18" s="65"/>
      <c r="CS18" s="65"/>
      <c r="CT18" s="65"/>
      <c r="CU18" s="65"/>
      <c r="CV18" s="66" t="str">
        <f t="shared" si="14"/>
        <v/>
      </c>
      <c r="CW18" s="56"/>
      <c r="CX18" s="64"/>
      <c r="CY18" s="56"/>
      <c r="CZ18" s="64"/>
      <c r="DA18" s="62" t="str">
        <f t="shared" si="15"/>
        <v/>
      </c>
      <c r="DB18" s="64"/>
      <c r="DC18" s="56"/>
      <c r="DD18" s="65"/>
      <c r="DE18" s="65"/>
      <c r="DF18" s="65"/>
      <c r="DG18" s="65"/>
      <c r="DH18" s="66" t="str">
        <f t="shared" si="16"/>
        <v/>
      </c>
      <c r="DI18" s="56"/>
      <c r="DJ18" s="64"/>
      <c r="DK18" s="56"/>
      <c r="DL18" s="64"/>
      <c r="DM18" s="62" t="str">
        <f t="shared" si="17"/>
        <v/>
      </c>
      <c r="DN18" s="64"/>
      <c r="DO18" s="56"/>
      <c r="DP18" s="65"/>
      <c r="DQ18" s="65"/>
      <c r="DR18" s="65"/>
      <c r="DS18" s="65"/>
      <c r="DT18" s="66" t="str">
        <f t="shared" si="18"/>
        <v/>
      </c>
      <c r="DU18" s="56"/>
      <c r="DV18" s="64"/>
      <c r="DW18" s="56"/>
      <c r="DX18" s="64"/>
      <c r="DY18" s="62" t="str">
        <f t="shared" si="19"/>
        <v/>
      </c>
      <c r="DZ18" s="64"/>
      <c r="EA18" s="56"/>
      <c r="EB18" s="65"/>
      <c r="EC18" s="65"/>
      <c r="ED18" s="65"/>
      <c r="EE18" s="65"/>
      <c r="EF18" s="66" t="str">
        <f t="shared" si="20"/>
        <v/>
      </c>
      <c r="EG18" s="56"/>
      <c r="EH18" s="64"/>
      <c r="EI18" s="56"/>
      <c r="EJ18" s="64"/>
      <c r="EK18" s="62" t="str">
        <f t="shared" si="21"/>
        <v/>
      </c>
      <c r="EL18" s="64"/>
      <c r="EM18" s="56"/>
      <c r="EN18" s="65"/>
      <c r="EO18" s="65"/>
      <c r="EP18" s="65"/>
      <c r="EQ18" s="65"/>
      <c r="ER18" s="66" t="str">
        <f t="shared" si="22"/>
        <v/>
      </c>
      <c r="ES18" s="56"/>
      <c r="ET18" s="64"/>
      <c r="EU18" s="56"/>
      <c r="EV18" s="64"/>
      <c r="EW18" s="62" t="str">
        <f t="shared" si="23"/>
        <v/>
      </c>
      <c r="EX18" s="64"/>
    </row>
    <row r="19" spans="1:154" s="67" customFormat="1" x14ac:dyDescent="0.25">
      <c r="A19" s="167"/>
      <c r="B19" s="171"/>
      <c r="C19" s="169"/>
      <c r="D19" s="170"/>
      <c r="E19" s="57"/>
      <c r="F19" s="99"/>
      <c r="G19" s="58"/>
      <c r="H19" s="69"/>
      <c r="I19" s="59"/>
      <c r="J19" s="60"/>
      <c r="K19" s="56"/>
      <c r="L19" s="65"/>
      <c r="M19" s="65"/>
      <c r="N19" s="65"/>
      <c r="O19" s="65"/>
      <c r="P19" s="66" t="str">
        <f t="shared" si="0"/>
        <v/>
      </c>
      <c r="Q19" s="56"/>
      <c r="R19" s="64"/>
      <c r="S19" s="56"/>
      <c r="T19" s="64"/>
      <c r="U19" s="62" t="str">
        <f t="shared" si="1"/>
        <v/>
      </c>
      <c r="V19" s="64"/>
      <c r="W19" s="56"/>
      <c r="X19" s="65"/>
      <c r="Y19" s="65"/>
      <c r="Z19" s="65"/>
      <c r="AA19" s="65"/>
      <c r="AB19" s="66" t="str">
        <f t="shared" si="2"/>
        <v/>
      </c>
      <c r="AC19" s="56"/>
      <c r="AD19" s="64"/>
      <c r="AE19" s="56"/>
      <c r="AF19" s="64"/>
      <c r="AG19" s="62" t="str">
        <f t="shared" si="3"/>
        <v/>
      </c>
      <c r="AH19" s="64"/>
      <c r="AI19" s="56"/>
      <c r="AJ19" s="65"/>
      <c r="AK19" s="65"/>
      <c r="AL19" s="65"/>
      <c r="AM19" s="65"/>
      <c r="AN19" s="66" t="str">
        <f t="shared" si="4"/>
        <v/>
      </c>
      <c r="AO19" s="56"/>
      <c r="AP19" s="64"/>
      <c r="AQ19" s="56"/>
      <c r="AR19" s="64"/>
      <c r="AS19" s="62" t="str">
        <f t="shared" si="5"/>
        <v/>
      </c>
      <c r="AT19" s="64"/>
      <c r="AU19" s="56"/>
      <c r="AV19" s="65"/>
      <c r="AW19" s="65"/>
      <c r="AX19" s="65"/>
      <c r="AY19" s="65"/>
      <c r="AZ19" s="66" t="str">
        <f t="shared" si="6"/>
        <v/>
      </c>
      <c r="BA19" s="56"/>
      <c r="BB19" s="64"/>
      <c r="BC19" s="56"/>
      <c r="BD19" s="64"/>
      <c r="BE19" s="62" t="str">
        <f t="shared" si="7"/>
        <v/>
      </c>
      <c r="BF19" s="64"/>
      <c r="BG19" s="56"/>
      <c r="BH19" s="65"/>
      <c r="BI19" s="65"/>
      <c r="BJ19" s="65"/>
      <c r="BK19" s="65"/>
      <c r="BL19" s="66" t="str">
        <f t="shared" si="8"/>
        <v/>
      </c>
      <c r="BM19" s="56"/>
      <c r="BN19" s="64"/>
      <c r="BO19" s="56"/>
      <c r="BP19" s="64"/>
      <c r="BQ19" s="62" t="str">
        <f t="shared" si="9"/>
        <v/>
      </c>
      <c r="BR19" s="64"/>
      <c r="BS19" s="56"/>
      <c r="BT19" s="65"/>
      <c r="BU19" s="65"/>
      <c r="BV19" s="65"/>
      <c r="BW19" s="65"/>
      <c r="BX19" s="66" t="str">
        <f t="shared" si="10"/>
        <v/>
      </c>
      <c r="BY19" s="56"/>
      <c r="BZ19" s="64"/>
      <c r="CA19" s="56"/>
      <c r="CB19" s="64"/>
      <c r="CC19" s="62" t="str">
        <f t="shared" si="11"/>
        <v/>
      </c>
      <c r="CD19" s="64"/>
      <c r="CE19" s="56"/>
      <c r="CF19" s="65"/>
      <c r="CG19" s="65"/>
      <c r="CH19" s="65"/>
      <c r="CI19" s="65"/>
      <c r="CJ19" s="66" t="str">
        <f t="shared" si="12"/>
        <v/>
      </c>
      <c r="CK19" s="56"/>
      <c r="CL19" s="64"/>
      <c r="CM19" s="56"/>
      <c r="CN19" s="64"/>
      <c r="CO19" s="62" t="str">
        <f t="shared" si="13"/>
        <v/>
      </c>
      <c r="CP19" s="64"/>
      <c r="CQ19" s="56"/>
      <c r="CR19" s="65"/>
      <c r="CS19" s="65"/>
      <c r="CT19" s="65"/>
      <c r="CU19" s="65"/>
      <c r="CV19" s="66" t="str">
        <f t="shared" si="14"/>
        <v/>
      </c>
      <c r="CW19" s="56"/>
      <c r="CX19" s="64"/>
      <c r="CY19" s="56"/>
      <c r="CZ19" s="64"/>
      <c r="DA19" s="62" t="str">
        <f t="shared" si="15"/>
        <v/>
      </c>
      <c r="DB19" s="64"/>
      <c r="DC19" s="56"/>
      <c r="DD19" s="65"/>
      <c r="DE19" s="65"/>
      <c r="DF19" s="65"/>
      <c r="DG19" s="65"/>
      <c r="DH19" s="66" t="str">
        <f t="shared" si="16"/>
        <v/>
      </c>
      <c r="DI19" s="56"/>
      <c r="DJ19" s="64"/>
      <c r="DK19" s="56"/>
      <c r="DL19" s="64"/>
      <c r="DM19" s="62" t="str">
        <f t="shared" si="17"/>
        <v/>
      </c>
      <c r="DN19" s="64"/>
      <c r="DO19" s="56"/>
      <c r="DP19" s="65"/>
      <c r="DQ19" s="65"/>
      <c r="DR19" s="65"/>
      <c r="DS19" s="65"/>
      <c r="DT19" s="66" t="str">
        <f t="shared" si="18"/>
        <v/>
      </c>
      <c r="DU19" s="56"/>
      <c r="DV19" s="64"/>
      <c r="DW19" s="56"/>
      <c r="DX19" s="64"/>
      <c r="DY19" s="62" t="str">
        <f t="shared" si="19"/>
        <v/>
      </c>
      <c r="DZ19" s="64"/>
      <c r="EA19" s="56"/>
      <c r="EB19" s="65"/>
      <c r="EC19" s="65"/>
      <c r="ED19" s="65"/>
      <c r="EE19" s="65"/>
      <c r="EF19" s="66" t="str">
        <f t="shared" si="20"/>
        <v/>
      </c>
      <c r="EG19" s="56"/>
      <c r="EH19" s="64"/>
      <c r="EI19" s="56"/>
      <c r="EJ19" s="64"/>
      <c r="EK19" s="62" t="str">
        <f t="shared" si="21"/>
        <v/>
      </c>
      <c r="EL19" s="64"/>
      <c r="EM19" s="56"/>
      <c r="EN19" s="65"/>
      <c r="EO19" s="65"/>
      <c r="EP19" s="65"/>
      <c r="EQ19" s="65"/>
      <c r="ER19" s="66" t="str">
        <f t="shared" si="22"/>
        <v/>
      </c>
      <c r="ES19" s="56"/>
      <c r="ET19" s="64"/>
      <c r="EU19" s="56"/>
      <c r="EV19" s="64"/>
      <c r="EW19" s="62" t="str">
        <f t="shared" si="23"/>
        <v/>
      </c>
      <c r="EX19" s="64"/>
    </row>
    <row r="20" spans="1:154" s="67" customFormat="1" x14ac:dyDescent="0.25">
      <c r="A20" s="167"/>
      <c r="B20" s="171"/>
      <c r="C20" s="169"/>
      <c r="D20" s="170"/>
      <c r="E20" s="57"/>
      <c r="F20" s="99"/>
      <c r="G20" s="58"/>
      <c r="H20" s="69"/>
      <c r="I20" s="59"/>
      <c r="J20" s="60"/>
      <c r="K20" s="56"/>
      <c r="L20" s="65"/>
      <c r="M20" s="65"/>
      <c r="N20" s="65"/>
      <c r="O20" s="65"/>
      <c r="P20" s="66" t="str">
        <f t="shared" si="0"/>
        <v/>
      </c>
      <c r="Q20" s="56"/>
      <c r="R20" s="64"/>
      <c r="S20" s="56"/>
      <c r="T20" s="64"/>
      <c r="U20" s="62" t="str">
        <f t="shared" si="1"/>
        <v/>
      </c>
      <c r="V20" s="64"/>
      <c r="W20" s="56"/>
      <c r="X20" s="65"/>
      <c r="Y20" s="65"/>
      <c r="Z20" s="65"/>
      <c r="AA20" s="65"/>
      <c r="AB20" s="66" t="str">
        <f t="shared" si="2"/>
        <v/>
      </c>
      <c r="AC20" s="56"/>
      <c r="AD20" s="64"/>
      <c r="AE20" s="56"/>
      <c r="AF20" s="64"/>
      <c r="AG20" s="62" t="str">
        <f t="shared" si="3"/>
        <v/>
      </c>
      <c r="AH20" s="64"/>
      <c r="AI20" s="56"/>
      <c r="AJ20" s="65"/>
      <c r="AK20" s="65"/>
      <c r="AL20" s="65"/>
      <c r="AM20" s="65"/>
      <c r="AN20" s="66" t="str">
        <f t="shared" si="4"/>
        <v/>
      </c>
      <c r="AO20" s="56"/>
      <c r="AP20" s="64"/>
      <c r="AQ20" s="56"/>
      <c r="AR20" s="64"/>
      <c r="AS20" s="62" t="str">
        <f t="shared" si="5"/>
        <v/>
      </c>
      <c r="AT20" s="64"/>
      <c r="AU20" s="56"/>
      <c r="AV20" s="65"/>
      <c r="AW20" s="65"/>
      <c r="AX20" s="65"/>
      <c r="AY20" s="65"/>
      <c r="AZ20" s="66" t="str">
        <f t="shared" si="6"/>
        <v/>
      </c>
      <c r="BA20" s="56"/>
      <c r="BB20" s="64"/>
      <c r="BC20" s="56"/>
      <c r="BD20" s="64"/>
      <c r="BE20" s="62" t="str">
        <f t="shared" si="7"/>
        <v/>
      </c>
      <c r="BF20" s="64"/>
      <c r="BG20" s="56"/>
      <c r="BH20" s="65"/>
      <c r="BI20" s="65"/>
      <c r="BJ20" s="65"/>
      <c r="BK20" s="65"/>
      <c r="BL20" s="66" t="str">
        <f t="shared" si="8"/>
        <v/>
      </c>
      <c r="BM20" s="56"/>
      <c r="BN20" s="64"/>
      <c r="BO20" s="56"/>
      <c r="BP20" s="64"/>
      <c r="BQ20" s="62" t="str">
        <f t="shared" si="9"/>
        <v/>
      </c>
      <c r="BR20" s="64"/>
      <c r="BS20" s="56"/>
      <c r="BT20" s="65"/>
      <c r="BU20" s="65"/>
      <c r="BV20" s="65"/>
      <c r="BW20" s="65"/>
      <c r="BX20" s="66" t="str">
        <f t="shared" si="10"/>
        <v/>
      </c>
      <c r="BY20" s="56"/>
      <c r="BZ20" s="64"/>
      <c r="CA20" s="56"/>
      <c r="CB20" s="64"/>
      <c r="CC20" s="62" t="str">
        <f t="shared" si="11"/>
        <v/>
      </c>
      <c r="CD20" s="64"/>
      <c r="CE20" s="56"/>
      <c r="CF20" s="65"/>
      <c r="CG20" s="65"/>
      <c r="CH20" s="65"/>
      <c r="CI20" s="65"/>
      <c r="CJ20" s="66" t="str">
        <f t="shared" si="12"/>
        <v/>
      </c>
      <c r="CK20" s="56"/>
      <c r="CL20" s="64"/>
      <c r="CM20" s="56"/>
      <c r="CN20" s="64"/>
      <c r="CO20" s="62" t="str">
        <f t="shared" si="13"/>
        <v/>
      </c>
      <c r="CP20" s="64"/>
      <c r="CQ20" s="56"/>
      <c r="CR20" s="65"/>
      <c r="CS20" s="65"/>
      <c r="CT20" s="65"/>
      <c r="CU20" s="65"/>
      <c r="CV20" s="66" t="str">
        <f t="shared" si="14"/>
        <v/>
      </c>
      <c r="CW20" s="56"/>
      <c r="CX20" s="64"/>
      <c r="CY20" s="56"/>
      <c r="CZ20" s="64"/>
      <c r="DA20" s="62" t="str">
        <f t="shared" si="15"/>
        <v/>
      </c>
      <c r="DB20" s="64"/>
      <c r="DC20" s="56"/>
      <c r="DD20" s="65"/>
      <c r="DE20" s="65"/>
      <c r="DF20" s="65"/>
      <c r="DG20" s="65"/>
      <c r="DH20" s="66" t="str">
        <f t="shared" si="16"/>
        <v/>
      </c>
      <c r="DI20" s="56"/>
      <c r="DJ20" s="64"/>
      <c r="DK20" s="56"/>
      <c r="DL20" s="64"/>
      <c r="DM20" s="62" t="str">
        <f t="shared" si="17"/>
        <v/>
      </c>
      <c r="DN20" s="64"/>
      <c r="DO20" s="56"/>
      <c r="DP20" s="65"/>
      <c r="DQ20" s="65"/>
      <c r="DR20" s="65"/>
      <c r="DS20" s="65"/>
      <c r="DT20" s="66" t="str">
        <f t="shared" si="18"/>
        <v/>
      </c>
      <c r="DU20" s="56"/>
      <c r="DV20" s="64"/>
      <c r="DW20" s="56"/>
      <c r="DX20" s="64"/>
      <c r="DY20" s="62" t="str">
        <f t="shared" si="19"/>
        <v/>
      </c>
      <c r="DZ20" s="64"/>
      <c r="EA20" s="56"/>
      <c r="EB20" s="65"/>
      <c r="EC20" s="65"/>
      <c r="ED20" s="65"/>
      <c r="EE20" s="65"/>
      <c r="EF20" s="66" t="str">
        <f t="shared" si="20"/>
        <v/>
      </c>
      <c r="EG20" s="56"/>
      <c r="EH20" s="64"/>
      <c r="EI20" s="56"/>
      <c r="EJ20" s="64"/>
      <c r="EK20" s="62" t="str">
        <f t="shared" si="21"/>
        <v/>
      </c>
      <c r="EL20" s="64"/>
      <c r="EM20" s="56"/>
      <c r="EN20" s="65"/>
      <c r="EO20" s="65"/>
      <c r="EP20" s="65"/>
      <c r="EQ20" s="65"/>
      <c r="ER20" s="66" t="str">
        <f t="shared" si="22"/>
        <v/>
      </c>
      <c r="ES20" s="56"/>
      <c r="ET20" s="64"/>
      <c r="EU20" s="56"/>
      <c r="EV20" s="64"/>
      <c r="EW20" s="62" t="str">
        <f t="shared" si="23"/>
        <v/>
      </c>
      <c r="EX20" s="64"/>
    </row>
    <row r="21" spans="1:154" s="67" customFormat="1" x14ac:dyDescent="0.25">
      <c r="A21" s="167"/>
      <c r="B21" s="171"/>
      <c r="C21" s="169"/>
      <c r="D21" s="170"/>
      <c r="E21" s="57"/>
      <c r="F21" s="99"/>
      <c r="G21" s="58"/>
      <c r="H21" s="69"/>
      <c r="I21" s="59"/>
      <c r="J21" s="60"/>
      <c r="K21" s="56"/>
      <c r="L21" s="65"/>
      <c r="M21" s="65"/>
      <c r="N21" s="65"/>
      <c r="O21" s="65"/>
      <c r="P21" s="66" t="str">
        <f t="shared" si="0"/>
        <v/>
      </c>
      <c r="Q21" s="56"/>
      <c r="R21" s="64"/>
      <c r="S21" s="56"/>
      <c r="T21" s="64"/>
      <c r="U21" s="62" t="str">
        <f t="shared" si="1"/>
        <v/>
      </c>
      <c r="V21" s="64"/>
      <c r="W21" s="56"/>
      <c r="X21" s="65"/>
      <c r="Y21" s="65"/>
      <c r="Z21" s="65"/>
      <c r="AA21" s="65"/>
      <c r="AB21" s="66" t="str">
        <f t="shared" si="2"/>
        <v/>
      </c>
      <c r="AC21" s="56"/>
      <c r="AD21" s="64"/>
      <c r="AE21" s="56"/>
      <c r="AF21" s="64"/>
      <c r="AG21" s="62" t="str">
        <f t="shared" si="3"/>
        <v/>
      </c>
      <c r="AH21" s="64"/>
      <c r="AI21" s="56"/>
      <c r="AJ21" s="65"/>
      <c r="AK21" s="65"/>
      <c r="AL21" s="65"/>
      <c r="AM21" s="65"/>
      <c r="AN21" s="66" t="str">
        <f t="shared" si="4"/>
        <v/>
      </c>
      <c r="AO21" s="56"/>
      <c r="AP21" s="64"/>
      <c r="AQ21" s="56"/>
      <c r="AR21" s="64"/>
      <c r="AS21" s="62" t="str">
        <f t="shared" si="5"/>
        <v/>
      </c>
      <c r="AT21" s="64"/>
      <c r="AU21" s="56"/>
      <c r="AV21" s="65"/>
      <c r="AW21" s="65"/>
      <c r="AX21" s="65"/>
      <c r="AY21" s="65"/>
      <c r="AZ21" s="66" t="str">
        <f t="shared" si="6"/>
        <v/>
      </c>
      <c r="BA21" s="56"/>
      <c r="BB21" s="64"/>
      <c r="BC21" s="56"/>
      <c r="BD21" s="64"/>
      <c r="BE21" s="62" t="str">
        <f t="shared" si="7"/>
        <v/>
      </c>
      <c r="BF21" s="64"/>
      <c r="BG21" s="56"/>
      <c r="BH21" s="65"/>
      <c r="BI21" s="65"/>
      <c r="BJ21" s="65"/>
      <c r="BK21" s="65"/>
      <c r="BL21" s="66" t="str">
        <f t="shared" si="8"/>
        <v/>
      </c>
      <c r="BM21" s="56"/>
      <c r="BN21" s="64"/>
      <c r="BO21" s="56"/>
      <c r="BP21" s="64"/>
      <c r="BQ21" s="62" t="str">
        <f t="shared" si="9"/>
        <v/>
      </c>
      <c r="BR21" s="64"/>
      <c r="BS21" s="56"/>
      <c r="BT21" s="65"/>
      <c r="BU21" s="65"/>
      <c r="BV21" s="65"/>
      <c r="BW21" s="65"/>
      <c r="BX21" s="66" t="str">
        <f t="shared" si="10"/>
        <v/>
      </c>
      <c r="BY21" s="56"/>
      <c r="BZ21" s="64"/>
      <c r="CA21" s="56"/>
      <c r="CB21" s="64"/>
      <c r="CC21" s="62" t="str">
        <f t="shared" si="11"/>
        <v/>
      </c>
      <c r="CD21" s="64"/>
      <c r="CE21" s="56"/>
      <c r="CF21" s="65"/>
      <c r="CG21" s="65"/>
      <c r="CH21" s="65"/>
      <c r="CI21" s="65"/>
      <c r="CJ21" s="66" t="str">
        <f t="shared" si="12"/>
        <v/>
      </c>
      <c r="CK21" s="56"/>
      <c r="CL21" s="64"/>
      <c r="CM21" s="56"/>
      <c r="CN21" s="64"/>
      <c r="CO21" s="62" t="str">
        <f t="shared" si="13"/>
        <v/>
      </c>
      <c r="CP21" s="64"/>
      <c r="CQ21" s="56"/>
      <c r="CR21" s="65"/>
      <c r="CS21" s="65"/>
      <c r="CT21" s="65"/>
      <c r="CU21" s="65"/>
      <c r="CV21" s="66" t="str">
        <f t="shared" si="14"/>
        <v/>
      </c>
      <c r="CW21" s="56"/>
      <c r="CX21" s="64"/>
      <c r="CY21" s="56"/>
      <c r="CZ21" s="64"/>
      <c r="DA21" s="62" t="str">
        <f t="shared" si="15"/>
        <v/>
      </c>
      <c r="DB21" s="64"/>
      <c r="DC21" s="56"/>
      <c r="DD21" s="65"/>
      <c r="DE21" s="65"/>
      <c r="DF21" s="65"/>
      <c r="DG21" s="65"/>
      <c r="DH21" s="66" t="str">
        <f t="shared" si="16"/>
        <v/>
      </c>
      <c r="DI21" s="56"/>
      <c r="DJ21" s="64"/>
      <c r="DK21" s="56"/>
      <c r="DL21" s="64"/>
      <c r="DM21" s="62" t="str">
        <f t="shared" si="17"/>
        <v/>
      </c>
      <c r="DN21" s="64"/>
      <c r="DO21" s="56"/>
      <c r="DP21" s="65"/>
      <c r="DQ21" s="65"/>
      <c r="DR21" s="65"/>
      <c r="DS21" s="65"/>
      <c r="DT21" s="66" t="str">
        <f t="shared" si="18"/>
        <v/>
      </c>
      <c r="DU21" s="56"/>
      <c r="DV21" s="64"/>
      <c r="DW21" s="56"/>
      <c r="DX21" s="64"/>
      <c r="DY21" s="62" t="str">
        <f t="shared" si="19"/>
        <v/>
      </c>
      <c r="DZ21" s="64"/>
      <c r="EA21" s="56"/>
      <c r="EB21" s="65"/>
      <c r="EC21" s="65"/>
      <c r="ED21" s="65"/>
      <c r="EE21" s="65"/>
      <c r="EF21" s="66" t="str">
        <f t="shared" si="20"/>
        <v/>
      </c>
      <c r="EG21" s="56"/>
      <c r="EH21" s="64"/>
      <c r="EI21" s="56"/>
      <c r="EJ21" s="64"/>
      <c r="EK21" s="62" t="str">
        <f t="shared" si="21"/>
        <v/>
      </c>
      <c r="EL21" s="64"/>
      <c r="EM21" s="56"/>
      <c r="EN21" s="65"/>
      <c r="EO21" s="65"/>
      <c r="EP21" s="65"/>
      <c r="EQ21" s="65"/>
      <c r="ER21" s="66" t="str">
        <f t="shared" si="22"/>
        <v/>
      </c>
      <c r="ES21" s="56"/>
      <c r="ET21" s="64"/>
      <c r="EU21" s="56"/>
      <c r="EV21" s="64"/>
      <c r="EW21" s="62" t="str">
        <f t="shared" si="23"/>
        <v/>
      </c>
      <c r="EX21" s="64"/>
    </row>
    <row r="22" spans="1:154" s="67" customFormat="1" x14ac:dyDescent="0.25">
      <c r="A22" s="167"/>
      <c r="B22" s="171"/>
      <c r="C22" s="169"/>
      <c r="D22" s="170"/>
      <c r="E22" s="57"/>
      <c r="F22" s="99"/>
      <c r="G22" s="58"/>
      <c r="H22" s="69"/>
      <c r="I22" s="59"/>
      <c r="J22" s="60"/>
      <c r="K22" s="56"/>
      <c r="L22" s="65"/>
      <c r="M22" s="65"/>
      <c r="N22" s="65"/>
      <c r="O22" s="65"/>
      <c r="P22" s="66" t="str">
        <f t="shared" si="0"/>
        <v/>
      </c>
      <c r="Q22" s="56"/>
      <c r="R22" s="64"/>
      <c r="S22" s="56"/>
      <c r="T22" s="64"/>
      <c r="U22" s="62" t="str">
        <f t="shared" si="1"/>
        <v/>
      </c>
      <c r="V22" s="64"/>
      <c r="W22" s="56"/>
      <c r="X22" s="65"/>
      <c r="Y22" s="65"/>
      <c r="Z22" s="65"/>
      <c r="AA22" s="65"/>
      <c r="AB22" s="66" t="str">
        <f t="shared" si="2"/>
        <v/>
      </c>
      <c r="AC22" s="56"/>
      <c r="AD22" s="64"/>
      <c r="AE22" s="56"/>
      <c r="AF22" s="64"/>
      <c r="AG22" s="62" t="str">
        <f t="shared" si="3"/>
        <v/>
      </c>
      <c r="AH22" s="64"/>
      <c r="AI22" s="56"/>
      <c r="AJ22" s="65"/>
      <c r="AK22" s="65"/>
      <c r="AL22" s="65"/>
      <c r="AM22" s="65"/>
      <c r="AN22" s="66" t="str">
        <f t="shared" si="4"/>
        <v/>
      </c>
      <c r="AO22" s="56"/>
      <c r="AP22" s="64"/>
      <c r="AQ22" s="56"/>
      <c r="AR22" s="64"/>
      <c r="AS22" s="62" t="str">
        <f t="shared" si="5"/>
        <v/>
      </c>
      <c r="AT22" s="64"/>
      <c r="AU22" s="56"/>
      <c r="AV22" s="65"/>
      <c r="AW22" s="65"/>
      <c r="AX22" s="65"/>
      <c r="AY22" s="65"/>
      <c r="AZ22" s="66" t="str">
        <f t="shared" si="6"/>
        <v/>
      </c>
      <c r="BA22" s="56"/>
      <c r="BB22" s="64"/>
      <c r="BC22" s="56"/>
      <c r="BD22" s="64"/>
      <c r="BE22" s="62" t="str">
        <f t="shared" si="7"/>
        <v/>
      </c>
      <c r="BF22" s="64"/>
      <c r="BG22" s="56"/>
      <c r="BH22" s="65"/>
      <c r="BI22" s="65"/>
      <c r="BJ22" s="65"/>
      <c r="BK22" s="65"/>
      <c r="BL22" s="66" t="str">
        <f t="shared" si="8"/>
        <v/>
      </c>
      <c r="BM22" s="56"/>
      <c r="BN22" s="64"/>
      <c r="BO22" s="56"/>
      <c r="BP22" s="64"/>
      <c r="BQ22" s="62" t="str">
        <f t="shared" si="9"/>
        <v/>
      </c>
      <c r="BR22" s="64"/>
      <c r="BS22" s="56"/>
      <c r="BT22" s="65"/>
      <c r="BU22" s="65"/>
      <c r="BV22" s="65"/>
      <c r="BW22" s="65"/>
      <c r="BX22" s="66" t="str">
        <f t="shared" si="10"/>
        <v/>
      </c>
      <c r="BY22" s="56"/>
      <c r="BZ22" s="64"/>
      <c r="CA22" s="56"/>
      <c r="CB22" s="64"/>
      <c r="CC22" s="62" t="str">
        <f t="shared" si="11"/>
        <v/>
      </c>
      <c r="CD22" s="64"/>
      <c r="CE22" s="56"/>
      <c r="CF22" s="65"/>
      <c r="CG22" s="65"/>
      <c r="CH22" s="65"/>
      <c r="CI22" s="65"/>
      <c r="CJ22" s="66" t="str">
        <f t="shared" si="12"/>
        <v/>
      </c>
      <c r="CK22" s="56"/>
      <c r="CL22" s="64"/>
      <c r="CM22" s="56"/>
      <c r="CN22" s="64"/>
      <c r="CO22" s="62" t="str">
        <f t="shared" si="13"/>
        <v/>
      </c>
      <c r="CP22" s="64"/>
      <c r="CQ22" s="56"/>
      <c r="CR22" s="65"/>
      <c r="CS22" s="65"/>
      <c r="CT22" s="65"/>
      <c r="CU22" s="65"/>
      <c r="CV22" s="66" t="str">
        <f t="shared" si="14"/>
        <v/>
      </c>
      <c r="CW22" s="56"/>
      <c r="CX22" s="64"/>
      <c r="CY22" s="56"/>
      <c r="CZ22" s="64"/>
      <c r="DA22" s="62" t="str">
        <f t="shared" si="15"/>
        <v/>
      </c>
      <c r="DB22" s="64"/>
      <c r="DC22" s="56"/>
      <c r="DD22" s="65"/>
      <c r="DE22" s="65"/>
      <c r="DF22" s="65"/>
      <c r="DG22" s="65"/>
      <c r="DH22" s="66" t="str">
        <f t="shared" si="16"/>
        <v/>
      </c>
      <c r="DI22" s="56"/>
      <c r="DJ22" s="64"/>
      <c r="DK22" s="56"/>
      <c r="DL22" s="64"/>
      <c r="DM22" s="62" t="str">
        <f t="shared" si="17"/>
        <v/>
      </c>
      <c r="DN22" s="64"/>
      <c r="DO22" s="56"/>
      <c r="DP22" s="65"/>
      <c r="DQ22" s="65"/>
      <c r="DR22" s="65"/>
      <c r="DS22" s="65"/>
      <c r="DT22" s="66" t="str">
        <f t="shared" si="18"/>
        <v/>
      </c>
      <c r="DU22" s="56"/>
      <c r="DV22" s="64"/>
      <c r="DW22" s="56"/>
      <c r="DX22" s="64"/>
      <c r="DY22" s="62" t="str">
        <f t="shared" si="19"/>
        <v/>
      </c>
      <c r="DZ22" s="64"/>
      <c r="EA22" s="56"/>
      <c r="EB22" s="65"/>
      <c r="EC22" s="65"/>
      <c r="ED22" s="65"/>
      <c r="EE22" s="65"/>
      <c r="EF22" s="66" t="str">
        <f t="shared" si="20"/>
        <v/>
      </c>
      <c r="EG22" s="56"/>
      <c r="EH22" s="64"/>
      <c r="EI22" s="56"/>
      <c r="EJ22" s="64"/>
      <c r="EK22" s="62" t="str">
        <f t="shared" si="21"/>
        <v/>
      </c>
      <c r="EL22" s="64"/>
      <c r="EM22" s="56"/>
      <c r="EN22" s="65"/>
      <c r="EO22" s="65"/>
      <c r="EP22" s="65"/>
      <c r="EQ22" s="65"/>
      <c r="ER22" s="66" t="str">
        <f t="shared" si="22"/>
        <v/>
      </c>
      <c r="ES22" s="56"/>
      <c r="ET22" s="64"/>
      <c r="EU22" s="56"/>
      <c r="EV22" s="64"/>
      <c r="EW22" s="62" t="str">
        <f t="shared" si="23"/>
        <v/>
      </c>
      <c r="EX22" s="64"/>
    </row>
    <row r="23" spans="1:154" s="67" customFormat="1" x14ac:dyDescent="0.25">
      <c r="A23" s="167"/>
      <c r="B23" s="171"/>
      <c r="C23" s="169"/>
      <c r="D23" s="170"/>
      <c r="E23" s="57"/>
      <c r="F23" s="99"/>
      <c r="G23" s="58"/>
      <c r="H23" s="69"/>
      <c r="I23" s="59"/>
      <c r="J23" s="60"/>
      <c r="K23" s="56"/>
      <c r="L23" s="65"/>
      <c r="M23" s="65"/>
      <c r="N23" s="65"/>
      <c r="O23" s="65"/>
      <c r="P23" s="66" t="str">
        <f t="shared" si="0"/>
        <v/>
      </c>
      <c r="Q23" s="56"/>
      <c r="R23" s="64"/>
      <c r="S23" s="56"/>
      <c r="T23" s="64"/>
      <c r="U23" s="62" t="str">
        <f t="shared" si="1"/>
        <v/>
      </c>
      <c r="V23" s="64"/>
      <c r="W23" s="56"/>
      <c r="X23" s="65"/>
      <c r="Y23" s="65"/>
      <c r="Z23" s="65"/>
      <c r="AA23" s="65"/>
      <c r="AB23" s="66" t="str">
        <f t="shared" si="2"/>
        <v/>
      </c>
      <c r="AC23" s="56"/>
      <c r="AD23" s="64"/>
      <c r="AE23" s="56"/>
      <c r="AF23" s="64"/>
      <c r="AG23" s="62" t="str">
        <f t="shared" si="3"/>
        <v/>
      </c>
      <c r="AH23" s="64"/>
      <c r="AI23" s="56"/>
      <c r="AJ23" s="65"/>
      <c r="AK23" s="65"/>
      <c r="AL23" s="65"/>
      <c r="AM23" s="65"/>
      <c r="AN23" s="66" t="str">
        <f t="shared" si="4"/>
        <v/>
      </c>
      <c r="AO23" s="56"/>
      <c r="AP23" s="64"/>
      <c r="AQ23" s="56"/>
      <c r="AR23" s="64"/>
      <c r="AS23" s="62" t="str">
        <f t="shared" si="5"/>
        <v/>
      </c>
      <c r="AT23" s="64"/>
      <c r="AU23" s="56"/>
      <c r="AV23" s="65"/>
      <c r="AW23" s="65"/>
      <c r="AX23" s="65"/>
      <c r="AY23" s="65"/>
      <c r="AZ23" s="66" t="str">
        <f t="shared" si="6"/>
        <v/>
      </c>
      <c r="BA23" s="56"/>
      <c r="BB23" s="64"/>
      <c r="BC23" s="56"/>
      <c r="BD23" s="64"/>
      <c r="BE23" s="62" t="str">
        <f t="shared" si="7"/>
        <v/>
      </c>
      <c r="BF23" s="64"/>
      <c r="BG23" s="56"/>
      <c r="BH23" s="65"/>
      <c r="BI23" s="65"/>
      <c r="BJ23" s="65"/>
      <c r="BK23" s="65"/>
      <c r="BL23" s="66" t="str">
        <f t="shared" si="8"/>
        <v/>
      </c>
      <c r="BM23" s="56"/>
      <c r="BN23" s="64"/>
      <c r="BO23" s="56"/>
      <c r="BP23" s="64"/>
      <c r="BQ23" s="62" t="str">
        <f t="shared" si="9"/>
        <v/>
      </c>
      <c r="BR23" s="64"/>
      <c r="BS23" s="56"/>
      <c r="BT23" s="65"/>
      <c r="BU23" s="65"/>
      <c r="BV23" s="65"/>
      <c r="BW23" s="65"/>
      <c r="BX23" s="66" t="str">
        <f t="shared" si="10"/>
        <v/>
      </c>
      <c r="BY23" s="56"/>
      <c r="BZ23" s="64"/>
      <c r="CA23" s="56"/>
      <c r="CB23" s="64"/>
      <c r="CC23" s="62" t="str">
        <f t="shared" si="11"/>
        <v/>
      </c>
      <c r="CD23" s="64"/>
      <c r="CE23" s="56"/>
      <c r="CF23" s="65"/>
      <c r="CG23" s="65"/>
      <c r="CH23" s="65"/>
      <c r="CI23" s="65"/>
      <c r="CJ23" s="66" t="str">
        <f t="shared" si="12"/>
        <v/>
      </c>
      <c r="CK23" s="56"/>
      <c r="CL23" s="64"/>
      <c r="CM23" s="56"/>
      <c r="CN23" s="64"/>
      <c r="CO23" s="62" t="str">
        <f t="shared" si="13"/>
        <v/>
      </c>
      <c r="CP23" s="64"/>
      <c r="CQ23" s="56"/>
      <c r="CR23" s="65"/>
      <c r="CS23" s="65"/>
      <c r="CT23" s="65"/>
      <c r="CU23" s="65"/>
      <c r="CV23" s="66" t="str">
        <f t="shared" si="14"/>
        <v/>
      </c>
      <c r="CW23" s="56"/>
      <c r="CX23" s="64"/>
      <c r="CY23" s="56"/>
      <c r="CZ23" s="64"/>
      <c r="DA23" s="62" t="str">
        <f t="shared" si="15"/>
        <v/>
      </c>
      <c r="DB23" s="64"/>
      <c r="DC23" s="56"/>
      <c r="DD23" s="65"/>
      <c r="DE23" s="65"/>
      <c r="DF23" s="65"/>
      <c r="DG23" s="65"/>
      <c r="DH23" s="66" t="str">
        <f t="shared" si="16"/>
        <v/>
      </c>
      <c r="DI23" s="56"/>
      <c r="DJ23" s="64"/>
      <c r="DK23" s="56"/>
      <c r="DL23" s="64"/>
      <c r="DM23" s="62" t="str">
        <f t="shared" si="17"/>
        <v/>
      </c>
      <c r="DN23" s="64"/>
      <c r="DO23" s="56"/>
      <c r="DP23" s="65"/>
      <c r="DQ23" s="65"/>
      <c r="DR23" s="65"/>
      <c r="DS23" s="65"/>
      <c r="DT23" s="66" t="str">
        <f t="shared" si="18"/>
        <v/>
      </c>
      <c r="DU23" s="56"/>
      <c r="DV23" s="64"/>
      <c r="DW23" s="56"/>
      <c r="DX23" s="64"/>
      <c r="DY23" s="62" t="str">
        <f t="shared" si="19"/>
        <v/>
      </c>
      <c r="DZ23" s="64"/>
      <c r="EA23" s="56"/>
      <c r="EB23" s="65"/>
      <c r="EC23" s="65"/>
      <c r="ED23" s="65"/>
      <c r="EE23" s="65"/>
      <c r="EF23" s="66" t="str">
        <f t="shared" si="20"/>
        <v/>
      </c>
      <c r="EG23" s="56"/>
      <c r="EH23" s="64"/>
      <c r="EI23" s="56"/>
      <c r="EJ23" s="64"/>
      <c r="EK23" s="62" t="str">
        <f t="shared" si="21"/>
        <v/>
      </c>
      <c r="EL23" s="64"/>
      <c r="EM23" s="56"/>
      <c r="EN23" s="65"/>
      <c r="EO23" s="65"/>
      <c r="EP23" s="65"/>
      <c r="EQ23" s="65"/>
      <c r="ER23" s="66" t="str">
        <f t="shared" si="22"/>
        <v/>
      </c>
      <c r="ES23" s="56"/>
      <c r="ET23" s="64"/>
      <c r="EU23" s="56"/>
      <c r="EV23" s="64"/>
      <c r="EW23" s="62" t="str">
        <f t="shared" si="23"/>
        <v/>
      </c>
      <c r="EX23" s="64"/>
    </row>
    <row r="24" spans="1:154" s="67" customFormat="1" x14ac:dyDescent="0.25">
      <c r="A24" s="167"/>
      <c r="B24" s="171"/>
      <c r="C24" s="169"/>
      <c r="D24" s="170"/>
      <c r="E24" s="57"/>
      <c r="F24" s="99"/>
      <c r="G24" s="58"/>
      <c r="H24" s="69"/>
      <c r="I24" s="59"/>
      <c r="J24" s="60"/>
      <c r="K24" s="56"/>
      <c r="L24" s="65"/>
      <c r="M24" s="65"/>
      <c r="N24" s="65"/>
      <c r="O24" s="65"/>
      <c r="P24" s="66" t="str">
        <f t="shared" si="0"/>
        <v/>
      </c>
      <c r="Q24" s="56"/>
      <c r="R24" s="64"/>
      <c r="S24" s="56"/>
      <c r="T24" s="64"/>
      <c r="U24" s="62" t="str">
        <f t="shared" si="1"/>
        <v/>
      </c>
      <c r="V24" s="64"/>
      <c r="W24" s="56"/>
      <c r="X24" s="65"/>
      <c r="Y24" s="65"/>
      <c r="Z24" s="65"/>
      <c r="AA24" s="65"/>
      <c r="AB24" s="66" t="str">
        <f t="shared" si="2"/>
        <v/>
      </c>
      <c r="AC24" s="56"/>
      <c r="AD24" s="64"/>
      <c r="AE24" s="56"/>
      <c r="AF24" s="64"/>
      <c r="AG24" s="62" t="str">
        <f t="shared" si="3"/>
        <v/>
      </c>
      <c r="AH24" s="64"/>
      <c r="AI24" s="56"/>
      <c r="AJ24" s="65"/>
      <c r="AK24" s="65"/>
      <c r="AL24" s="65"/>
      <c r="AM24" s="65"/>
      <c r="AN24" s="66" t="str">
        <f t="shared" si="4"/>
        <v/>
      </c>
      <c r="AO24" s="56"/>
      <c r="AP24" s="64"/>
      <c r="AQ24" s="56"/>
      <c r="AR24" s="64"/>
      <c r="AS24" s="62" t="str">
        <f t="shared" si="5"/>
        <v/>
      </c>
      <c r="AT24" s="64"/>
      <c r="AU24" s="56"/>
      <c r="AV24" s="65"/>
      <c r="AW24" s="65"/>
      <c r="AX24" s="65"/>
      <c r="AY24" s="65"/>
      <c r="AZ24" s="66" t="str">
        <f t="shared" si="6"/>
        <v/>
      </c>
      <c r="BA24" s="56"/>
      <c r="BB24" s="64"/>
      <c r="BC24" s="56"/>
      <c r="BD24" s="64"/>
      <c r="BE24" s="62" t="str">
        <f t="shared" si="7"/>
        <v/>
      </c>
      <c r="BF24" s="64"/>
      <c r="BG24" s="56"/>
      <c r="BH24" s="65"/>
      <c r="BI24" s="65"/>
      <c r="BJ24" s="65"/>
      <c r="BK24" s="65"/>
      <c r="BL24" s="66" t="str">
        <f t="shared" si="8"/>
        <v/>
      </c>
      <c r="BM24" s="56"/>
      <c r="BN24" s="64"/>
      <c r="BO24" s="56"/>
      <c r="BP24" s="64"/>
      <c r="BQ24" s="62" t="str">
        <f t="shared" si="9"/>
        <v/>
      </c>
      <c r="BR24" s="64"/>
      <c r="BS24" s="56"/>
      <c r="BT24" s="65"/>
      <c r="BU24" s="65"/>
      <c r="BV24" s="65"/>
      <c r="BW24" s="65"/>
      <c r="BX24" s="66" t="str">
        <f t="shared" si="10"/>
        <v/>
      </c>
      <c r="BY24" s="56"/>
      <c r="BZ24" s="64"/>
      <c r="CA24" s="56"/>
      <c r="CB24" s="64"/>
      <c r="CC24" s="62" t="str">
        <f t="shared" si="11"/>
        <v/>
      </c>
      <c r="CD24" s="64"/>
      <c r="CE24" s="56"/>
      <c r="CF24" s="65"/>
      <c r="CG24" s="65"/>
      <c r="CH24" s="65"/>
      <c r="CI24" s="65"/>
      <c r="CJ24" s="66" t="str">
        <f t="shared" si="12"/>
        <v/>
      </c>
      <c r="CK24" s="56"/>
      <c r="CL24" s="64"/>
      <c r="CM24" s="56"/>
      <c r="CN24" s="64"/>
      <c r="CO24" s="62" t="str">
        <f t="shared" si="13"/>
        <v/>
      </c>
      <c r="CP24" s="64"/>
      <c r="CQ24" s="56"/>
      <c r="CR24" s="65"/>
      <c r="CS24" s="65"/>
      <c r="CT24" s="65"/>
      <c r="CU24" s="65"/>
      <c r="CV24" s="66" t="str">
        <f t="shared" si="14"/>
        <v/>
      </c>
      <c r="CW24" s="56"/>
      <c r="CX24" s="64"/>
      <c r="CY24" s="56"/>
      <c r="CZ24" s="64"/>
      <c r="DA24" s="62" t="str">
        <f t="shared" si="15"/>
        <v/>
      </c>
      <c r="DB24" s="64"/>
      <c r="DC24" s="56"/>
      <c r="DD24" s="65"/>
      <c r="DE24" s="65"/>
      <c r="DF24" s="65"/>
      <c r="DG24" s="65"/>
      <c r="DH24" s="66" t="str">
        <f t="shared" si="16"/>
        <v/>
      </c>
      <c r="DI24" s="56"/>
      <c r="DJ24" s="64"/>
      <c r="DK24" s="56"/>
      <c r="DL24" s="64"/>
      <c r="DM24" s="62" t="str">
        <f t="shared" si="17"/>
        <v/>
      </c>
      <c r="DN24" s="64"/>
      <c r="DO24" s="56"/>
      <c r="DP24" s="65"/>
      <c r="DQ24" s="65"/>
      <c r="DR24" s="65"/>
      <c r="DS24" s="65"/>
      <c r="DT24" s="66" t="str">
        <f t="shared" si="18"/>
        <v/>
      </c>
      <c r="DU24" s="56"/>
      <c r="DV24" s="64"/>
      <c r="DW24" s="56"/>
      <c r="DX24" s="64"/>
      <c r="DY24" s="62" t="str">
        <f t="shared" si="19"/>
        <v/>
      </c>
      <c r="DZ24" s="64"/>
      <c r="EA24" s="56"/>
      <c r="EB24" s="65"/>
      <c r="EC24" s="65"/>
      <c r="ED24" s="65"/>
      <c r="EE24" s="65"/>
      <c r="EF24" s="66" t="str">
        <f t="shared" si="20"/>
        <v/>
      </c>
      <c r="EG24" s="56"/>
      <c r="EH24" s="64"/>
      <c r="EI24" s="56"/>
      <c r="EJ24" s="64"/>
      <c r="EK24" s="62" t="str">
        <f t="shared" si="21"/>
        <v/>
      </c>
      <c r="EL24" s="64"/>
      <c r="EM24" s="56"/>
      <c r="EN24" s="65"/>
      <c r="EO24" s="65"/>
      <c r="EP24" s="65"/>
      <c r="EQ24" s="65"/>
      <c r="ER24" s="66" t="str">
        <f t="shared" si="22"/>
        <v/>
      </c>
      <c r="ES24" s="56"/>
      <c r="ET24" s="64"/>
      <c r="EU24" s="56"/>
      <c r="EV24" s="64"/>
      <c r="EW24" s="62" t="str">
        <f t="shared" si="23"/>
        <v/>
      </c>
      <c r="EX24" s="64"/>
    </row>
    <row r="25" spans="1:154" s="67" customFormat="1" x14ac:dyDescent="0.25">
      <c r="A25" s="167"/>
      <c r="B25" s="171"/>
      <c r="C25" s="169"/>
      <c r="D25" s="170"/>
      <c r="E25" s="57"/>
      <c r="F25" s="99"/>
      <c r="G25" s="58"/>
      <c r="H25" s="69"/>
      <c r="I25" s="59"/>
      <c r="J25" s="60"/>
      <c r="K25" s="56"/>
      <c r="L25" s="65"/>
      <c r="M25" s="65"/>
      <c r="N25" s="65"/>
      <c r="O25" s="65"/>
      <c r="P25" s="66" t="str">
        <f t="shared" si="0"/>
        <v/>
      </c>
      <c r="Q25" s="56"/>
      <c r="R25" s="64"/>
      <c r="S25" s="56"/>
      <c r="T25" s="64"/>
      <c r="U25" s="62" t="str">
        <f t="shared" si="1"/>
        <v/>
      </c>
      <c r="V25" s="64"/>
      <c r="W25" s="56"/>
      <c r="X25" s="65"/>
      <c r="Y25" s="65"/>
      <c r="Z25" s="65"/>
      <c r="AA25" s="65"/>
      <c r="AB25" s="66" t="str">
        <f t="shared" si="2"/>
        <v/>
      </c>
      <c r="AC25" s="56"/>
      <c r="AD25" s="64"/>
      <c r="AE25" s="56"/>
      <c r="AF25" s="64"/>
      <c r="AG25" s="62" t="str">
        <f t="shared" si="3"/>
        <v/>
      </c>
      <c r="AH25" s="64"/>
      <c r="AI25" s="56"/>
      <c r="AJ25" s="65"/>
      <c r="AK25" s="65"/>
      <c r="AL25" s="65"/>
      <c r="AM25" s="65"/>
      <c r="AN25" s="66" t="str">
        <f t="shared" si="4"/>
        <v/>
      </c>
      <c r="AO25" s="56"/>
      <c r="AP25" s="64"/>
      <c r="AQ25" s="56"/>
      <c r="AR25" s="64"/>
      <c r="AS25" s="62" t="str">
        <f t="shared" si="5"/>
        <v/>
      </c>
      <c r="AT25" s="64"/>
      <c r="AU25" s="56"/>
      <c r="AV25" s="65"/>
      <c r="AW25" s="65"/>
      <c r="AX25" s="65"/>
      <c r="AY25" s="65"/>
      <c r="AZ25" s="66" t="str">
        <f t="shared" si="6"/>
        <v/>
      </c>
      <c r="BA25" s="56"/>
      <c r="BB25" s="64"/>
      <c r="BC25" s="56"/>
      <c r="BD25" s="64"/>
      <c r="BE25" s="62" t="str">
        <f t="shared" si="7"/>
        <v/>
      </c>
      <c r="BF25" s="64"/>
      <c r="BG25" s="56"/>
      <c r="BH25" s="65"/>
      <c r="BI25" s="65"/>
      <c r="BJ25" s="65"/>
      <c r="BK25" s="65"/>
      <c r="BL25" s="66" t="str">
        <f t="shared" si="8"/>
        <v/>
      </c>
      <c r="BM25" s="56"/>
      <c r="BN25" s="64"/>
      <c r="BO25" s="56"/>
      <c r="BP25" s="64"/>
      <c r="BQ25" s="62" t="str">
        <f t="shared" si="9"/>
        <v/>
      </c>
      <c r="BR25" s="64"/>
      <c r="BS25" s="56"/>
      <c r="BT25" s="65"/>
      <c r="BU25" s="65"/>
      <c r="BV25" s="65"/>
      <c r="BW25" s="65"/>
      <c r="BX25" s="66" t="str">
        <f t="shared" si="10"/>
        <v/>
      </c>
      <c r="BY25" s="56"/>
      <c r="BZ25" s="64"/>
      <c r="CA25" s="56"/>
      <c r="CB25" s="64"/>
      <c r="CC25" s="62" t="str">
        <f t="shared" si="11"/>
        <v/>
      </c>
      <c r="CD25" s="64"/>
      <c r="CE25" s="56"/>
      <c r="CF25" s="65"/>
      <c r="CG25" s="65"/>
      <c r="CH25" s="65"/>
      <c r="CI25" s="65"/>
      <c r="CJ25" s="66" t="str">
        <f t="shared" si="12"/>
        <v/>
      </c>
      <c r="CK25" s="56"/>
      <c r="CL25" s="64"/>
      <c r="CM25" s="56"/>
      <c r="CN25" s="64"/>
      <c r="CO25" s="62" t="str">
        <f t="shared" si="13"/>
        <v/>
      </c>
      <c r="CP25" s="64"/>
      <c r="CQ25" s="56"/>
      <c r="CR25" s="65"/>
      <c r="CS25" s="65"/>
      <c r="CT25" s="65"/>
      <c r="CU25" s="65"/>
      <c r="CV25" s="66" t="str">
        <f t="shared" si="14"/>
        <v/>
      </c>
      <c r="CW25" s="56"/>
      <c r="CX25" s="64"/>
      <c r="CY25" s="56"/>
      <c r="CZ25" s="64"/>
      <c r="DA25" s="62" t="str">
        <f t="shared" si="15"/>
        <v/>
      </c>
      <c r="DB25" s="64"/>
      <c r="DC25" s="56"/>
      <c r="DD25" s="65"/>
      <c r="DE25" s="65"/>
      <c r="DF25" s="65"/>
      <c r="DG25" s="65"/>
      <c r="DH25" s="66" t="str">
        <f t="shared" si="16"/>
        <v/>
      </c>
      <c r="DI25" s="56"/>
      <c r="DJ25" s="64"/>
      <c r="DK25" s="56"/>
      <c r="DL25" s="64"/>
      <c r="DM25" s="62" t="str">
        <f t="shared" si="17"/>
        <v/>
      </c>
      <c r="DN25" s="64"/>
      <c r="DO25" s="56"/>
      <c r="DP25" s="65"/>
      <c r="DQ25" s="65"/>
      <c r="DR25" s="65"/>
      <c r="DS25" s="65"/>
      <c r="DT25" s="66" t="str">
        <f t="shared" si="18"/>
        <v/>
      </c>
      <c r="DU25" s="56"/>
      <c r="DV25" s="64"/>
      <c r="DW25" s="56"/>
      <c r="DX25" s="64"/>
      <c r="DY25" s="62" t="str">
        <f t="shared" si="19"/>
        <v/>
      </c>
      <c r="DZ25" s="64"/>
      <c r="EA25" s="56"/>
      <c r="EB25" s="65"/>
      <c r="EC25" s="65"/>
      <c r="ED25" s="65"/>
      <c r="EE25" s="65"/>
      <c r="EF25" s="66" t="str">
        <f t="shared" si="20"/>
        <v/>
      </c>
      <c r="EG25" s="56"/>
      <c r="EH25" s="64"/>
      <c r="EI25" s="56"/>
      <c r="EJ25" s="64"/>
      <c r="EK25" s="62" t="str">
        <f t="shared" si="21"/>
        <v/>
      </c>
      <c r="EL25" s="64"/>
      <c r="EM25" s="56"/>
      <c r="EN25" s="65"/>
      <c r="EO25" s="65"/>
      <c r="EP25" s="65"/>
      <c r="EQ25" s="65"/>
      <c r="ER25" s="66" t="str">
        <f t="shared" si="22"/>
        <v/>
      </c>
      <c r="ES25" s="56"/>
      <c r="ET25" s="64"/>
      <c r="EU25" s="56"/>
      <c r="EV25" s="64"/>
      <c r="EW25" s="62" t="str">
        <f t="shared" si="23"/>
        <v/>
      </c>
      <c r="EX25" s="64"/>
    </row>
    <row r="26" spans="1:154" s="67" customFormat="1" x14ac:dyDescent="0.25">
      <c r="A26" s="167"/>
      <c r="B26" s="171"/>
      <c r="C26" s="169"/>
      <c r="D26" s="170"/>
      <c r="E26" s="57"/>
      <c r="F26" s="99"/>
      <c r="G26" s="58"/>
      <c r="H26" s="69"/>
      <c r="I26" s="59"/>
      <c r="J26" s="60"/>
      <c r="K26" s="56"/>
      <c r="L26" s="65"/>
      <c r="M26" s="65"/>
      <c r="N26" s="65"/>
      <c r="O26" s="65"/>
      <c r="P26" s="66" t="str">
        <f t="shared" si="0"/>
        <v/>
      </c>
      <c r="Q26" s="56"/>
      <c r="R26" s="64"/>
      <c r="S26" s="56"/>
      <c r="T26" s="64"/>
      <c r="U26" s="62" t="str">
        <f t="shared" si="1"/>
        <v/>
      </c>
      <c r="V26" s="64"/>
      <c r="W26" s="56"/>
      <c r="X26" s="65"/>
      <c r="Y26" s="65"/>
      <c r="Z26" s="65"/>
      <c r="AA26" s="65"/>
      <c r="AB26" s="66" t="str">
        <f t="shared" si="2"/>
        <v/>
      </c>
      <c r="AC26" s="56"/>
      <c r="AD26" s="64"/>
      <c r="AE26" s="56"/>
      <c r="AF26" s="64"/>
      <c r="AG26" s="62" t="str">
        <f t="shared" si="3"/>
        <v/>
      </c>
      <c r="AH26" s="64"/>
      <c r="AI26" s="56"/>
      <c r="AJ26" s="65"/>
      <c r="AK26" s="65"/>
      <c r="AL26" s="65"/>
      <c r="AM26" s="65"/>
      <c r="AN26" s="66" t="str">
        <f t="shared" si="4"/>
        <v/>
      </c>
      <c r="AO26" s="56"/>
      <c r="AP26" s="64"/>
      <c r="AQ26" s="56"/>
      <c r="AR26" s="64"/>
      <c r="AS26" s="62" t="str">
        <f t="shared" si="5"/>
        <v/>
      </c>
      <c r="AT26" s="64"/>
      <c r="AU26" s="56"/>
      <c r="AV26" s="65"/>
      <c r="AW26" s="65"/>
      <c r="AX26" s="65"/>
      <c r="AY26" s="65"/>
      <c r="AZ26" s="66" t="str">
        <f t="shared" si="6"/>
        <v/>
      </c>
      <c r="BA26" s="56"/>
      <c r="BB26" s="64"/>
      <c r="BC26" s="56"/>
      <c r="BD26" s="64"/>
      <c r="BE26" s="62" t="str">
        <f t="shared" si="7"/>
        <v/>
      </c>
      <c r="BF26" s="64"/>
      <c r="BG26" s="56"/>
      <c r="BH26" s="65"/>
      <c r="BI26" s="65"/>
      <c r="BJ26" s="65"/>
      <c r="BK26" s="65"/>
      <c r="BL26" s="66" t="str">
        <f t="shared" si="8"/>
        <v/>
      </c>
      <c r="BM26" s="56"/>
      <c r="BN26" s="64"/>
      <c r="BO26" s="56"/>
      <c r="BP26" s="64"/>
      <c r="BQ26" s="62" t="str">
        <f t="shared" si="9"/>
        <v/>
      </c>
      <c r="BR26" s="64"/>
      <c r="BS26" s="56"/>
      <c r="BT26" s="65"/>
      <c r="BU26" s="65"/>
      <c r="BV26" s="65"/>
      <c r="BW26" s="65"/>
      <c r="BX26" s="66" t="str">
        <f t="shared" si="10"/>
        <v/>
      </c>
      <c r="BY26" s="56"/>
      <c r="BZ26" s="64"/>
      <c r="CA26" s="56"/>
      <c r="CB26" s="64"/>
      <c r="CC26" s="62" t="str">
        <f t="shared" si="11"/>
        <v/>
      </c>
      <c r="CD26" s="64"/>
      <c r="CE26" s="56"/>
      <c r="CF26" s="65"/>
      <c r="CG26" s="65"/>
      <c r="CH26" s="65"/>
      <c r="CI26" s="65"/>
      <c r="CJ26" s="66" t="str">
        <f t="shared" si="12"/>
        <v/>
      </c>
      <c r="CK26" s="56"/>
      <c r="CL26" s="64"/>
      <c r="CM26" s="56"/>
      <c r="CN26" s="64"/>
      <c r="CO26" s="62" t="str">
        <f t="shared" si="13"/>
        <v/>
      </c>
      <c r="CP26" s="64"/>
      <c r="CQ26" s="56"/>
      <c r="CR26" s="65"/>
      <c r="CS26" s="65"/>
      <c r="CT26" s="65"/>
      <c r="CU26" s="65"/>
      <c r="CV26" s="66" t="str">
        <f t="shared" si="14"/>
        <v/>
      </c>
      <c r="CW26" s="56"/>
      <c r="CX26" s="64"/>
      <c r="CY26" s="56"/>
      <c r="CZ26" s="64"/>
      <c r="DA26" s="62" t="str">
        <f t="shared" si="15"/>
        <v/>
      </c>
      <c r="DB26" s="64"/>
      <c r="DC26" s="56"/>
      <c r="DD26" s="65"/>
      <c r="DE26" s="65"/>
      <c r="DF26" s="65"/>
      <c r="DG26" s="65"/>
      <c r="DH26" s="66" t="str">
        <f t="shared" si="16"/>
        <v/>
      </c>
      <c r="DI26" s="56"/>
      <c r="DJ26" s="64"/>
      <c r="DK26" s="56"/>
      <c r="DL26" s="64"/>
      <c r="DM26" s="62" t="str">
        <f t="shared" si="17"/>
        <v/>
      </c>
      <c r="DN26" s="64"/>
      <c r="DO26" s="56"/>
      <c r="DP26" s="65"/>
      <c r="DQ26" s="65"/>
      <c r="DR26" s="65"/>
      <c r="DS26" s="65"/>
      <c r="DT26" s="66" t="str">
        <f t="shared" si="18"/>
        <v/>
      </c>
      <c r="DU26" s="56"/>
      <c r="DV26" s="64"/>
      <c r="DW26" s="56"/>
      <c r="DX26" s="64"/>
      <c r="DY26" s="62" t="str">
        <f t="shared" si="19"/>
        <v/>
      </c>
      <c r="DZ26" s="64"/>
      <c r="EA26" s="56"/>
      <c r="EB26" s="65"/>
      <c r="EC26" s="65"/>
      <c r="ED26" s="65"/>
      <c r="EE26" s="65"/>
      <c r="EF26" s="66" t="str">
        <f t="shared" si="20"/>
        <v/>
      </c>
      <c r="EG26" s="56"/>
      <c r="EH26" s="64"/>
      <c r="EI26" s="56"/>
      <c r="EJ26" s="64"/>
      <c r="EK26" s="62" t="str">
        <f t="shared" si="21"/>
        <v/>
      </c>
      <c r="EL26" s="64"/>
      <c r="EM26" s="56"/>
      <c r="EN26" s="65"/>
      <c r="EO26" s="65"/>
      <c r="EP26" s="65"/>
      <c r="EQ26" s="65"/>
      <c r="ER26" s="66" t="str">
        <f t="shared" si="22"/>
        <v/>
      </c>
      <c r="ES26" s="56"/>
      <c r="ET26" s="64"/>
      <c r="EU26" s="56"/>
      <c r="EV26" s="64"/>
      <c r="EW26" s="62" t="str">
        <f t="shared" si="23"/>
        <v/>
      </c>
      <c r="EX26" s="64"/>
    </row>
    <row r="27" spans="1:154" s="67" customFormat="1" x14ac:dyDescent="0.25">
      <c r="A27" s="167"/>
      <c r="B27" s="171"/>
      <c r="C27" s="169"/>
      <c r="D27" s="170"/>
      <c r="E27" s="57"/>
      <c r="F27" s="99"/>
      <c r="G27" s="58"/>
      <c r="H27" s="69"/>
      <c r="I27" s="59"/>
      <c r="J27" s="60"/>
      <c r="K27" s="56"/>
      <c r="L27" s="65"/>
      <c r="M27" s="65"/>
      <c r="N27" s="65"/>
      <c r="O27" s="65"/>
      <c r="P27" s="66" t="str">
        <f t="shared" si="0"/>
        <v/>
      </c>
      <c r="Q27" s="56"/>
      <c r="R27" s="64"/>
      <c r="S27" s="56"/>
      <c r="T27" s="64"/>
      <c r="U27" s="62" t="str">
        <f t="shared" si="1"/>
        <v/>
      </c>
      <c r="V27" s="64"/>
      <c r="W27" s="56"/>
      <c r="X27" s="65"/>
      <c r="Y27" s="65"/>
      <c r="Z27" s="65"/>
      <c r="AA27" s="65"/>
      <c r="AB27" s="66" t="str">
        <f t="shared" si="2"/>
        <v/>
      </c>
      <c r="AC27" s="56"/>
      <c r="AD27" s="64"/>
      <c r="AE27" s="56"/>
      <c r="AF27" s="64"/>
      <c r="AG27" s="62" t="str">
        <f t="shared" si="3"/>
        <v/>
      </c>
      <c r="AH27" s="64"/>
      <c r="AI27" s="56"/>
      <c r="AJ27" s="65"/>
      <c r="AK27" s="65"/>
      <c r="AL27" s="65"/>
      <c r="AM27" s="65"/>
      <c r="AN27" s="66" t="str">
        <f t="shared" si="4"/>
        <v/>
      </c>
      <c r="AO27" s="56"/>
      <c r="AP27" s="64"/>
      <c r="AQ27" s="56"/>
      <c r="AR27" s="64"/>
      <c r="AS27" s="62" t="str">
        <f t="shared" si="5"/>
        <v/>
      </c>
      <c r="AT27" s="64"/>
      <c r="AU27" s="56"/>
      <c r="AV27" s="65"/>
      <c r="AW27" s="65"/>
      <c r="AX27" s="65"/>
      <c r="AY27" s="65"/>
      <c r="AZ27" s="66" t="str">
        <f t="shared" si="6"/>
        <v/>
      </c>
      <c r="BA27" s="56"/>
      <c r="BB27" s="64"/>
      <c r="BC27" s="56"/>
      <c r="BD27" s="64"/>
      <c r="BE27" s="62" t="str">
        <f t="shared" si="7"/>
        <v/>
      </c>
      <c r="BF27" s="64"/>
      <c r="BG27" s="56"/>
      <c r="BH27" s="65"/>
      <c r="BI27" s="65"/>
      <c r="BJ27" s="65"/>
      <c r="BK27" s="65"/>
      <c r="BL27" s="66" t="str">
        <f t="shared" si="8"/>
        <v/>
      </c>
      <c r="BM27" s="56"/>
      <c r="BN27" s="64"/>
      <c r="BO27" s="56"/>
      <c r="BP27" s="64"/>
      <c r="BQ27" s="62" t="str">
        <f t="shared" si="9"/>
        <v/>
      </c>
      <c r="BR27" s="64"/>
      <c r="BS27" s="56"/>
      <c r="BT27" s="65"/>
      <c r="BU27" s="65"/>
      <c r="BV27" s="65"/>
      <c r="BW27" s="65"/>
      <c r="BX27" s="66" t="str">
        <f t="shared" si="10"/>
        <v/>
      </c>
      <c r="BY27" s="56"/>
      <c r="BZ27" s="64"/>
      <c r="CA27" s="56"/>
      <c r="CB27" s="64"/>
      <c r="CC27" s="62" t="str">
        <f t="shared" si="11"/>
        <v/>
      </c>
      <c r="CD27" s="64"/>
      <c r="CE27" s="56"/>
      <c r="CF27" s="65"/>
      <c r="CG27" s="65"/>
      <c r="CH27" s="65"/>
      <c r="CI27" s="65"/>
      <c r="CJ27" s="66" t="str">
        <f t="shared" si="12"/>
        <v/>
      </c>
      <c r="CK27" s="56"/>
      <c r="CL27" s="64"/>
      <c r="CM27" s="56"/>
      <c r="CN27" s="64"/>
      <c r="CO27" s="62" t="str">
        <f t="shared" si="13"/>
        <v/>
      </c>
      <c r="CP27" s="64"/>
      <c r="CQ27" s="56"/>
      <c r="CR27" s="65"/>
      <c r="CS27" s="65"/>
      <c r="CT27" s="65"/>
      <c r="CU27" s="65"/>
      <c r="CV27" s="66" t="str">
        <f t="shared" si="14"/>
        <v/>
      </c>
      <c r="CW27" s="56"/>
      <c r="CX27" s="64"/>
      <c r="CY27" s="56"/>
      <c r="CZ27" s="64"/>
      <c r="DA27" s="62" t="str">
        <f t="shared" si="15"/>
        <v/>
      </c>
      <c r="DB27" s="64"/>
      <c r="DC27" s="56"/>
      <c r="DD27" s="65"/>
      <c r="DE27" s="65"/>
      <c r="DF27" s="65"/>
      <c r="DG27" s="65"/>
      <c r="DH27" s="66" t="str">
        <f t="shared" si="16"/>
        <v/>
      </c>
      <c r="DI27" s="56"/>
      <c r="DJ27" s="64"/>
      <c r="DK27" s="56"/>
      <c r="DL27" s="64"/>
      <c r="DM27" s="62" t="str">
        <f t="shared" si="17"/>
        <v/>
      </c>
      <c r="DN27" s="64"/>
      <c r="DO27" s="56"/>
      <c r="DP27" s="65"/>
      <c r="DQ27" s="65"/>
      <c r="DR27" s="65"/>
      <c r="DS27" s="65"/>
      <c r="DT27" s="66" t="str">
        <f t="shared" si="18"/>
        <v/>
      </c>
      <c r="DU27" s="56"/>
      <c r="DV27" s="64"/>
      <c r="DW27" s="56"/>
      <c r="DX27" s="64"/>
      <c r="DY27" s="62" t="str">
        <f t="shared" si="19"/>
        <v/>
      </c>
      <c r="DZ27" s="64"/>
      <c r="EA27" s="56"/>
      <c r="EB27" s="65"/>
      <c r="EC27" s="65"/>
      <c r="ED27" s="65"/>
      <c r="EE27" s="65"/>
      <c r="EF27" s="66" t="str">
        <f t="shared" si="20"/>
        <v/>
      </c>
      <c r="EG27" s="56"/>
      <c r="EH27" s="64"/>
      <c r="EI27" s="56"/>
      <c r="EJ27" s="64"/>
      <c r="EK27" s="62" t="str">
        <f t="shared" si="21"/>
        <v/>
      </c>
      <c r="EL27" s="64"/>
      <c r="EM27" s="56"/>
      <c r="EN27" s="65"/>
      <c r="EO27" s="65"/>
      <c r="EP27" s="65"/>
      <c r="EQ27" s="65"/>
      <c r="ER27" s="66" t="str">
        <f t="shared" si="22"/>
        <v/>
      </c>
      <c r="ES27" s="56"/>
      <c r="ET27" s="64"/>
      <c r="EU27" s="56"/>
      <c r="EV27" s="64"/>
      <c r="EW27" s="62" t="str">
        <f t="shared" si="23"/>
        <v/>
      </c>
      <c r="EX27" s="64"/>
    </row>
    <row r="28" spans="1:154" s="67" customFormat="1" x14ac:dyDescent="0.25">
      <c r="A28" s="167"/>
      <c r="B28" s="171"/>
      <c r="C28" s="169"/>
      <c r="D28" s="170"/>
      <c r="E28" s="57"/>
      <c r="F28" s="99"/>
      <c r="G28" s="58"/>
      <c r="H28" s="69"/>
      <c r="I28" s="59"/>
      <c r="J28" s="60"/>
      <c r="K28" s="56"/>
      <c r="L28" s="65"/>
      <c r="M28" s="65"/>
      <c r="N28" s="65"/>
      <c r="O28" s="65"/>
      <c r="P28" s="66" t="str">
        <f t="shared" si="0"/>
        <v/>
      </c>
      <c r="Q28" s="56"/>
      <c r="R28" s="64"/>
      <c r="S28" s="56"/>
      <c r="T28" s="64"/>
      <c r="U28" s="62" t="str">
        <f t="shared" si="1"/>
        <v/>
      </c>
      <c r="V28" s="64"/>
      <c r="W28" s="56"/>
      <c r="X28" s="65"/>
      <c r="Y28" s="65"/>
      <c r="Z28" s="65"/>
      <c r="AA28" s="65"/>
      <c r="AB28" s="66" t="str">
        <f t="shared" si="2"/>
        <v/>
      </c>
      <c r="AC28" s="56"/>
      <c r="AD28" s="64"/>
      <c r="AE28" s="56"/>
      <c r="AF28" s="64"/>
      <c r="AG28" s="62" t="str">
        <f t="shared" si="3"/>
        <v/>
      </c>
      <c r="AH28" s="64"/>
      <c r="AI28" s="56"/>
      <c r="AJ28" s="65"/>
      <c r="AK28" s="65"/>
      <c r="AL28" s="65"/>
      <c r="AM28" s="65"/>
      <c r="AN28" s="66" t="str">
        <f t="shared" si="4"/>
        <v/>
      </c>
      <c r="AO28" s="56"/>
      <c r="AP28" s="64"/>
      <c r="AQ28" s="56"/>
      <c r="AR28" s="64"/>
      <c r="AS28" s="62" t="str">
        <f t="shared" si="5"/>
        <v/>
      </c>
      <c r="AT28" s="64"/>
      <c r="AU28" s="56"/>
      <c r="AV28" s="65"/>
      <c r="AW28" s="65"/>
      <c r="AX28" s="65"/>
      <c r="AY28" s="65"/>
      <c r="AZ28" s="66" t="str">
        <f t="shared" si="6"/>
        <v/>
      </c>
      <c r="BA28" s="56"/>
      <c r="BB28" s="64"/>
      <c r="BC28" s="56"/>
      <c r="BD28" s="64"/>
      <c r="BE28" s="62" t="str">
        <f t="shared" si="7"/>
        <v/>
      </c>
      <c r="BF28" s="64"/>
      <c r="BG28" s="56"/>
      <c r="BH28" s="65"/>
      <c r="BI28" s="65"/>
      <c r="BJ28" s="65"/>
      <c r="BK28" s="65"/>
      <c r="BL28" s="66" t="str">
        <f t="shared" si="8"/>
        <v/>
      </c>
      <c r="BM28" s="56"/>
      <c r="BN28" s="64"/>
      <c r="BO28" s="56"/>
      <c r="BP28" s="64"/>
      <c r="BQ28" s="62" t="str">
        <f t="shared" si="9"/>
        <v/>
      </c>
      <c r="BR28" s="64"/>
      <c r="BS28" s="56"/>
      <c r="BT28" s="65"/>
      <c r="BU28" s="65"/>
      <c r="BV28" s="65"/>
      <c r="BW28" s="65"/>
      <c r="BX28" s="66" t="str">
        <f t="shared" si="10"/>
        <v/>
      </c>
      <c r="BY28" s="56"/>
      <c r="BZ28" s="64"/>
      <c r="CA28" s="56"/>
      <c r="CB28" s="64"/>
      <c r="CC28" s="62" t="str">
        <f t="shared" si="11"/>
        <v/>
      </c>
      <c r="CD28" s="64"/>
      <c r="CE28" s="56"/>
      <c r="CF28" s="65"/>
      <c r="CG28" s="65"/>
      <c r="CH28" s="65"/>
      <c r="CI28" s="65"/>
      <c r="CJ28" s="66" t="str">
        <f t="shared" si="12"/>
        <v/>
      </c>
      <c r="CK28" s="56"/>
      <c r="CL28" s="64"/>
      <c r="CM28" s="56"/>
      <c r="CN28" s="64"/>
      <c r="CO28" s="62" t="str">
        <f t="shared" si="13"/>
        <v/>
      </c>
      <c r="CP28" s="64"/>
      <c r="CQ28" s="56"/>
      <c r="CR28" s="65"/>
      <c r="CS28" s="65"/>
      <c r="CT28" s="65"/>
      <c r="CU28" s="65"/>
      <c r="CV28" s="66" t="str">
        <f t="shared" si="14"/>
        <v/>
      </c>
      <c r="CW28" s="56"/>
      <c r="CX28" s="64"/>
      <c r="CY28" s="56"/>
      <c r="CZ28" s="64"/>
      <c r="DA28" s="62" t="str">
        <f t="shared" si="15"/>
        <v/>
      </c>
      <c r="DB28" s="64"/>
      <c r="DC28" s="56"/>
      <c r="DD28" s="65"/>
      <c r="DE28" s="65"/>
      <c r="DF28" s="65"/>
      <c r="DG28" s="65"/>
      <c r="DH28" s="66" t="str">
        <f t="shared" si="16"/>
        <v/>
      </c>
      <c r="DI28" s="56"/>
      <c r="DJ28" s="64"/>
      <c r="DK28" s="56"/>
      <c r="DL28" s="64"/>
      <c r="DM28" s="62" t="str">
        <f t="shared" si="17"/>
        <v/>
      </c>
      <c r="DN28" s="64"/>
      <c r="DO28" s="56"/>
      <c r="DP28" s="65"/>
      <c r="DQ28" s="65"/>
      <c r="DR28" s="65"/>
      <c r="DS28" s="65"/>
      <c r="DT28" s="66" t="str">
        <f t="shared" si="18"/>
        <v/>
      </c>
      <c r="DU28" s="56"/>
      <c r="DV28" s="64"/>
      <c r="DW28" s="56"/>
      <c r="DX28" s="64"/>
      <c r="DY28" s="62" t="str">
        <f t="shared" si="19"/>
        <v/>
      </c>
      <c r="DZ28" s="64"/>
      <c r="EA28" s="56"/>
      <c r="EB28" s="65"/>
      <c r="EC28" s="65"/>
      <c r="ED28" s="65"/>
      <c r="EE28" s="65"/>
      <c r="EF28" s="66" t="str">
        <f t="shared" si="20"/>
        <v/>
      </c>
      <c r="EG28" s="56"/>
      <c r="EH28" s="64"/>
      <c r="EI28" s="56"/>
      <c r="EJ28" s="64"/>
      <c r="EK28" s="62" t="str">
        <f t="shared" si="21"/>
        <v/>
      </c>
      <c r="EL28" s="64"/>
      <c r="EM28" s="56"/>
      <c r="EN28" s="65"/>
      <c r="EO28" s="65"/>
      <c r="EP28" s="65"/>
      <c r="EQ28" s="65"/>
      <c r="ER28" s="66" t="str">
        <f t="shared" si="22"/>
        <v/>
      </c>
      <c r="ES28" s="56"/>
      <c r="ET28" s="64"/>
      <c r="EU28" s="56"/>
      <c r="EV28" s="64"/>
      <c r="EW28" s="62" t="str">
        <f t="shared" si="23"/>
        <v/>
      </c>
      <c r="EX28" s="64"/>
    </row>
    <row r="29" spans="1:154" s="67" customFormat="1" x14ac:dyDescent="0.25">
      <c r="A29" s="167"/>
      <c r="B29" s="171"/>
      <c r="C29" s="169"/>
      <c r="D29" s="170"/>
      <c r="E29" s="57"/>
      <c r="F29" s="99"/>
      <c r="G29" s="58"/>
      <c r="H29" s="69"/>
      <c r="I29" s="59"/>
      <c r="J29" s="60"/>
      <c r="K29" s="56"/>
      <c r="L29" s="65"/>
      <c r="M29" s="65"/>
      <c r="N29" s="65"/>
      <c r="O29" s="65"/>
      <c r="P29" s="66" t="str">
        <f t="shared" si="0"/>
        <v/>
      </c>
      <c r="Q29" s="56"/>
      <c r="R29" s="64"/>
      <c r="S29" s="56"/>
      <c r="T29" s="64"/>
      <c r="U29" s="62" t="str">
        <f t="shared" si="1"/>
        <v/>
      </c>
      <c r="V29" s="64"/>
      <c r="W29" s="56"/>
      <c r="X29" s="65"/>
      <c r="Y29" s="65"/>
      <c r="Z29" s="65"/>
      <c r="AA29" s="65"/>
      <c r="AB29" s="66" t="str">
        <f t="shared" si="2"/>
        <v/>
      </c>
      <c r="AC29" s="56"/>
      <c r="AD29" s="64"/>
      <c r="AE29" s="56"/>
      <c r="AF29" s="64"/>
      <c r="AG29" s="62" t="str">
        <f t="shared" si="3"/>
        <v/>
      </c>
      <c r="AH29" s="64"/>
      <c r="AI29" s="56"/>
      <c r="AJ29" s="65"/>
      <c r="AK29" s="65"/>
      <c r="AL29" s="65"/>
      <c r="AM29" s="65"/>
      <c r="AN29" s="66" t="str">
        <f t="shared" si="4"/>
        <v/>
      </c>
      <c r="AO29" s="56"/>
      <c r="AP29" s="64"/>
      <c r="AQ29" s="56"/>
      <c r="AR29" s="64"/>
      <c r="AS29" s="62" t="str">
        <f t="shared" si="5"/>
        <v/>
      </c>
      <c r="AT29" s="64"/>
      <c r="AU29" s="56"/>
      <c r="AV29" s="65"/>
      <c r="AW29" s="65"/>
      <c r="AX29" s="65"/>
      <c r="AY29" s="65"/>
      <c r="AZ29" s="66" t="str">
        <f t="shared" si="6"/>
        <v/>
      </c>
      <c r="BA29" s="56"/>
      <c r="BB29" s="64"/>
      <c r="BC29" s="56"/>
      <c r="BD29" s="64"/>
      <c r="BE29" s="62" t="str">
        <f t="shared" si="7"/>
        <v/>
      </c>
      <c r="BF29" s="64"/>
      <c r="BG29" s="56"/>
      <c r="BH29" s="65"/>
      <c r="BI29" s="65"/>
      <c r="BJ29" s="65"/>
      <c r="BK29" s="65"/>
      <c r="BL29" s="66" t="str">
        <f t="shared" si="8"/>
        <v/>
      </c>
      <c r="BM29" s="56"/>
      <c r="BN29" s="64"/>
      <c r="BO29" s="56"/>
      <c r="BP29" s="64"/>
      <c r="BQ29" s="62" t="str">
        <f t="shared" si="9"/>
        <v/>
      </c>
      <c r="BR29" s="64"/>
      <c r="BS29" s="56"/>
      <c r="BT29" s="65"/>
      <c r="BU29" s="65"/>
      <c r="BV29" s="65"/>
      <c r="BW29" s="65"/>
      <c r="BX29" s="66" t="str">
        <f t="shared" si="10"/>
        <v/>
      </c>
      <c r="BY29" s="56"/>
      <c r="BZ29" s="64"/>
      <c r="CA29" s="56"/>
      <c r="CB29" s="64"/>
      <c r="CC29" s="62" t="str">
        <f t="shared" si="11"/>
        <v/>
      </c>
      <c r="CD29" s="64"/>
      <c r="CE29" s="56"/>
      <c r="CF29" s="65"/>
      <c r="CG29" s="65"/>
      <c r="CH29" s="65"/>
      <c r="CI29" s="65"/>
      <c r="CJ29" s="66" t="str">
        <f t="shared" si="12"/>
        <v/>
      </c>
      <c r="CK29" s="56"/>
      <c r="CL29" s="64"/>
      <c r="CM29" s="56"/>
      <c r="CN29" s="64"/>
      <c r="CO29" s="62" t="str">
        <f t="shared" si="13"/>
        <v/>
      </c>
      <c r="CP29" s="64"/>
      <c r="CQ29" s="56"/>
      <c r="CR29" s="65"/>
      <c r="CS29" s="65"/>
      <c r="CT29" s="65"/>
      <c r="CU29" s="65"/>
      <c r="CV29" s="66" t="str">
        <f t="shared" si="14"/>
        <v/>
      </c>
      <c r="CW29" s="56"/>
      <c r="CX29" s="64"/>
      <c r="CY29" s="56"/>
      <c r="CZ29" s="64"/>
      <c r="DA29" s="62" t="str">
        <f t="shared" si="15"/>
        <v/>
      </c>
      <c r="DB29" s="64"/>
      <c r="DC29" s="56"/>
      <c r="DD29" s="65"/>
      <c r="DE29" s="65"/>
      <c r="DF29" s="65"/>
      <c r="DG29" s="65"/>
      <c r="DH29" s="66" t="str">
        <f t="shared" si="16"/>
        <v/>
      </c>
      <c r="DI29" s="56"/>
      <c r="DJ29" s="64"/>
      <c r="DK29" s="56"/>
      <c r="DL29" s="64"/>
      <c r="DM29" s="62" t="str">
        <f t="shared" si="17"/>
        <v/>
      </c>
      <c r="DN29" s="64"/>
      <c r="DO29" s="56"/>
      <c r="DP29" s="65"/>
      <c r="DQ29" s="65"/>
      <c r="DR29" s="65"/>
      <c r="DS29" s="65"/>
      <c r="DT29" s="66" t="str">
        <f t="shared" si="18"/>
        <v/>
      </c>
      <c r="DU29" s="56"/>
      <c r="DV29" s="64"/>
      <c r="DW29" s="56"/>
      <c r="DX29" s="64"/>
      <c r="DY29" s="62" t="str">
        <f t="shared" si="19"/>
        <v/>
      </c>
      <c r="DZ29" s="64"/>
      <c r="EA29" s="56"/>
      <c r="EB29" s="65"/>
      <c r="EC29" s="65"/>
      <c r="ED29" s="65"/>
      <c r="EE29" s="65"/>
      <c r="EF29" s="66" t="str">
        <f t="shared" si="20"/>
        <v/>
      </c>
      <c r="EG29" s="56"/>
      <c r="EH29" s="64"/>
      <c r="EI29" s="56"/>
      <c r="EJ29" s="64"/>
      <c r="EK29" s="62" t="str">
        <f t="shared" si="21"/>
        <v/>
      </c>
      <c r="EL29" s="64"/>
      <c r="EM29" s="56"/>
      <c r="EN29" s="65"/>
      <c r="EO29" s="65"/>
      <c r="EP29" s="65"/>
      <c r="EQ29" s="65"/>
      <c r="ER29" s="66" t="str">
        <f t="shared" si="22"/>
        <v/>
      </c>
      <c r="ES29" s="56"/>
      <c r="ET29" s="64"/>
      <c r="EU29" s="56"/>
      <c r="EV29" s="64"/>
      <c r="EW29" s="62" t="str">
        <f t="shared" si="23"/>
        <v/>
      </c>
      <c r="EX29" s="64"/>
    </row>
    <row r="30" spans="1:154" s="67" customFormat="1" x14ac:dyDescent="0.25">
      <c r="A30" s="167"/>
      <c r="B30" s="171"/>
      <c r="C30" s="169"/>
      <c r="D30" s="170"/>
      <c r="E30" s="57"/>
      <c r="F30" s="99"/>
      <c r="G30" s="58"/>
      <c r="H30" s="69"/>
      <c r="I30" s="59"/>
      <c r="J30" s="60"/>
      <c r="K30" s="56"/>
      <c r="L30" s="65"/>
      <c r="M30" s="65"/>
      <c r="N30" s="65"/>
      <c r="O30" s="65"/>
      <c r="P30" s="66" t="str">
        <f t="shared" si="0"/>
        <v/>
      </c>
      <c r="Q30" s="56"/>
      <c r="R30" s="64"/>
      <c r="S30" s="56"/>
      <c r="T30" s="64"/>
      <c r="U30" s="62" t="str">
        <f t="shared" si="1"/>
        <v/>
      </c>
      <c r="V30" s="64"/>
      <c r="W30" s="56"/>
      <c r="X30" s="65"/>
      <c r="Y30" s="65"/>
      <c r="Z30" s="65"/>
      <c r="AA30" s="65"/>
      <c r="AB30" s="66" t="str">
        <f t="shared" si="2"/>
        <v/>
      </c>
      <c r="AC30" s="56"/>
      <c r="AD30" s="64"/>
      <c r="AE30" s="56"/>
      <c r="AF30" s="64"/>
      <c r="AG30" s="62" t="str">
        <f t="shared" si="3"/>
        <v/>
      </c>
      <c r="AH30" s="64"/>
      <c r="AI30" s="56"/>
      <c r="AJ30" s="65"/>
      <c r="AK30" s="65"/>
      <c r="AL30" s="65"/>
      <c r="AM30" s="65"/>
      <c r="AN30" s="66" t="str">
        <f t="shared" si="4"/>
        <v/>
      </c>
      <c r="AO30" s="56"/>
      <c r="AP30" s="64"/>
      <c r="AQ30" s="56"/>
      <c r="AR30" s="64"/>
      <c r="AS30" s="62" t="str">
        <f t="shared" si="5"/>
        <v/>
      </c>
      <c r="AT30" s="64"/>
      <c r="AU30" s="56"/>
      <c r="AV30" s="65"/>
      <c r="AW30" s="65"/>
      <c r="AX30" s="65"/>
      <c r="AY30" s="65"/>
      <c r="AZ30" s="66" t="str">
        <f t="shared" si="6"/>
        <v/>
      </c>
      <c r="BA30" s="56"/>
      <c r="BB30" s="64"/>
      <c r="BC30" s="56"/>
      <c r="BD30" s="64"/>
      <c r="BE30" s="62" t="str">
        <f t="shared" si="7"/>
        <v/>
      </c>
      <c r="BF30" s="64"/>
      <c r="BG30" s="56"/>
      <c r="BH30" s="65"/>
      <c r="BI30" s="65"/>
      <c r="BJ30" s="65"/>
      <c r="BK30" s="65"/>
      <c r="BL30" s="66" t="str">
        <f t="shared" si="8"/>
        <v/>
      </c>
      <c r="BM30" s="56"/>
      <c r="BN30" s="64"/>
      <c r="BO30" s="56"/>
      <c r="BP30" s="64"/>
      <c r="BQ30" s="62" t="str">
        <f t="shared" si="9"/>
        <v/>
      </c>
      <c r="BR30" s="64"/>
      <c r="BS30" s="56"/>
      <c r="BT30" s="65"/>
      <c r="BU30" s="65"/>
      <c r="BV30" s="65"/>
      <c r="BW30" s="65"/>
      <c r="BX30" s="66" t="str">
        <f t="shared" si="10"/>
        <v/>
      </c>
      <c r="BY30" s="56"/>
      <c r="BZ30" s="64"/>
      <c r="CA30" s="56"/>
      <c r="CB30" s="64"/>
      <c r="CC30" s="62" t="str">
        <f t="shared" si="11"/>
        <v/>
      </c>
      <c r="CD30" s="64"/>
      <c r="CE30" s="56"/>
      <c r="CF30" s="65"/>
      <c r="CG30" s="65"/>
      <c r="CH30" s="65"/>
      <c r="CI30" s="65"/>
      <c r="CJ30" s="66" t="str">
        <f t="shared" si="12"/>
        <v/>
      </c>
      <c r="CK30" s="56"/>
      <c r="CL30" s="64"/>
      <c r="CM30" s="56"/>
      <c r="CN30" s="64"/>
      <c r="CO30" s="62" t="str">
        <f t="shared" si="13"/>
        <v/>
      </c>
      <c r="CP30" s="64"/>
      <c r="CQ30" s="56"/>
      <c r="CR30" s="65"/>
      <c r="CS30" s="65"/>
      <c r="CT30" s="65"/>
      <c r="CU30" s="65"/>
      <c r="CV30" s="66" t="str">
        <f t="shared" si="14"/>
        <v/>
      </c>
      <c r="CW30" s="56"/>
      <c r="CX30" s="64"/>
      <c r="CY30" s="56"/>
      <c r="CZ30" s="64"/>
      <c r="DA30" s="62" t="str">
        <f t="shared" si="15"/>
        <v/>
      </c>
      <c r="DB30" s="64"/>
      <c r="DC30" s="56"/>
      <c r="DD30" s="65"/>
      <c r="DE30" s="65"/>
      <c r="DF30" s="65"/>
      <c r="DG30" s="65"/>
      <c r="DH30" s="66" t="str">
        <f t="shared" si="16"/>
        <v/>
      </c>
      <c r="DI30" s="56"/>
      <c r="DJ30" s="64"/>
      <c r="DK30" s="56"/>
      <c r="DL30" s="64"/>
      <c r="DM30" s="62" t="str">
        <f t="shared" si="17"/>
        <v/>
      </c>
      <c r="DN30" s="64"/>
      <c r="DO30" s="56"/>
      <c r="DP30" s="65"/>
      <c r="DQ30" s="65"/>
      <c r="DR30" s="65"/>
      <c r="DS30" s="65"/>
      <c r="DT30" s="66" t="str">
        <f t="shared" si="18"/>
        <v/>
      </c>
      <c r="DU30" s="56"/>
      <c r="DV30" s="64"/>
      <c r="DW30" s="56"/>
      <c r="DX30" s="64"/>
      <c r="DY30" s="62" t="str">
        <f t="shared" si="19"/>
        <v/>
      </c>
      <c r="DZ30" s="64"/>
      <c r="EA30" s="56"/>
      <c r="EB30" s="65"/>
      <c r="EC30" s="65"/>
      <c r="ED30" s="65"/>
      <c r="EE30" s="65"/>
      <c r="EF30" s="66" t="str">
        <f t="shared" si="20"/>
        <v/>
      </c>
      <c r="EG30" s="56"/>
      <c r="EH30" s="64"/>
      <c r="EI30" s="56"/>
      <c r="EJ30" s="64"/>
      <c r="EK30" s="62" t="str">
        <f t="shared" si="21"/>
        <v/>
      </c>
      <c r="EL30" s="64"/>
      <c r="EM30" s="56"/>
      <c r="EN30" s="65"/>
      <c r="EO30" s="65"/>
      <c r="EP30" s="65"/>
      <c r="EQ30" s="65"/>
      <c r="ER30" s="66" t="str">
        <f t="shared" si="22"/>
        <v/>
      </c>
      <c r="ES30" s="56"/>
      <c r="ET30" s="64"/>
      <c r="EU30" s="56"/>
      <c r="EV30" s="64"/>
      <c r="EW30" s="62" t="str">
        <f t="shared" si="23"/>
        <v/>
      </c>
      <c r="EX30" s="64"/>
    </row>
    <row r="31" spans="1:154" s="67" customFormat="1" x14ac:dyDescent="0.25">
      <c r="A31" s="167"/>
      <c r="B31" s="171"/>
      <c r="C31" s="169"/>
      <c r="D31" s="170"/>
      <c r="E31" s="57"/>
      <c r="F31" s="56"/>
      <c r="G31" s="58"/>
      <c r="H31" s="56"/>
      <c r="I31" s="59"/>
      <c r="J31" s="60"/>
      <c r="K31" s="56"/>
      <c r="L31" s="65"/>
      <c r="M31" s="65"/>
      <c r="N31" s="65"/>
      <c r="O31" s="65"/>
      <c r="P31" s="66" t="str">
        <f t="shared" si="0"/>
        <v/>
      </c>
      <c r="Q31" s="56"/>
      <c r="R31" s="64"/>
      <c r="S31" s="56"/>
      <c r="T31" s="64"/>
      <c r="U31" s="62" t="str">
        <f t="shared" si="1"/>
        <v/>
      </c>
      <c r="V31" s="64"/>
      <c r="W31" s="56"/>
      <c r="X31" s="65"/>
      <c r="Y31" s="65"/>
      <c r="Z31" s="65"/>
      <c r="AA31" s="65"/>
      <c r="AB31" s="66" t="str">
        <f t="shared" si="2"/>
        <v/>
      </c>
      <c r="AC31" s="56"/>
      <c r="AD31" s="64"/>
      <c r="AE31" s="56"/>
      <c r="AF31" s="64"/>
      <c r="AG31" s="62" t="str">
        <f t="shared" si="3"/>
        <v/>
      </c>
      <c r="AH31" s="64"/>
      <c r="AI31" s="56"/>
      <c r="AJ31" s="65"/>
      <c r="AK31" s="65"/>
      <c r="AL31" s="65"/>
      <c r="AM31" s="65"/>
      <c r="AN31" s="66" t="str">
        <f t="shared" si="4"/>
        <v/>
      </c>
      <c r="AO31" s="56"/>
      <c r="AP31" s="64"/>
      <c r="AQ31" s="56"/>
      <c r="AR31" s="64"/>
      <c r="AS31" s="62" t="str">
        <f t="shared" si="5"/>
        <v/>
      </c>
      <c r="AT31" s="64"/>
      <c r="AU31" s="56"/>
      <c r="AV31" s="65"/>
      <c r="AW31" s="65"/>
      <c r="AX31" s="65"/>
      <c r="AY31" s="65"/>
      <c r="AZ31" s="66" t="str">
        <f t="shared" si="6"/>
        <v/>
      </c>
      <c r="BA31" s="56"/>
      <c r="BB31" s="64"/>
      <c r="BC31" s="56"/>
      <c r="BD31" s="64"/>
      <c r="BE31" s="62" t="str">
        <f t="shared" si="7"/>
        <v/>
      </c>
      <c r="BF31" s="64"/>
      <c r="BG31" s="56"/>
      <c r="BH31" s="65"/>
      <c r="BI31" s="65"/>
      <c r="BJ31" s="65"/>
      <c r="BK31" s="65"/>
      <c r="BL31" s="66" t="str">
        <f t="shared" si="8"/>
        <v/>
      </c>
      <c r="BM31" s="56"/>
      <c r="BN31" s="64"/>
      <c r="BO31" s="56"/>
      <c r="BP31" s="64"/>
      <c r="BQ31" s="62" t="str">
        <f t="shared" si="9"/>
        <v/>
      </c>
      <c r="BR31" s="64"/>
      <c r="BS31" s="56"/>
      <c r="BT31" s="65"/>
      <c r="BU31" s="65"/>
      <c r="BV31" s="65"/>
      <c r="BW31" s="65"/>
      <c r="BX31" s="66" t="str">
        <f t="shared" si="10"/>
        <v/>
      </c>
      <c r="BY31" s="56"/>
      <c r="BZ31" s="64"/>
      <c r="CA31" s="56"/>
      <c r="CB31" s="64"/>
      <c r="CC31" s="62" t="str">
        <f t="shared" si="11"/>
        <v/>
      </c>
      <c r="CD31" s="64"/>
      <c r="CE31" s="56"/>
      <c r="CF31" s="65"/>
      <c r="CG31" s="65"/>
      <c r="CH31" s="65"/>
      <c r="CI31" s="65"/>
      <c r="CJ31" s="66" t="str">
        <f t="shared" si="12"/>
        <v/>
      </c>
      <c r="CK31" s="56"/>
      <c r="CL31" s="64"/>
      <c r="CM31" s="56"/>
      <c r="CN31" s="64"/>
      <c r="CO31" s="62" t="str">
        <f t="shared" si="13"/>
        <v/>
      </c>
      <c r="CP31" s="64"/>
      <c r="CQ31" s="56"/>
      <c r="CR31" s="65"/>
      <c r="CS31" s="65"/>
      <c r="CT31" s="65"/>
      <c r="CU31" s="65"/>
      <c r="CV31" s="66" t="str">
        <f t="shared" si="14"/>
        <v/>
      </c>
      <c r="CW31" s="56"/>
      <c r="CX31" s="64"/>
      <c r="CY31" s="56"/>
      <c r="CZ31" s="64"/>
      <c r="DA31" s="62" t="str">
        <f t="shared" si="15"/>
        <v/>
      </c>
      <c r="DB31" s="64"/>
      <c r="DC31" s="56"/>
      <c r="DD31" s="65"/>
      <c r="DE31" s="65"/>
      <c r="DF31" s="65"/>
      <c r="DG31" s="65"/>
      <c r="DH31" s="66" t="str">
        <f t="shared" si="16"/>
        <v/>
      </c>
      <c r="DI31" s="56"/>
      <c r="DJ31" s="64"/>
      <c r="DK31" s="56"/>
      <c r="DL31" s="64"/>
      <c r="DM31" s="62" t="str">
        <f t="shared" si="17"/>
        <v/>
      </c>
      <c r="DN31" s="64"/>
      <c r="DO31" s="56"/>
      <c r="DP31" s="65"/>
      <c r="DQ31" s="65"/>
      <c r="DR31" s="65"/>
      <c r="DS31" s="65"/>
      <c r="DT31" s="66" t="str">
        <f t="shared" si="18"/>
        <v/>
      </c>
      <c r="DU31" s="56"/>
      <c r="DV31" s="64"/>
      <c r="DW31" s="56"/>
      <c r="DX31" s="64"/>
      <c r="DY31" s="62" t="str">
        <f t="shared" si="19"/>
        <v/>
      </c>
      <c r="DZ31" s="64"/>
      <c r="EA31" s="56"/>
      <c r="EB31" s="65"/>
      <c r="EC31" s="65"/>
      <c r="ED31" s="65"/>
      <c r="EE31" s="65"/>
      <c r="EF31" s="66" t="str">
        <f t="shared" si="20"/>
        <v/>
      </c>
      <c r="EG31" s="56"/>
      <c r="EH31" s="64"/>
      <c r="EI31" s="56"/>
      <c r="EJ31" s="64"/>
      <c r="EK31" s="62" t="str">
        <f t="shared" si="21"/>
        <v/>
      </c>
      <c r="EL31" s="64"/>
      <c r="EM31" s="56"/>
      <c r="EN31" s="65"/>
      <c r="EO31" s="65"/>
      <c r="EP31" s="65"/>
      <c r="EQ31" s="65"/>
      <c r="ER31" s="66" t="str">
        <f t="shared" si="22"/>
        <v/>
      </c>
      <c r="ES31" s="56"/>
      <c r="ET31" s="64"/>
      <c r="EU31" s="56"/>
      <c r="EV31" s="64"/>
      <c r="EW31" s="62" t="str">
        <f t="shared" si="23"/>
        <v/>
      </c>
      <c r="EX31" s="64"/>
    </row>
    <row r="32" spans="1:154" s="67" customFormat="1" x14ac:dyDescent="0.25">
      <c r="A32" s="167"/>
      <c r="B32" s="171"/>
      <c r="C32" s="169"/>
      <c r="D32" s="170"/>
      <c r="E32" s="57"/>
      <c r="F32" s="56"/>
      <c r="G32" s="58"/>
      <c r="H32" s="56"/>
      <c r="I32" s="59"/>
      <c r="J32" s="60"/>
      <c r="K32" s="56"/>
      <c r="L32" s="65"/>
      <c r="M32" s="65"/>
      <c r="N32" s="65"/>
      <c r="O32" s="65"/>
      <c r="P32" s="66" t="str">
        <f t="shared" si="0"/>
        <v/>
      </c>
      <c r="Q32" s="56"/>
      <c r="R32" s="64"/>
      <c r="S32" s="56"/>
      <c r="T32" s="64"/>
      <c r="U32" s="62" t="str">
        <f t="shared" si="1"/>
        <v/>
      </c>
      <c r="V32" s="64"/>
      <c r="W32" s="56"/>
      <c r="X32" s="65"/>
      <c r="Y32" s="65"/>
      <c r="Z32" s="65"/>
      <c r="AA32" s="65"/>
      <c r="AB32" s="66" t="str">
        <f t="shared" si="2"/>
        <v/>
      </c>
      <c r="AC32" s="56"/>
      <c r="AD32" s="64"/>
      <c r="AE32" s="56"/>
      <c r="AF32" s="64"/>
      <c r="AG32" s="62" t="str">
        <f t="shared" si="3"/>
        <v/>
      </c>
      <c r="AH32" s="64"/>
      <c r="AI32" s="56"/>
      <c r="AJ32" s="65"/>
      <c r="AK32" s="65"/>
      <c r="AL32" s="65"/>
      <c r="AM32" s="65"/>
      <c r="AN32" s="66" t="str">
        <f t="shared" si="4"/>
        <v/>
      </c>
      <c r="AO32" s="56"/>
      <c r="AP32" s="64"/>
      <c r="AQ32" s="56"/>
      <c r="AR32" s="64"/>
      <c r="AS32" s="62" t="str">
        <f t="shared" si="5"/>
        <v/>
      </c>
      <c r="AT32" s="64"/>
      <c r="AU32" s="56"/>
      <c r="AV32" s="65"/>
      <c r="AW32" s="65"/>
      <c r="AX32" s="65"/>
      <c r="AY32" s="65"/>
      <c r="AZ32" s="66" t="str">
        <f t="shared" si="6"/>
        <v/>
      </c>
      <c r="BA32" s="56"/>
      <c r="BB32" s="64"/>
      <c r="BC32" s="56"/>
      <c r="BD32" s="64"/>
      <c r="BE32" s="62" t="str">
        <f t="shared" si="7"/>
        <v/>
      </c>
      <c r="BF32" s="64"/>
      <c r="BG32" s="56"/>
      <c r="BH32" s="65"/>
      <c r="BI32" s="65"/>
      <c r="BJ32" s="65"/>
      <c r="BK32" s="65"/>
      <c r="BL32" s="66" t="str">
        <f t="shared" si="8"/>
        <v/>
      </c>
      <c r="BM32" s="56"/>
      <c r="BN32" s="64"/>
      <c r="BO32" s="56"/>
      <c r="BP32" s="64"/>
      <c r="BQ32" s="62" t="str">
        <f t="shared" si="9"/>
        <v/>
      </c>
      <c r="BR32" s="64"/>
      <c r="BS32" s="56"/>
      <c r="BT32" s="65"/>
      <c r="BU32" s="65"/>
      <c r="BV32" s="65"/>
      <c r="BW32" s="65"/>
      <c r="BX32" s="66" t="str">
        <f t="shared" si="10"/>
        <v/>
      </c>
      <c r="BY32" s="56"/>
      <c r="BZ32" s="64"/>
      <c r="CA32" s="56"/>
      <c r="CB32" s="64"/>
      <c r="CC32" s="62" t="str">
        <f t="shared" si="11"/>
        <v/>
      </c>
      <c r="CD32" s="64"/>
      <c r="CE32" s="56"/>
      <c r="CF32" s="65"/>
      <c r="CG32" s="65"/>
      <c r="CH32" s="65"/>
      <c r="CI32" s="65"/>
      <c r="CJ32" s="66" t="str">
        <f t="shared" si="12"/>
        <v/>
      </c>
      <c r="CK32" s="56"/>
      <c r="CL32" s="64"/>
      <c r="CM32" s="56"/>
      <c r="CN32" s="64"/>
      <c r="CO32" s="62" t="str">
        <f t="shared" si="13"/>
        <v/>
      </c>
      <c r="CP32" s="64"/>
      <c r="CQ32" s="56"/>
      <c r="CR32" s="65"/>
      <c r="CS32" s="65"/>
      <c r="CT32" s="65"/>
      <c r="CU32" s="65"/>
      <c r="CV32" s="66" t="str">
        <f t="shared" si="14"/>
        <v/>
      </c>
      <c r="CW32" s="56"/>
      <c r="CX32" s="64"/>
      <c r="CY32" s="56"/>
      <c r="CZ32" s="64"/>
      <c r="DA32" s="62" t="str">
        <f t="shared" si="15"/>
        <v/>
      </c>
      <c r="DB32" s="64"/>
      <c r="DC32" s="56"/>
      <c r="DD32" s="65"/>
      <c r="DE32" s="65"/>
      <c r="DF32" s="65"/>
      <c r="DG32" s="65"/>
      <c r="DH32" s="66" t="str">
        <f t="shared" si="16"/>
        <v/>
      </c>
      <c r="DI32" s="56"/>
      <c r="DJ32" s="64"/>
      <c r="DK32" s="56"/>
      <c r="DL32" s="64"/>
      <c r="DM32" s="62" t="str">
        <f t="shared" si="17"/>
        <v/>
      </c>
      <c r="DN32" s="64"/>
      <c r="DO32" s="56"/>
      <c r="DP32" s="65"/>
      <c r="DQ32" s="65"/>
      <c r="DR32" s="65"/>
      <c r="DS32" s="65"/>
      <c r="DT32" s="66" t="str">
        <f t="shared" si="18"/>
        <v/>
      </c>
      <c r="DU32" s="56"/>
      <c r="DV32" s="64"/>
      <c r="DW32" s="56"/>
      <c r="DX32" s="64"/>
      <c r="DY32" s="62" t="str">
        <f t="shared" si="19"/>
        <v/>
      </c>
      <c r="DZ32" s="64"/>
      <c r="EA32" s="56"/>
      <c r="EB32" s="65"/>
      <c r="EC32" s="65"/>
      <c r="ED32" s="65"/>
      <c r="EE32" s="65"/>
      <c r="EF32" s="66" t="str">
        <f t="shared" si="20"/>
        <v/>
      </c>
      <c r="EG32" s="56"/>
      <c r="EH32" s="64"/>
      <c r="EI32" s="56"/>
      <c r="EJ32" s="64"/>
      <c r="EK32" s="62" t="str">
        <f t="shared" si="21"/>
        <v/>
      </c>
      <c r="EL32" s="64"/>
      <c r="EM32" s="56"/>
      <c r="EN32" s="65"/>
      <c r="EO32" s="65"/>
      <c r="EP32" s="65"/>
      <c r="EQ32" s="65"/>
      <c r="ER32" s="66" t="str">
        <f t="shared" si="22"/>
        <v/>
      </c>
      <c r="ES32" s="56"/>
      <c r="ET32" s="64"/>
      <c r="EU32" s="56"/>
      <c r="EV32" s="64"/>
      <c r="EW32" s="62" t="str">
        <f t="shared" si="23"/>
        <v/>
      </c>
      <c r="EX32" s="64"/>
    </row>
    <row r="33" spans="1:154" s="67" customFormat="1" x14ac:dyDescent="0.25">
      <c r="A33" s="167"/>
      <c r="B33" s="171"/>
      <c r="C33" s="169"/>
      <c r="D33" s="170"/>
      <c r="E33" s="57"/>
      <c r="F33" s="56"/>
      <c r="G33" s="58"/>
      <c r="H33" s="56"/>
      <c r="I33" s="59"/>
      <c r="J33" s="60"/>
      <c r="K33" s="56"/>
      <c r="L33" s="65"/>
      <c r="M33" s="65"/>
      <c r="N33" s="65"/>
      <c r="O33" s="65"/>
      <c r="P33" s="66" t="str">
        <f t="shared" si="0"/>
        <v/>
      </c>
      <c r="Q33" s="56"/>
      <c r="R33" s="64"/>
      <c r="S33" s="56"/>
      <c r="T33" s="64"/>
      <c r="U33" s="62" t="str">
        <f t="shared" si="1"/>
        <v/>
      </c>
      <c r="V33" s="64"/>
      <c r="W33" s="56"/>
      <c r="X33" s="65"/>
      <c r="Y33" s="65"/>
      <c r="Z33" s="65"/>
      <c r="AA33" s="65"/>
      <c r="AB33" s="66" t="str">
        <f t="shared" si="2"/>
        <v/>
      </c>
      <c r="AC33" s="56"/>
      <c r="AD33" s="64"/>
      <c r="AE33" s="56"/>
      <c r="AF33" s="64"/>
      <c r="AG33" s="62" t="str">
        <f t="shared" si="3"/>
        <v/>
      </c>
      <c r="AH33" s="64"/>
      <c r="AI33" s="56"/>
      <c r="AJ33" s="65"/>
      <c r="AK33" s="65"/>
      <c r="AL33" s="65"/>
      <c r="AM33" s="65"/>
      <c r="AN33" s="66" t="str">
        <f t="shared" si="4"/>
        <v/>
      </c>
      <c r="AO33" s="56"/>
      <c r="AP33" s="64"/>
      <c r="AQ33" s="56"/>
      <c r="AR33" s="64"/>
      <c r="AS33" s="62" t="str">
        <f t="shared" si="5"/>
        <v/>
      </c>
      <c r="AT33" s="64"/>
      <c r="AU33" s="56"/>
      <c r="AV33" s="65"/>
      <c r="AW33" s="65"/>
      <c r="AX33" s="65"/>
      <c r="AY33" s="65"/>
      <c r="AZ33" s="66" t="str">
        <f t="shared" si="6"/>
        <v/>
      </c>
      <c r="BA33" s="56"/>
      <c r="BB33" s="64"/>
      <c r="BC33" s="56"/>
      <c r="BD33" s="64"/>
      <c r="BE33" s="62" t="str">
        <f t="shared" si="7"/>
        <v/>
      </c>
      <c r="BF33" s="64"/>
      <c r="BG33" s="56"/>
      <c r="BH33" s="65"/>
      <c r="BI33" s="65"/>
      <c r="BJ33" s="65"/>
      <c r="BK33" s="65"/>
      <c r="BL33" s="66" t="str">
        <f t="shared" si="8"/>
        <v/>
      </c>
      <c r="BM33" s="56"/>
      <c r="BN33" s="64"/>
      <c r="BO33" s="56"/>
      <c r="BP33" s="64"/>
      <c r="BQ33" s="62" t="str">
        <f t="shared" si="9"/>
        <v/>
      </c>
      <c r="BR33" s="64"/>
      <c r="BS33" s="56"/>
      <c r="BT33" s="65"/>
      <c r="BU33" s="65"/>
      <c r="BV33" s="65"/>
      <c r="BW33" s="65"/>
      <c r="BX33" s="66" t="str">
        <f t="shared" si="10"/>
        <v/>
      </c>
      <c r="BY33" s="56"/>
      <c r="BZ33" s="64"/>
      <c r="CA33" s="56"/>
      <c r="CB33" s="64"/>
      <c r="CC33" s="62" t="str">
        <f t="shared" si="11"/>
        <v/>
      </c>
      <c r="CD33" s="64"/>
      <c r="CE33" s="56"/>
      <c r="CF33" s="65"/>
      <c r="CG33" s="65"/>
      <c r="CH33" s="65"/>
      <c r="CI33" s="65"/>
      <c r="CJ33" s="66" t="str">
        <f t="shared" si="12"/>
        <v/>
      </c>
      <c r="CK33" s="56"/>
      <c r="CL33" s="64"/>
      <c r="CM33" s="56"/>
      <c r="CN33" s="64"/>
      <c r="CO33" s="62" t="str">
        <f t="shared" si="13"/>
        <v/>
      </c>
      <c r="CP33" s="64"/>
      <c r="CQ33" s="56"/>
      <c r="CR33" s="65"/>
      <c r="CS33" s="65"/>
      <c r="CT33" s="65"/>
      <c r="CU33" s="65"/>
      <c r="CV33" s="66" t="str">
        <f t="shared" si="14"/>
        <v/>
      </c>
      <c r="CW33" s="56"/>
      <c r="CX33" s="64"/>
      <c r="CY33" s="56"/>
      <c r="CZ33" s="64"/>
      <c r="DA33" s="62" t="str">
        <f t="shared" si="15"/>
        <v/>
      </c>
      <c r="DB33" s="64"/>
      <c r="DC33" s="56"/>
      <c r="DD33" s="65"/>
      <c r="DE33" s="65"/>
      <c r="DF33" s="65"/>
      <c r="DG33" s="65"/>
      <c r="DH33" s="66" t="str">
        <f t="shared" si="16"/>
        <v/>
      </c>
      <c r="DI33" s="56"/>
      <c r="DJ33" s="64"/>
      <c r="DK33" s="56"/>
      <c r="DL33" s="64"/>
      <c r="DM33" s="62" t="str">
        <f t="shared" si="17"/>
        <v/>
      </c>
      <c r="DN33" s="64"/>
      <c r="DO33" s="56"/>
      <c r="DP33" s="65"/>
      <c r="DQ33" s="65"/>
      <c r="DR33" s="65"/>
      <c r="DS33" s="65"/>
      <c r="DT33" s="66" t="str">
        <f t="shared" si="18"/>
        <v/>
      </c>
      <c r="DU33" s="56"/>
      <c r="DV33" s="64"/>
      <c r="DW33" s="56"/>
      <c r="DX33" s="64"/>
      <c r="DY33" s="62" t="str">
        <f t="shared" si="19"/>
        <v/>
      </c>
      <c r="DZ33" s="64"/>
      <c r="EA33" s="56"/>
      <c r="EB33" s="65"/>
      <c r="EC33" s="65"/>
      <c r="ED33" s="65"/>
      <c r="EE33" s="65"/>
      <c r="EF33" s="66" t="str">
        <f t="shared" si="20"/>
        <v/>
      </c>
      <c r="EG33" s="56"/>
      <c r="EH33" s="64"/>
      <c r="EI33" s="56"/>
      <c r="EJ33" s="64"/>
      <c r="EK33" s="62" t="str">
        <f t="shared" si="21"/>
        <v/>
      </c>
      <c r="EL33" s="64"/>
      <c r="EM33" s="56"/>
      <c r="EN33" s="65"/>
      <c r="EO33" s="65"/>
      <c r="EP33" s="65"/>
      <c r="EQ33" s="65"/>
      <c r="ER33" s="66" t="str">
        <f t="shared" si="22"/>
        <v/>
      </c>
      <c r="ES33" s="56"/>
      <c r="ET33" s="64"/>
      <c r="EU33" s="56"/>
      <c r="EV33" s="64"/>
      <c r="EW33" s="62" t="str">
        <f t="shared" si="23"/>
        <v/>
      </c>
      <c r="EX33" s="64"/>
    </row>
    <row r="34" spans="1:154" s="67" customFormat="1" x14ac:dyDescent="0.25">
      <c r="A34" s="167"/>
      <c r="B34" s="171"/>
      <c r="C34" s="169"/>
      <c r="D34" s="170"/>
      <c r="E34" s="57"/>
      <c r="F34" s="56"/>
      <c r="G34" s="58"/>
      <c r="H34" s="56"/>
      <c r="I34" s="59"/>
      <c r="J34" s="60"/>
      <c r="K34" s="56"/>
      <c r="L34" s="65"/>
      <c r="M34" s="65"/>
      <c r="N34" s="65"/>
      <c r="O34" s="65"/>
      <c r="P34" s="66" t="str">
        <f t="shared" si="0"/>
        <v/>
      </c>
      <c r="Q34" s="56"/>
      <c r="R34" s="64"/>
      <c r="S34" s="56"/>
      <c r="T34" s="64"/>
      <c r="U34" s="62" t="str">
        <f t="shared" si="1"/>
        <v/>
      </c>
      <c r="V34" s="64"/>
      <c r="W34" s="56"/>
      <c r="X34" s="65"/>
      <c r="Y34" s="65"/>
      <c r="Z34" s="65"/>
      <c r="AA34" s="65"/>
      <c r="AB34" s="66" t="str">
        <f t="shared" si="2"/>
        <v/>
      </c>
      <c r="AC34" s="56"/>
      <c r="AD34" s="64"/>
      <c r="AE34" s="56"/>
      <c r="AF34" s="64"/>
      <c r="AG34" s="62" t="str">
        <f t="shared" si="3"/>
        <v/>
      </c>
      <c r="AH34" s="64"/>
      <c r="AI34" s="56"/>
      <c r="AJ34" s="65"/>
      <c r="AK34" s="65"/>
      <c r="AL34" s="65"/>
      <c r="AM34" s="65"/>
      <c r="AN34" s="66" t="str">
        <f t="shared" si="4"/>
        <v/>
      </c>
      <c r="AO34" s="56"/>
      <c r="AP34" s="64"/>
      <c r="AQ34" s="56"/>
      <c r="AR34" s="64"/>
      <c r="AS34" s="62" t="str">
        <f t="shared" si="5"/>
        <v/>
      </c>
      <c r="AT34" s="64"/>
      <c r="AU34" s="56"/>
      <c r="AV34" s="65"/>
      <c r="AW34" s="65"/>
      <c r="AX34" s="65"/>
      <c r="AY34" s="65"/>
      <c r="AZ34" s="66" t="str">
        <f t="shared" si="6"/>
        <v/>
      </c>
      <c r="BA34" s="56"/>
      <c r="BB34" s="64"/>
      <c r="BC34" s="56"/>
      <c r="BD34" s="64"/>
      <c r="BE34" s="62" t="str">
        <f t="shared" si="7"/>
        <v/>
      </c>
      <c r="BF34" s="64"/>
      <c r="BG34" s="56"/>
      <c r="BH34" s="65"/>
      <c r="BI34" s="65"/>
      <c r="BJ34" s="65"/>
      <c r="BK34" s="65"/>
      <c r="BL34" s="66" t="str">
        <f t="shared" si="8"/>
        <v/>
      </c>
      <c r="BM34" s="56"/>
      <c r="BN34" s="64"/>
      <c r="BO34" s="56"/>
      <c r="BP34" s="64"/>
      <c r="BQ34" s="62" t="str">
        <f t="shared" si="9"/>
        <v/>
      </c>
      <c r="BR34" s="64"/>
      <c r="BS34" s="56"/>
      <c r="BT34" s="65"/>
      <c r="BU34" s="65"/>
      <c r="BV34" s="65"/>
      <c r="BW34" s="65"/>
      <c r="BX34" s="66" t="str">
        <f t="shared" si="10"/>
        <v/>
      </c>
      <c r="BY34" s="56"/>
      <c r="BZ34" s="64"/>
      <c r="CA34" s="56"/>
      <c r="CB34" s="64"/>
      <c r="CC34" s="62" t="str">
        <f t="shared" si="11"/>
        <v/>
      </c>
      <c r="CD34" s="64"/>
      <c r="CE34" s="56"/>
      <c r="CF34" s="65"/>
      <c r="CG34" s="65"/>
      <c r="CH34" s="65"/>
      <c r="CI34" s="65"/>
      <c r="CJ34" s="66" t="str">
        <f t="shared" si="12"/>
        <v/>
      </c>
      <c r="CK34" s="56"/>
      <c r="CL34" s="64"/>
      <c r="CM34" s="56"/>
      <c r="CN34" s="64"/>
      <c r="CO34" s="62" t="str">
        <f t="shared" si="13"/>
        <v/>
      </c>
      <c r="CP34" s="64"/>
      <c r="CQ34" s="56"/>
      <c r="CR34" s="65"/>
      <c r="CS34" s="65"/>
      <c r="CT34" s="65"/>
      <c r="CU34" s="65"/>
      <c r="CV34" s="66" t="str">
        <f t="shared" si="14"/>
        <v/>
      </c>
      <c r="CW34" s="56"/>
      <c r="CX34" s="64"/>
      <c r="CY34" s="56"/>
      <c r="CZ34" s="64"/>
      <c r="DA34" s="62" t="str">
        <f t="shared" si="15"/>
        <v/>
      </c>
      <c r="DB34" s="64"/>
      <c r="DC34" s="56"/>
      <c r="DD34" s="65"/>
      <c r="DE34" s="65"/>
      <c r="DF34" s="65"/>
      <c r="DG34" s="65"/>
      <c r="DH34" s="66" t="str">
        <f t="shared" si="16"/>
        <v/>
      </c>
      <c r="DI34" s="56"/>
      <c r="DJ34" s="64"/>
      <c r="DK34" s="56"/>
      <c r="DL34" s="64"/>
      <c r="DM34" s="62" t="str">
        <f t="shared" si="17"/>
        <v/>
      </c>
      <c r="DN34" s="64"/>
      <c r="DO34" s="56"/>
      <c r="DP34" s="65"/>
      <c r="DQ34" s="65"/>
      <c r="DR34" s="65"/>
      <c r="DS34" s="65"/>
      <c r="DT34" s="66" t="str">
        <f t="shared" si="18"/>
        <v/>
      </c>
      <c r="DU34" s="56"/>
      <c r="DV34" s="64"/>
      <c r="DW34" s="56"/>
      <c r="DX34" s="64"/>
      <c r="DY34" s="62" t="str">
        <f t="shared" si="19"/>
        <v/>
      </c>
      <c r="DZ34" s="64"/>
      <c r="EA34" s="56"/>
      <c r="EB34" s="65"/>
      <c r="EC34" s="65"/>
      <c r="ED34" s="65"/>
      <c r="EE34" s="65"/>
      <c r="EF34" s="66" t="str">
        <f t="shared" si="20"/>
        <v/>
      </c>
      <c r="EG34" s="56"/>
      <c r="EH34" s="64"/>
      <c r="EI34" s="56"/>
      <c r="EJ34" s="64"/>
      <c r="EK34" s="62" t="str">
        <f t="shared" si="21"/>
        <v/>
      </c>
      <c r="EL34" s="64"/>
      <c r="EM34" s="56"/>
      <c r="EN34" s="65"/>
      <c r="EO34" s="65"/>
      <c r="EP34" s="65"/>
      <c r="EQ34" s="65"/>
      <c r="ER34" s="66" t="str">
        <f t="shared" si="22"/>
        <v/>
      </c>
      <c r="ES34" s="56"/>
      <c r="ET34" s="64"/>
      <c r="EU34" s="56"/>
      <c r="EV34" s="64"/>
      <c r="EW34" s="62" t="str">
        <f t="shared" si="23"/>
        <v/>
      </c>
      <c r="EX34" s="64"/>
    </row>
    <row r="35" spans="1:154" s="67" customFormat="1" x14ac:dyDescent="0.25">
      <c r="A35" s="167"/>
      <c r="B35" s="171"/>
      <c r="C35" s="169"/>
      <c r="D35" s="170"/>
      <c r="E35" s="57"/>
      <c r="F35" s="56"/>
      <c r="G35" s="58"/>
      <c r="H35" s="56"/>
      <c r="I35" s="59"/>
      <c r="J35" s="60"/>
      <c r="K35" s="56"/>
      <c r="L35" s="65"/>
      <c r="M35" s="65"/>
      <c r="N35" s="65"/>
      <c r="O35" s="65"/>
      <c r="P35" s="66" t="str">
        <f t="shared" si="0"/>
        <v/>
      </c>
      <c r="Q35" s="56"/>
      <c r="R35" s="64"/>
      <c r="S35" s="56"/>
      <c r="T35" s="64"/>
      <c r="U35" s="62" t="str">
        <f t="shared" si="1"/>
        <v/>
      </c>
      <c r="V35" s="64"/>
      <c r="W35" s="56"/>
      <c r="X35" s="65"/>
      <c r="Y35" s="65"/>
      <c r="Z35" s="65"/>
      <c r="AA35" s="65"/>
      <c r="AB35" s="66" t="str">
        <f t="shared" si="2"/>
        <v/>
      </c>
      <c r="AC35" s="56"/>
      <c r="AD35" s="64"/>
      <c r="AE35" s="56"/>
      <c r="AF35" s="64"/>
      <c r="AG35" s="62" t="str">
        <f t="shared" si="3"/>
        <v/>
      </c>
      <c r="AH35" s="64"/>
      <c r="AI35" s="56"/>
      <c r="AJ35" s="65"/>
      <c r="AK35" s="65"/>
      <c r="AL35" s="65"/>
      <c r="AM35" s="65"/>
      <c r="AN35" s="66" t="str">
        <f t="shared" si="4"/>
        <v/>
      </c>
      <c r="AO35" s="56"/>
      <c r="AP35" s="64"/>
      <c r="AQ35" s="56"/>
      <c r="AR35" s="64"/>
      <c r="AS35" s="62" t="str">
        <f t="shared" si="5"/>
        <v/>
      </c>
      <c r="AT35" s="64"/>
      <c r="AU35" s="56"/>
      <c r="AV35" s="65"/>
      <c r="AW35" s="65"/>
      <c r="AX35" s="65"/>
      <c r="AY35" s="65"/>
      <c r="AZ35" s="66" t="str">
        <f t="shared" si="6"/>
        <v/>
      </c>
      <c r="BA35" s="56"/>
      <c r="BB35" s="64"/>
      <c r="BC35" s="56"/>
      <c r="BD35" s="64"/>
      <c r="BE35" s="62" t="str">
        <f t="shared" si="7"/>
        <v/>
      </c>
      <c r="BF35" s="64"/>
      <c r="BG35" s="56"/>
      <c r="BH35" s="65"/>
      <c r="BI35" s="65"/>
      <c r="BJ35" s="65"/>
      <c r="BK35" s="65"/>
      <c r="BL35" s="66" t="str">
        <f t="shared" si="8"/>
        <v/>
      </c>
      <c r="BM35" s="56"/>
      <c r="BN35" s="64"/>
      <c r="BO35" s="56"/>
      <c r="BP35" s="64"/>
      <c r="BQ35" s="62" t="str">
        <f t="shared" si="9"/>
        <v/>
      </c>
      <c r="BR35" s="64"/>
      <c r="BS35" s="56"/>
      <c r="BT35" s="65"/>
      <c r="BU35" s="65"/>
      <c r="BV35" s="65"/>
      <c r="BW35" s="65"/>
      <c r="BX35" s="66" t="str">
        <f t="shared" si="10"/>
        <v/>
      </c>
      <c r="BY35" s="56"/>
      <c r="BZ35" s="64"/>
      <c r="CA35" s="56"/>
      <c r="CB35" s="64"/>
      <c r="CC35" s="62" t="str">
        <f t="shared" si="11"/>
        <v/>
      </c>
      <c r="CD35" s="64"/>
      <c r="CE35" s="56"/>
      <c r="CF35" s="65"/>
      <c r="CG35" s="65"/>
      <c r="CH35" s="65"/>
      <c r="CI35" s="65"/>
      <c r="CJ35" s="66" t="str">
        <f t="shared" si="12"/>
        <v/>
      </c>
      <c r="CK35" s="56"/>
      <c r="CL35" s="64"/>
      <c r="CM35" s="56"/>
      <c r="CN35" s="64"/>
      <c r="CO35" s="62" t="str">
        <f t="shared" si="13"/>
        <v/>
      </c>
      <c r="CP35" s="64"/>
      <c r="CQ35" s="56"/>
      <c r="CR35" s="65"/>
      <c r="CS35" s="65"/>
      <c r="CT35" s="65"/>
      <c r="CU35" s="65"/>
      <c r="CV35" s="66" t="str">
        <f t="shared" si="14"/>
        <v/>
      </c>
      <c r="CW35" s="56"/>
      <c r="CX35" s="64"/>
      <c r="CY35" s="56"/>
      <c r="CZ35" s="64"/>
      <c r="DA35" s="62" t="str">
        <f t="shared" si="15"/>
        <v/>
      </c>
      <c r="DB35" s="64"/>
      <c r="DC35" s="56"/>
      <c r="DD35" s="65"/>
      <c r="DE35" s="65"/>
      <c r="DF35" s="65"/>
      <c r="DG35" s="65"/>
      <c r="DH35" s="66" t="str">
        <f t="shared" si="16"/>
        <v/>
      </c>
      <c r="DI35" s="56"/>
      <c r="DJ35" s="64"/>
      <c r="DK35" s="56"/>
      <c r="DL35" s="64"/>
      <c r="DM35" s="62" t="str">
        <f t="shared" si="17"/>
        <v/>
      </c>
      <c r="DN35" s="64"/>
      <c r="DO35" s="56"/>
      <c r="DP35" s="65"/>
      <c r="DQ35" s="65"/>
      <c r="DR35" s="65"/>
      <c r="DS35" s="65"/>
      <c r="DT35" s="66" t="str">
        <f t="shared" si="18"/>
        <v/>
      </c>
      <c r="DU35" s="56"/>
      <c r="DV35" s="64"/>
      <c r="DW35" s="56"/>
      <c r="DX35" s="64"/>
      <c r="DY35" s="62" t="str">
        <f t="shared" si="19"/>
        <v/>
      </c>
      <c r="DZ35" s="64"/>
      <c r="EA35" s="56"/>
      <c r="EB35" s="65"/>
      <c r="EC35" s="65"/>
      <c r="ED35" s="65"/>
      <c r="EE35" s="65"/>
      <c r="EF35" s="66" t="str">
        <f t="shared" si="20"/>
        <v/>
      </c>
      <c r="EG35" s="56"/>
      <c r="EH35" s="64"/>
      <c r="EI35" s="56"/>
      <c r="EJ35" s="64"/>
      <c r="EK35" s="62" t="str">
        <f t="shared" si="21"/>
        <v/>
      </c>
      <c r="EL35" s="64"/>
      <c r="EM35" s="56"/>
      <c r="EN35" s="65"/>
      <c r="EO35" s="65"/>
      <c r="EP35" s="65"/>
      <c r="EQ35" s="65"/>
      <c r="ER35" s="66" t="str">
        <f t="shared" si="22"/>
        <v/>
      </c>
      <c r="ES35" s="56"/>
      <c r="ET35" s="64"/>
      <c r="EU35" s="56"/>
      <c r="EV35" s="64"/>
      <c r="EW35" s="62" t="str">
        <f t="shared" si="23"/>
        <v/>
      </c>
      <c r="EX35" s="64"/>
    </row>
    <row r="36" spans="1:154" s="67" customFormat="1" x14ac:dyDescent="0.25">
      <c r="A36" s="167"/>
      <c r="B36" s="171"/>
      <c r="C36" s="169"/>
      <c r="D36" s="170"/>
      <c r="E36" s="57"/>
      <c r="F36" s="56"/>
      <c r="G36" s="58"/>
      <c r="H36" s="56"/>
      <c r="I36" s="59"/>
      <c r="J36" s="60"/>
      <c r="K36" s="56"/>
      <c r="L36" s="65"/>
      <c r="M36" s="65"/>
      <c r="N36" s="65"/>
      <c r="O36" s="65"/>
      <c r="P36" s="66" t="str">
        <f t="shared" si="0"/>
        <v/>
      </c>
      <c r="Q36" s="56"/>
      <c r="R36" s="64"/>
      <c r="S36" s="56"/>
      <c r="T36" s="64"/>
      <c r="U36" s="62" t="str">
        <f t="shared" si="1"/>
        <v/>
      </c>
      <c r="V36" s="64"/>
      <c r="W36" s="56"/>
      <c r="X36" s="65"/>
      <c r="Y36" s="65"/>
      <c r="Z36" s="65"/>
      <c r="AA36" s="65"/>
      <c r="AB36" s="66" t="str">
        <f t="shared" si="2"/>
        <v/>
      </c>
      <c r="AC36" s="56"/>
      <c r="AD36" s="64"/>
      <c r="AE36" s="56"/>
      <c r="AF36" s="64"/>
      <c r="AG36" s="62" t="str">
        <f t="shared" si="3"/>
        <v/>
      </c>
      <c r="AH36" s="64"/>
      <c r="AI36" s="56"/>
      <c r="AJ36" s="65"/>
      <c r="AK36" s="65"/>
      <c r="AL36" s="65"/>
      <c r="AM36" s="65"/>
      <c r="AN36" s="66" t="str">
        <f t="shared" si="4"/>
        <v/>
      </c>
      <c r="AO36" s="56"/>
      <c r="AP36" s="64"/>
      <c r="AQ36" s="56"/>
      <c r="AR36" s="64"/>
      <c r="AS36" s="62" t="str">
        <f t="shared" si="5"/>
        <v/>
      </c>
      <c r="AT36" s="64"/>
      <c r="AU36" s="56"/>
      <c r="AV36" s="65"/>
      <c r="AW36" s="65"/>
      <c r="AX36" s="65"/>
      <c r="AY36" s="65"/>
      <c r="AZ36" s="66" t="str">
        <f t="shared" si="6"/>
        <v/>
      </c>
      <c r="BA36" s="56"/>
      <c r="BB36" s="64"/>
      <c r="BC36" s="56"/>
      <c r="BD36" s="64"/>
      <c r="BE36" s="62" t="str">
        <f t="shared" si="7"/>
        <v/>
      </c>
      <c r="BF36" s="64"/>
      <c r="BG36" s="56"/>
      <c r="BH36" s="65"/>
      <c r="BI36" s="65"/>
      <c r="BJ36" s="65"/>
      <c r="BK36" s="65"/>
      <c r="BL36" s="66" t="str">
        <f t="shared" si="8"/>
        <v/>
      </c>
      <c r="BM36" s="56"/>
      <c r="BN36" s="64"/>
      <c r="BO36" s="56"/>
      <c r="BP36" s="64"/>
      <c r="BQ36" s="62" t="str">
        <f t="shared" si="9"/>
        <v/>
      </c>
      <c r="BR36" s="64"/>
      <c r="BS36" s="56"/>
      <c r="BT36" s="65"/>
      <c r="BU36" s="65"/>
      <c r="BV36" s="65"/>
      <c r="BW36" s="65"/>
      <c r="BX36" s="66" t="str">
        <f t="shared" si="10"/>
        <v/>
      </c>
      <c r="BY36" s="56"/>
      <c r="BZ36" s="64"/>
      <c r="CA36" s="56"/>
      <c r="CB36" s="64"/>
      <c r="CC36" s="62" t="str">
        <f t="shared" si="11"/>
        <v/>
      </c>
      <c r="CD36" s="64"/>
      <c r="CE36" s="56"/>
      <c r="CF36" s="65"/>
      <c r="CG36" s="65"/>
      <c r="CH36" s="65"/>
      <c r="CI36" s="65"/>
      <c r="CJ36" s="66" t="str">
        <f t="shared" si="12"/>
        <v/>
      </c>
      <c r="CK36" s="56"/>
      <c r="CL36" s="64"/>
      <c r="CM36" s="56"/>
      <c r="CN36" s="64"/>
      <c r="CO36" s="62" t="str">
        <f t="shared" si="13"/>
        <v/>
      </c>
      <c r="CP36" s="64"/>
      <c r="CQ36" s="56"/>
      <c r="CR36" s="65"/>
      <c r="CS36" s="65"/>
      <c r="CT36" s="65"/>
      <c r="CU36" s="65"/>
      <c r="CV36" s="66" t="str">
        <f t="shared" si="14"/>
        <v/>
      </c>
      <c r="CW36" s="56"/>
      <c r="CX36" s="64"/>
      <c r="CY36" s="56"/>
      <c r="CZ36" s="64"/>
      <c r="DA36" s="62" t="str">
        <f t="shared" si="15"/>
        <v/>
      </c>
      <c r="DB36" s="64"/>
      <c r="DC36" s="56"/>
      <c r="DD36" s="65"/>
      <c r="DE36" s="65"/>
      <c r="DF36" s="65"/>
      <c r="DG36" s="65"/>
      <c r="DH36" s="66" t="str">
        <f t="shared" si="16"/>
        <v/>
      </c>
      <c r="DI36" s="56"/>
      <c r="DJ36" s="64"/>
      <c r="DK36" s="56"/>
      <c r="DL36" s="64"/>
      <c r="DM36" s="62" t="str">
        <f t="shared" si="17"/>
        <v/>
      </c>
      <c r="DN36" s="64"/>
      <c r="DO36" s="56"/>
      <c r="DP36" s="65"/>
      <c r="DQ36" s="65"/>
      <c r="DR36" s="65"/>
      <c r="DS36" s="65"/>
      <c r="DT36" s="66" t="str">
        <f t="shared" si="18"/>
        <v/>
      </c>
      <c r="DU36" s="56"/>
      <c r="DV36" s="64"/>
      <c r="DW36" s="56"/>
      <c r="DX36" s="64"/>
      <c r="DY36" s="62" t="str">
        <f t="shared" si="19"/>
        <v/>
      </c>
      <c r="DZ36" s="64"/>
      <c r="EA36" s="56"/>
      <c r="EB36" s="65"/>
      <c r="EC36" s="65"/>
      <c r="ED36" s="65"/>
      <c r="EE36" s="65"/>
      <c r="EF36" s="66" t="str">
        <f t="shared" si="20"/>
        <v/>
      </c>
      <c r="EG36" s="56"/>
      <c r="EH36" s="64"/>
      <c r="EI36" s="56"/>
      <c r="EJ36" s="64"/>
      <c r="EK36" s="62" t="str">
        <f t="shared" si="21"/>
        <v/>
      </c>
      <c r="EL36" s="64"/>
      <c r="EM36" s="56"/>
      <c r="EN36" s="65"/>
      <c r="EO36" s="65"/>
      <c r="EP36" s="65"/>
      <c r="EQ36" s="65"/>
      <c r="ER36" s="66" t="str">
        <f t="shared" si="22"/>
        <v/>
      </c>
      <c r="ES36" s="56"/>
      <c r="ET36" s="64"/>
      <c r="EU36" s="56"/>
      <c r="EV36" s="64"/>
      <c r="EW36" s="62" t="str">
        <f t="shared" si="23"/>
        <v/>
      </c>
      <c r="EX36" s="64"/>
    </row>
    <row r="37" spans="1:154" s="67" customFormat="1" x14ac:dyDescent="0.25">
      <c r="A37" s="167"/>
      <c r="B37" s="171"/>
      <c r="C37" s="169"/>
      <c r="D37" s="170"/>
      <c r="E37" s="57"/>
      <c r="F37" s="56"/>
      <c r="G37" s="58"/>
      <c r="H37" s="56"/>
      <c r="I37" s="59"/>
      <c r="J37" s="60"/>
      <c r="K37" s="56"/>
      <c r="L37" s="65"/>
      <c r="M37" s="65"/>
      <c r="N37" s="65"/>
      <c r="O37" s="65"/>
      <c r="P37" s="66" t="str">
        <f t="shared" si="0"/>
        <v/>
      </c>
      <c r="Q37" s="56"/>
      <c r="R37" s="64"/>
      <c r="S37" s="56"/>
      <c r="T37" s="64"/>
      <c r="U37" s="62" t="str">
        <f t="shared" si="1"/>
        <v/>
      </c>
      <c r="V37" s="64"/>
      <c r="W37" s="56"/>
      <c r="X37" s="65"/>
      <c r="Y37" s="65"/>
      <c r="Z37" s="65"/>
      <c r="AA37" s="65"/>
      <c r="AB37" s="66" t="str">
        <f t="shared" si="2"/>
        <v/>
      </c>
      <c r="AC37" s="56"/>
      <c r="AD37" s="64"/>
      <c r="AE37" s="56"/>
      <c r="AF37" s="64"/>
      <c r="AG37" s="62" t="str">
        <f t="shared" si="3"/>
        <v/>
      </c>
      <c r="AH37" s="64"/>
      <c r="AI37" s="56"/>
      <c r="AJ37" s="65"/>
      <c r="AK37" s="65"/>
      <c r="AL37" s="65"/>
      <c r="AM37" s="65"/>
      <c r="AN37" s="66" t="str">
        <f t="shared" si="4"/>
        <v/>
      </c>
      <c r="AO37" s="56"/>
      <c r="AP37" s="64"/>
      <c r="AQ37" s="56"/>
      <c r="AR37" s="64"/>
      <c r="AS37" s="62" t="str">
        <f t="shared" si="5"/>
        <v/>
      </c>
      <c r="AT37" s="64"/>
      <c r="AU37" s="56"/>
      <c r="AV37" s="65"/>
      <c r="AW37" s="65"/>
      <c r="AX37" s="65"/>
      <c r="AY37" s="65"/>
      <c r="AZ37" s="66" t="str">
        <f t="shared" si="6"/>
        <v/>
      </c>
      <c r="BA37" s="56"/>
      <c r="BB37" s="64"/>
      <c r="BC37" s="56"/>
      <c r="BD37" s="64"/>
      <c r="BE37" s="62" t="str">
        <f t="shared" si="7"/>
        <v/>
      </c>
      <c r="BF37" s="64"/>
      <c r="BG37" s="56"/>
      <c r="BH37" s="65"/>
      <c r="BI37" s="65"/>
      <c r="BJ37" s="65"/>
      <c r="BK37" s="65"/>
      <c r="BL37" s="66" t="str">
        <f t="shared" si="8"/>
        <v/>
      </c>
      <c r="BM37" s="56"/>
      <c r="BN37" s="64"/>
      <c r="BO37" s="56"/>
      <c r="BP37" s="64"/>
      <c r="BQ37" s="62" t="str">
        <f t="shared" si="9"/>
        <v/>
      </c>
      <c r="BR37" s="64"/>
      <c r="BS37" s="56"/>
      <c r="BT37" s="65"/>
      <c r="BU37" s="65"/>
      <c r="BV37" s="65"/>
      <c r="BW37" s="65"/>
      <c r="BX37" s="66" t="str">
        <f t="shared" si="10"/>
        <v/>
      </c>
      <c r="BY37" s="56"/>
      <c r="BZ37" s="64"/>
      <c r="CA37" s="56"/>
      <c r="CB37" s="64"/>
      <c r="CC37" s="62" t="str">
        <f t="shared" si="11"/>
        <v/>
      </c>
      <c r="CD37" s="64"/>
      <c r="CE37" s="56"/>
      <c r="CF37" s="65"/>
      <c r="CG37" s="65"/>
      <c r="CH37" s="65"/>
      <c r="CI37" s="65"/>
      <c r="CJ37" s="66" t="str">
        <f t="shared" si="12"/>
        <v/>
      </c>
      <c r="CK37" s="56"/>
      <c r="CL37" s="64"/>
      <c r="CM37" s="56"/>
      <c r="CN37" s="64"/>
      <c r="CO37" s="62" t="str">
        <f t="shared" si="13"/>
        <v/>
      </c>
      <c r="CP37" s="64"/>
      <c r="CQ37" s="56"/>
      <c r="CR37" s="65"/>
      <c r="CS37" s="65"/>
      <c r="CT37" s="65"/>
      <c r="CU37" s="65"/>
      <c r="CV37" s="66" t="str">
        <f t="shared" si="14"/>
        <v/>
      </c>
      <c r="CW37" s="56"/>
      <c r="CX37" s="64"/>
      <c r="CY37" s="56"/>
      <c r="CZ37" s="64"/>
      <c r="DA37" s="62" t="str">
        <f t="shared" si="15"/>
        <v/>
      </c>
      <c r="DB37" s="64"/>
      <c r="DC37" s="56"/>
      <c r="DD37" s="65"/>
      <c r="DE37" s="65"/>
      <c r="DF37" s="65"/>
      <c r="DG37" s="65"/>
      <c r="DH37" s="66" t="str">
        <f t="shared" si="16"/>
        <v/>
      </c>
      <c r="DI37" s="56"/>
      <c r="DJ37" s="64"/>
      <c r="DK37" s="56"/>
      <c r="DL37" s="64"/>
      <c r="DM37" s="62" t="str">
        <f t="shared" si="17"/>
        <v/>
      </c>
      <c r="DN37" s="64"/>
      <c r="DO37" s="56"/>
      <c r="DP37" s="65"/>
      <c r="DQ37" s="65"/>
      <c r="DR37" s="65"/>
      <c r="DS37" s="65"/>
      <c r="DT37" s="66" t="str">
        <f t="shared" si="18"/>
        <v/>
      </c>
      <c r="DU37" s="56"/>
      <c r="DV37" s="64"/>
      <c r="DW37" s="56"/>
      <c r="DX37" s="64"/>
      <c r="DY37" s="62" t="str">
        <f t="shared" si="19"/>
        <v/>
      </c>
      <c r="DZ37" s="64"/>
      <c r="EA37" s="56"/>
      <c r="EB37" s="65"/>
      <c r="EC37" s="65"/>
      <c r="ED37" s="65"/>
      <c r="EE37" s="65"/>
      <c r="EF37" s="66" t="str">
        <f t="shared" si="20"/>
        <v/>
      </c>
      <c r="EG37" s="56"/>
      <c r="EH37" s="64"/>
      <c r="EI37" s="56"/>
      <c r="EJ37" s="64"/>
      <c r="EK37" s="62" t="str">
        <f t="shared" si="21"/>
        <v/>
      </c>
      <c r="EL37" s="64"/>
      <c r="EM37" s="56"/>
      <c r="EN37" s="65"/>
      <c r="EO37" s="65"/>
      <c r="EP37" s="65"/>
      <c r="EQ37" s="65"/>
      <c r="ER37" s="66" t="str">
        <f t="shared" si="22"/>
        <v/>
      </c>
      <c r="ES37" s="56"/>
      <c r="ET37" s="64"/>
      <c r="EU37" s="56"/>
      <c r="EV37" s="64"/>
      <c r="EW37" s="62" t="str">
        <f t="shared" si="23"/>
        <v/>
      </c>
      <c r="EX37" s="64"/>
    </row>
    <row r="38" spans="1:154" s="67" customFormat="1" x14ac:dyDescent="0.25">
      <c r="A38" s="167"/>
      <c r="B38" s="171"/>
      <c r="C38" s="169"/>
      <c r="D38" s="170"/>
      <c r="E38" s="57"/>
      <c r="F38" s="56"/>
      <c r="G38" s="58"/>
      <c r="H38" s="56"/>
      <c r="I38" s="59"/>
      <c r="J38" s="60"/>
      <c r="K38" s="56"/>
      <c r="L38" s="65"/>
      <c r="M38" s="65"/>
      <c r="N38" s="65"/>
      <c r="O38" s="65"/>
      <c r="P38" s="66" t="str">
        <f t="shared" si="0"/>
        <v/>
      </c>
      <c r="Q38" s="56"/>
      <c r="R38" s="64"/>
      <c r="S38" s="56"/>
      <c r="T38" s="64"/>
      <c r="U38" s="62" t="str">
        <f t="shared" si="1"/>
        <v/>
      </c>
      <c r="V38" s="64"/>
      <c r="W38" s="56"/>
      <c r="X38" s="65"/>
      <c r="Y38" s="65"/>
      <c r="Z38" s="65"/>
      <c r="AA38" s="65"/>
      <c r="AB38" s="66" t="str">
        <f t="shared" si="2"/>
        <v/>
      </c>
      <c r="AC38" s="56"/>
      <c r="AD38" s="64"/>
      <c r="AE38" s="56"/>
      <c r="AF38" s="64"/>
      <c r="AG38" s="62" t="str">
        <f t="shared" si="3"/>
        <v/>
      </c>
      <c r="AH38" s="64"/>
      <c r="AI38" s="56"/>
      <c r="AJ38" s="65"/>
      <c r="AK38" s="65"/>
      <c r="AL38" s="65"/>
      <c r="AM38" s="65"/>
      <c r="AN38" s="66" t="str">
        <f t="shared" si="4"/>
        <v/>
      </c>
      <c r="AO38" s="56"/>
      <c r="AP38" s="64"/>
      <c r="AQ38" s="56"/>
      <c r="AR38" s="64"/>
      <c r="AS38" s="62" t="str">
        <f t="shared" si="5"/>
        <v/>
      </c>
      <c r="AT38" s="64"/>
      <c r="AU38" s="56"/>
      <c r="AV38" s="65"/>
      <c r="AW38" s="65"/>
      <c r="AX38" s="65"/>
      <c r="AY38" s="65"/>
      <c r="AZ38" s="66" t="str">
        <f t="shared" si="6"/>
        <v/>
      </c>
      <c r="BA38" s="56"/>
      <c r="BB38" s="64"/>
      <c r="BC38" s="56"/>
      <c r="BD38" s="64"/>
      <c r="BE38" s="62" t="str">
        <f t="shared" si="7"/>
        <v/>
      </c>
      <c r="BF38" s="64"/>
      <c r="BG38" s="56"/>
      <c r="BH38" s="65"/>
      <c r="BI38" s="65"/>
      <c r="BJ38" s="65"/>
      <c r="BK38" s="65"/>
      <c r="BL38" s="66" t="str">
        <f t="shared" si="8"/>
        <v/>
      </c>
      <c r="BM38" s="56"/>
      <c r="BN38" s="64"/>
      <c r="BO38" s="56"/>
      <c r="BP38" s="64"/>
      <c r="BQ38" s="62" t="str">
        <f t="shared" si="9"/>
        <v/>
      </c>
      <c r="BR38" s="64"/>
      <c r="BS38" s="56"/>
      <c r="BT38" s="65"/>
      <c r="BU38" s="65"/>
      <c r="BV38" s="65"/>
      <c r="BW38" s="65"/>
      <c r="BX38" s="66" t="str">
        <f t="shared" si="10"/>
        <v/>
      </c>
      <c r="BY38" s="56"/>
      <c r="BZ38" s="64"/>
      <c r="CA38" s="56"/>
      <c r="CB38" s="64"/>
      <c r="CC38" s="62" t="str">
        <f t="shared" si="11"/>
        <v/>
      </c>
      <c r="CD38" s="64"/>
      <c r="CE38" s="56"/>
      <c r="CF38" s="65"/>
      <c r="CG38" s="65"/>
      <c r="CH38" s="65"/>
      <c r="CI38" s="65"/>
      <c r="CJ38" s="66" t="str">
        <f t="shared" si="12"/>
        <v/>
      </c>
      <c r="CK38" s="56"/>
      <c r="CL38" s="64"/>
      <c r="CM38" s="56"/>
      <c r="CN38" s="64"/>
      <c r="CO38" s="62" t="str">
        <f t="shared" si="13"/>
        <v/>
      </c>
      <c r="CP38" s="64"/>
      <c r="CQ38" s="56"/>
      <c r="CR38" s="65"/>
      <c r="CS38" s="65"/>
      <c r="CT38" s="65"/>
      <c r="CU38" s="65"/>
      <c r="CV38" s="66" t="str">
        <f t="shared" si="14"/>
        <v/>
      </c>
      <c r="CW38" s="56"/>
      <c r="CX38" s="64"/>
      <c r="CY38" s="56"/>
      <c r="CZ38" s="64"/>
      <c r="DA38" s="62" t="str">
        <f t="shared" si="15"/>
        <v/>
      </c>
      <c r="DB38" s="64"/>
      <c r="DC38" s="56"/>
      <c r="DD38" s="65"/>
      <c r="DE38" s="65"/>
      <c r="DF38" s="65"/>
      <c r="DG38" s="65"/>
      <c r="DH38" s="66" t="str">
        <f t="shared" si="16"/>
        <v/>
      </c>
      <c r="DI38" s="56"/>
      <c r="DJ38" s="64"/>
      <c r="DK38" s="56"/>
      <c r="DL38" s="64"/>
      <c r="DM38" s="62" t="str">
        <f t="shared" si="17"/>
        <v/>
      </c>
      <c r="DN38" s="64"/>
      <c r="DO38" s="56"/>
      <c r="DP38" s="65"/>
      <c r="DQ38" s="65"/>
      <c r="DR38" s="65"/>
      <c r="DS38" s="65"/>
      <c r="DT38" s="66" t="str">
        <f t="shared" si="18"/>
        <v/>
      </c>
      <c r="DU38" s="56"/>
      <c r="DV38" s="64"/>
      <c r="DW38" s="56"/>
      <c r="DX38" s="64"/>
      <c r="DY38" s="62" t="str">
        <f t="shared" si="19"/>
        <v/>
      </c>
      <c r="DZ38" s="64"/>
      <c r="EA38" s="56"/>
      <c r="EB38" s="65"/>
      <c r="EC38" s="65"/>
      <c r="ED38" s="65"/>
      <c r="EE38" s="65"/>
      <c r="EF38" s="66" t="str">
        <f t="shared" si="20"/>
        <v/>
      </c>
      <c r="EG38" s="56"/>
      <c r="EH38" s="64"/>
      <c r="EI38" s="56"/>
      <c r="EJ38" s="64"/>
      <c r="EK38" s="62" t="str">
        <f t="shared" si="21"/>
        <v/>
      </c>
      <c r="EL38" s="64"/>
      <c r="EM38" s="56"/>
      <c r="EN38" s="65"/>
      <c r="EO38" s="65"/>
      <c r="EP38" s="65"/>
      <c r="EQ38" s="65"/>
      <c r="ER38" s="66" t="str">
        <f t="shared" si="22"/>
        <v/>
      </c>
      <c r="ES38" s="56"/>
      <c r="ET38" s="64"/>
      <c r="EU38" s="56"/>
      <c r="EV38" s="64"/>
      <c r="EW38" s="62" t="str">
        <f t="shared" si="23"/>
        <v/>
      </c>
      <c r="EX38" s="64"/>
    </row>
    <row r="39" spans="1:154" s="67" customFormat="1" x14ac:dyDescent="0.25">
      <c r="A39" s="167"/>
      <c r="B39" s="171"/>
      <c r="C39" s="169"/>
      <c r="D39" s="170"/>
      <c r="E39" s="57"/>
      <c r="F39" s="56"/>
      <c r="G39" s="58"/>
      <c r="H39" s="56"/>
      <c r="I39" s="59"/>
      <c r="J39" s="60"/>
      <c r="K39" s="56"/>
      <c r="L39" s="65"/>
      <c r="M39" s="65"/>
      <c r="N39" s="65"/>
      <c r="O39" s="65"/>
      <c r="P39" s="66" t="str">
        <f t="shared" si="0"/>
        <v/>
      </c>
      <c r="Q39" s="56"/>
      <c r="R39" s="64"/>
      <c r="S39" s="56"/>
      <c r="T39" s="64"/>
      <c r="U39" s="62" t="str">
        <f t="shared" si="1"/>
        <v/>
      </c>
      <c r="V39" s="64"/>
      <c r="W39" s="56"/>
      <c r="X39" s="65"/>
      <c r="Y39" s="65"/>
      <c r="Z39" s="65"/>
      <c r="AA39" s="65"/>
      <c r="AB39" s="66" t="str">
        <f t="shared" si="2"/>
        <v/>
      </c>
      <c r="AC39" s="56"/>
      <c r="AD39" s="64"/>
      <c r="AE39" s="56"/>
      <c r="AF39" s="64"/>
      <c r="AG39" s="62" t="str">
        <f t="shared" si="3"/>
        <v/>
      </c>
      <c r="AH39" s="64"/>
      <c r="AI39" s="56"/>
      <c r="AJ39" s="65"/>
      <c r="AK39" s="65"/>
      <c r="AL39" s="65"/>
      <c r="AM39" s="65"/>
      <c r="AN39" s="66" t="str">
        <f t="shared" si="4"/>
        <v/>
      </c>
      <c r="AO39" s="56"/>
      <c r="AP39" s="64"/>
      <c r="AQ39" s="56"/>
      <c r="AR39" s="64"/>
      <c r="AS39" s="62" t="str">
        <f t="shared" si="5"/>
        <v/>
      </c>
      <c r="AT39" s="64"/>
      <c r="AU39" s="56"/>
      <c r="AV39" s="65"/>
      <c r="AW39" s="65"/>
      <c r="AX39" s="65"/>
      <c r="AY39" s="65"/>
      <c r="AZ39" s="66" t="str">
        <f t="shared" si="6"/>
        <v/>
      </c>
      <c r="BA39" s="56"/>
      <c r="BB39" s="64"/>
      <c r="BC39" s="56"/>
      <c r="BD39" s="64"/>
      <c r="BE39" s="62" t="str">
        <f t="shared" si="7"/>
        <v/>
      </c>
      <c r="BF39" s="64"/>
      <c r="BG39" s="56"/>
      <c r="BH39" s="65"/>
      <c r="BI39" s="65"/>
      <c r="BJ39" s="65"/>
      <c r="BK39" s="65"/>
      <c r="BL39" s="66" t="str">
        <f t="shared" si="8"/>
        <v/>
      </c>
      <c r="BM39" s="56"/>
      <c r="BN39" s="64"/>
      <c r="BO39" s="56"/>
      <c r="BP39" s="64"/>
      <c r="BQ39" s="62" t="str">
        <f t="shared" si="9"/>
        <v/>
      </c>
      <c r="BR39" s="64"/>
      <c r="BS39" s="56"/>
      <c r="BT39" s="65"/>
      <c r="BU39" s="65"/>
      <c r="BV39" s="65"/>
      <c r="BW39" s="65"/>
      <c r="BX39" s="66" t="str">
        <f t="shared" si="10"/>
        <v/>
      </c>
      <c r="BY39" s="56"/>
      <c r="BZ39" s="64"/>
      <c r="CA39" s="56"/>
      <c r="CB39" s="64"/>
      <c r="CC39" s="62" t="str">
        <f t="shared" si="11"/>
        <v/>
      </c>
      <c r="CD39" s="64"/>
      <c r="CE39" s="56"/>
      <c r="CF39" s="65"/>
      <c r="CG39" s="65"/>
      <c r="CH39" s="65"/>
      <c r="CI39" s="65"/>
      <c r="CJ39" s="66" t="str">
        <f t="shared" si="12"/>
        <v/>
      </c>
      <c r="CK39" s="56"/>
      <c r="CL39" s="64"/>
      <c r="CM39" s="56"/>
      <c r="CN39" s="64"/>
      <c r="CO39" s="62" t="str">
        <f t="shared" si="13"/>
        <v/>
      </c>
      <c r="CP39" s="64"/>
      <c r="CQ39" s="56"/>
      <c r="CR39" s="65"/>
      <c r="CS39" s="65"/>
      <c r="CT39" s="65"/>
      <c r="CU39" s="65"/>
      <c r="CV39" s="66" t="str">
        <f t="shared" si="14"/>
        <v/>
      </c>
      <c r="CW39" s="56"/>
      <c r="CX39" s="64"/>
      <c r="CY39" s="56"/>
      <c r="CZ39" s="64"/>
      <c r="DA39" s="62" t="str">
        <f t="shared" si="15"/>
        <v/>
      </c>
      <c r="DB39" s="64"/>
      <c r="DC39" s="56"/>
      <c r="DD39" s="65"/>
      <c r="DE39" s="65"/>
      <c r="DF39" s="65"/>
      <c r="DG39" s="65"/>
      <c r="DH39" s="66" t="str">
        <f t="shared" si="16"/>
        <v/>
      </c>
      <c r="DI39" s="56"/>
      <c r="DJ39" s="64"/>
      <c r="DK39" s="56"/>
      <c r="DL39" s="64"/>
      <c r="DM39" s="62" t="str">
        <f t="shared" si="17"/>
        <v/>
      </c>
      <c r="DN39" s="64"/>
      <c r="DO39" s="56"/>
      <c r="DP39" s="65"/>
      <c r="DQ39" s="65"/>
      <c r="DR39" s="65"/>
      <c r="DS39" s="65"/>
      <c r="DT39" s="66" t="str">
        <f t="shared" si="18"/>
        <v/>
      </c>
      <c r="DU39" s="56"/>
      <c r="DV39" s="64"/>
      <c r="DW39" s="56"/>
      <c r="DX39" s="64"/>
      <c r="DY39" s="62" t="str">
        <f t="shared" si="19"/>
        <v/>
      </c>
      <c r="DZ39" s="64"/>
      <c r="EA39" s="56"/>
      <c r="EB39" s="65"/>
      <c r="EC39" s="65"/>
      <c r="ED39" s="65"/>
      <c r="EE39" s="65"/>
      <c r="EF39" s="66" t="str">
        <f t="shared" si="20"/>
        <v/>
      </c>
      <c r="EG39" s="56"/>
      <c r="EH39" s="64"/>
      <c r="EI39" s="56"/>
      <c r="EJ39" s="64"/>
      <c r="EK39" s="62" t="str">
        <f t="shared" si="21"/>
        <v/>
      </c>
      <c r="EL39" s="64"/>
      <c r="EM39" s="56"/>
      <c r="EN39" s="65"/>
      <c r="EO39" s="65"/>
      <c r="EP39" s="65"/>
      <c r="EQ39" s="65"/>
      <c r="ER39" s="66" t="str">
        <f t="shared" si="22"/>
        <v/>
      </c>
      <c r="ES39" s="56"/>
      <c r="ET39" s="64"/>
      <c r="EU39" s="56"/>
      <c r="EV39" s="64"/>
      <c r="EW39" s="62" t="str">
        <f t="shared" si="23"/>
        <v/>
      </c>
      <c r="EX39" s="64"/>
    </row>
    <row r="40" spans="1:154" s="67" customFormat="1" x14ac:dyDescent="0.25">
      <c r="A40" s="167"/>
      <c r="B40" s="171"/>
      <c r="C40" s="169"/>
      <c r="D40" s="170"/>
      <c r="E40" s="57"/>
      <c r="F40" s="56"/>
      <c r="G40" s="58"/>
      <c r="H40" s="56"/>
      <c r="I40" s="59"/>
      <c r="J40" s="60"/>
      <c r="K40" s="56"/>
      <c r="L40" s="65"/>
      <c r="M40" s="65"/>
      <c r="N40" s="65"/>
      <c r="O40" s="65"/>
      <c r="P40" s="66" t="str">
        <f t="shared" si="0"/>
        <v/>
      </c>
      <c r="Q40" s="56"/>
      <c r="R40" s="64"/>
      <c r="S40" s="56"/>
      <c r="T40" s="64"/>
      <c r="U40" s="62" t="str">
        <f t="shared" si="1"/>
        <v/>
      </c>
      <c r="V40" s="64"/>
      <c r="W40" s="56"/>
      <c r="X40" s="65"/>
      <c r="Y40" s="65"/>
      <c r="Z40" s="65"/>
      <c r="AA40" s="65"/>
      <c r="AB40" s="66" t="str">
        <f t="shared" si="2"/>
        <v/>
      </c>
      <c r="AC40" s="56"/>
      <c r="AD40" s="64"/>
      <c r="AE40" s="56"/>
      <c r="AF40" s="64"/>
      <c r="AG40" s="62" t="str">
        <f t="shared" si="3"/>
        <v/>
      </c>
      <c r="AH40" s="64"/>
      <c r="AI40" s="56"/>
      <c r="AJ40" s="65"/>
      <c r="AK40" s="65"/>
      <c r="AL40" s="65"/>
      <c r="AM40" s="65"/>
      <c r="AN40" s="66" t="str">
        <f t="shared" si="4"/>
        <v/>
      </c>
      <c r="AO40" s="56"/>
      <c r="AP40" s="64"/>
      <c r="AQ40" s="56"/>
      <c r="AR40" s="64"/>
      <c r="AS40" s="62" t="str">
        <f t="shared" si="5"/>
        <v/>
      </c>
      <c r="AT40" s="64"/>
      <c r="AU40" s="56"/>
      <c r="AV40" s="65"/>
      <c r="AW40" s="65"/>
      <c r="AX40" s="65"/>
      <c r="AY40" s="65"/>
      <c r="AZ40" s="66" t="str">
        <f t="shared" si="6"/>
        <v/>
      </c>
      <c r="BA40" s="56"/>
      <c r="BB40" s="64"/>
      <c r="BC40" s="56"/>
      <c r="BD40" s="64"/>
      <c r="BE40" s="62" t="str">
        <f t="shared" si="7"/>
        <v/>
      </c>
      <c r="BF40" s="64"/>
      <c r="BG40" s="56"/>
      <c r="BH40" s="65"/>
      <c r="BI40" s="65"/>
      <c r="BJ40" s="65"/>
      <c r="BK40" s="65"/>
      <c r="BL40" s="66" t="str">
        <f t="shared" si="8"/>
        <v/>
      </c>
      <c r="BM40" s="56"/>
      <c r="BN40" s="64"/>
      <c r="BO40" s="56"/>
      <c r="BP40" s="64"/>
      <c r="BQ40" s="62" t="str">
        <f t="shared" si="9"/>
        <v/>
      </c>
      <c r="BR40" s="64"/>
      <c r="BS40" s="56"/>
      <c r="BT40" s="65"/>
      <c r="BU40" s="65"/>
      <c r="BV40" s="65"/>
      <c r="BW40" s="65"/>
      <c r="BX40" s="66" t="str">
        <f t="shared" si="10"/>
        <v/>
      </c>
      <c r="BY40" s="56"/>
      <c r="BZ40" s="64"/>
      <c r="CA40" s="56"/>
      <c r="CB40" s="64"/>
      <c r="CC40" s="62" t="str">
        <f t="shared" si="11"/>
        <v/>
      </c>
      <c r="CD40" s="64"/>
      <c r="CE40" s="56"/>
      <c r="CF40" s="65"/>
      <c r="CG40" s="65"/>
      <c r="CH40" s="65"/>
      <c r="CI40" s="65"/>
      <c r="CJ40" s="66" t="str">
        <f t="shared" si="12"/>
        <v/>
      </c>
      <c r="CK40" s="56"/>
      <c r="CL40" s="64"/>
      <c r="CM40" s="56"/>
      <c r="CN40" s="64"/>
      <c r="CO40" s="62" t="str">
        <f t="shared" si="13"/>
        <v/>
      </c>
      <c r="CP40" s="64"/>
      <c r="CQ40" s="56"/>
      <c r="CR40" s="65"/>
      <c r="CS40" s="65"/>
      <c r="CT40" s="65"/>
      <c r="CU40" s="65"/>
      <c r="CV40" s="66" t="str">
        <f t="shared" si="14"/>
        <v/>
      </c>
      <c r="CW40" s="56"/>
      <c r="CX40" s="64"/>
      <c r="CY40" s="56"/>
      <c r="CZ40" s="64"/>
      <c r="DA40" s="62" t="str">
        <f t="shared" si="15"/>
        <v/>
      </c>
      <c r="DB40" s="64"/>
      <c r="DC40" s="56"/>
      <c r="DD40" s="65"/>
      <c r="DE40" s="65"/>
      <c r="DF40" s="65"/>
      <c r="DG40" s="65"/>
      <c r="DH40" s="66" t="str">
        <f t="shared" si="16"/>
        <v/>
      </c>
      <c r="DI40" s="56"/>
      <c r="DJ40" s="64"/>
      <c r="DK40" s="56"/>
      <c r="DL40" s="64"/>
      <c r="DM40" s="62" t="str">
        <f t="shared" si="17"/>
        <v/>
      </c>
      <c r="DN40" s="64"/>
      <c r="DO40" s="56"/>
      <c r="DP40" s="65"/>
      <c r="DQ40" s="65"/>
      <c r="DR40" s="65"/>
      <c r="DS40" s="65"/>
      <c r="DT40" s="66" t="str">
        <f t="shared" si="18"/>
        <v/>
      </c>
      <c r="DU40" s="56"/>
      <c r="DV40" s="64"/>
      <c r="DW40" s="56"/>
      <c r="DX40" s="64"/>
      <c r="DY40" s="62" t="str">
        <f t="shared" si="19"/>
        <v/>
      </c>
      <c r="DZ40" s="64"/>
      <c r="EA40" s="56"/>
      <c r="EB40" s="65"/>
      <c r="EC40" s="65"/>
      <c r="ED40" s="65"/>
      <c r="EE40" s="65"/>
      <c r="EF40" s="66" t="str">
        <f t="shared" si="20"/>
        <v/>
      </c>
      <c r="EG40" s="56"/>
      <c r="EH40" s="64"/>
      <c r="EI40" s="56"/>
      <c r="EJ40" s="64"/>
      <c r="EK40" s="62" t="str">
        <f t="shared" si="21"/>
        <v/>
      </c>
      <c r="EL40" s="64"/>
      <c r="EM40" s="56"/>
      <c r="EN40" s="65"/>
      <c r="EO40" s="65"/>
      <c r="EP40" s="65"/>
      <c r="EQ40" s="65"/>
      <c r="ER40" s="66" t="str">
        <f t="shared" si="22"/>
        <v/>
      </c>
      <c r="ES40" s="56"/>
      <c r="ET40" s="64"/>
      <c r="EU40" s="56"/>
      <c r="EV40" s="64"/>
      <c r="EW40" s="62" t="str">
        <f t="shared" si="23"/>
        <v/>
      </c>
      <c r="EX40" s="64"/>
    </row>
    <row r="41" spans="1:154" s="67" customFormat="1" x14ac:dyDescent="0.25">
      <c r="A41" s="167"/>
      <c r="B41" s="171"/>
      <c r="C41" s="169"/>
      <c r="D41" s="170"/>
      <c r="E41" s="57"/>
      <c r="F41" s="56"/>
      <c r="G41" s="58"/>
      <c r="H41" s="56"/>
      <c r="I41" s="59"/>
      <c r="J41" s="60"/>
      <c r="K41" s="56"/>
      <c r="L41" s="65"/>
      <c r="M41" s="65"/>
      <c r="N41" s="65"/>
      <c r="O41" s="65"/>
      <c r="P41" s="66" t="str">
        <f t="shared" si="0"/>
        <v/>
      </c>
      <c r="Q41" s="56"/>
      <c r="R41" s="64"/>
      <c r="S41" s="56"/>
      <c r="T41" s="64"/>
      <c r="U41" s="62" t="str">
        <f t="shared" si="1"/>
        <v/>
      </c>
      <c r="V41" s="64"/>
      <c r="W41" s="56"/>
      <c r="X41" s="65"/>
      <c r="Y41" s="65"/>
      <c r="Z41" s="65"/>
      <c r="AA41" s="65"/>
      <c r="AB41" s="66" t="str">
        <f t="shared" si="2"/>
        <v/>
      </c>
      <c r="AC41" s="56"/>
      <c r="AD41" s="64"/>
      <c r="AE41" s="56"/>
      <c r="AF41" s="64"/>
      <c r="AG41" s="62" t="str">
        <f t="shared" si="3"/>
        <v/>
      </c>
      <c r="AH41" s="64"/>
      <c r="AI41" s="56"/>
      <c r="AJ41" s="65"/>
      <c r="AK41" s="65"/>
      <c r="AL41" s="65"/>
      <c r="AM41" s="65"/>
      <c r="AN41" s="66" t="str">
        <f t="shared" si="4"/>
        <v/>
      </c>
      <c r="AO41" s="56"/>
      <c r="AP41" s="64"/>
      <c r="AQ41" s="56"/>
      <c r="AR41" s="64"/>
      <c r="AS41" s="62" t="str">
        <f t="shared" si="5"/>
        <v/>
      </c>
      <c r="AT41" s="64"/>
      <c r="AU41" s="56"/>
      <c r="AV41" s="65"/>
      <c r="AW41" s="65"/>
      <c r="AX41" s="65"/>
      <c r="AY41" s="65"/>
      <c r="AZ41" s="66" t="str">
        <f t="shared" si="6"/>
        <v/>
      </c>
      <c r="BA41" s="56"/>
      <c r="BB41" s="64"/>
      <c r="BC41" s="56"/>
      <c r="BD41" s="64"/>
      <c r="BE41" s="62" t="str">
        <f t="shared" si="7"/>
        <v/>
      </c>
      <c r="BF41" s="64"/>
      <c r="BG41" s="56"/>
      <c r="BH41" s="65"/>
      <c r="BI41" s="65"/>
      <c r="BJ41" s="65"/>
      <c r="BK41" s="65"/>
      <c r="BL41" s="66" t="str">
        <f t="shared" si="8"/>
        <v/>
      </c>
      <c r="BM41" s="56"/>
      <c r="BN41" s="64"/>
      <c r="BO41" s="56"/>
      <c r="BP41" s="64"/>
      <c r="BQ41" s="62" t="str">
        <f t="shared" si="9"/>
        <v/>
      </c>
      <c r="BR41" s="64"/>
      <c r="BS41" s="56"/>
      <c r="BT41" s="65"/>
      <c r="BU41" s="65"/>
      <c r="BV41" s="65"/>
      <c r="BW41" s="65"/>
      <c r="BX41" s="66" t="str">
        <f t="shared" si="10"/>
        <v/>
      </c>
      <c r="BY41" s="56"/>
      <c r="BZ41" s="64"/>
      <c r="CA41" s="56"/>
      <c r="CB41" s="64"/>
      <c r="CC41" s="62" t="str">
        <f t="shared" si="11"/>
        <v/>
      </c>
      <c r="CD41" s="64"/>
      <c r="CE41" s="56"/>
      <c r="CF41" s="65"/>
      <c r="CG41" s="65"/>
      <c r="CH41" s="65"/>
      <c r="CI41" s="65"/>
      <c r="CJ41" s="66" t="str">
        <f t="shared" si="12"/>
        <v/>
      </c>
      <c r="CK41" s="56"/>
      <c r="CL41" s="64"/>
      <c r="CM41" s="56"/>
      <c r="CN41" s="64"/>
      <c r="CO41" s="62" t="str">
        <f t="shared" si="13"/>
        <v/>
      </c>
      <c r="CP41" s="64"/>
      <c r="CQ41" s="56"/>
      <c r="CR41" s="65"/>
      <c r="CS41" s="65"/>
      <c r="CT41" s="65"/>
      <c r="CU41" s="65"/>
      <c r="CV41" s="66" t="str">
        <f t="shared" si="14"/>
        <v/>
      </c>
      <c r="CW41" s="56"/>
      <c r="CX41" s="64"/>
      <c r="CY41" s="56"/>
      <c r="CZ41" s="64"/>
      <c r="DA41" s="62" t="str">
        <f t="shared" si="15"/>
        <v/>
      </c>
      <c r="DB41" s="64"/>
      <c r="DC41" s="56"/>
      <c r="DD41" s="65"/>
      <c r="DE41" s="65"/>
      <c r="DF41" s="65"/>
      <c r="DG41" s="65"/>
      <c r="DH41" s="66" t="str">
        <f t="shared" si="16"/>
        <v/>
      </c>
      <c r="DI41" s="56"/>
      <c r="DJ41" s="64"/>
      <c r="DK41" s="56"/>
      <c r="DL41" s="64"/>
      <c r="DM41" s="62" t="str">
        <f t="shared" si="17"/>
        <v/>
      </c>
      <c r="DN41" s="64"/>
      <c r="DO41" s="56"/>
      <c r="DP41" s="65"/>
      <c r="DQ41" s="65"/>
      <c r="DR41" s="65"/>
      <c r="DS41" s="65"/>
      <c r="DT41" s="66" t="str">
        <f t="shared" si="18"/>
        <v/>
      </c>
      <c r="DU41" s="56"/>
      <c r="DV41" s="64"/>
      <c r="DW41" s="56"/>
      <c r="DX41" s="64"/>
      <c r="DY41" s="62" t="str">
        <f t="shared" si="19"/>
        <v/>
      </c>
      <c r="DZ41" s="64"/>
      <c r="EA41" s="56"/>
      <c r="EB41" s="65"/>
      <c r="EC41" s="65"/>
      <c r="ED41" s="65"/>
      <c r="EE41" s="65"/>
      <c r="EF41" s="66" t="str">
        <f t="shared" si="20"/>
        <v/>
      </c>
      <c r="EG41" s="56"/>
      <c r="EH41" s="64"/>
      <c r="EI41" s="56"/>
      <c r="EJ41" s="64"/>
      <c r="EK41" s="62" t="str">
        <f t="shared" si="21"/>
        <v/>
      </c>
      <c r="EL41" s="64"/>
      <c r="EM41" s="56"/>
      <c r="EN41" s="65"/>
      <c r="EO41" s="65"/>
      <c r="EP41" s="65"/>
      <c r="EQ41" s="65"/>
      <c r="ER41" s="66" t="str">
        <f t="shared" si="22"/>
        <v/>
      </c>
      <c r="ES41" s="56"/>
      <c r="ET41" s="64"/>
      <c r="EU41" s="56"/>
      <c r="EV41" s="64"/>
      <c r="EW41" s="62" t="str">
        <f t="shared" si="23"/>
        <v/>
      </c>
      <c r="EX41" s="64"/>
    </row>
    <row r="42" spans="1:154" s="67" customFormat="1" x14ac:dyDescent="0.25">
      <c r="A42" s="167"/>
      <c r="B42" s="171"/>
      <c r="C42" s="169"/>
      <c r="D42" s="170"/>
      <c r="E42" s="57"/>
      <c r="F42" s="56"/>
      <c r="G42" s="58"/>
      <c r="H42" s="56"/>
      <c r="I42" s="59"/>
      <c r="J42" s="60"/>
      <c r="K42" s="56"/>
      <c r="L42" s="65"/>
      <c r="M42" s="65"/>
      <c r="N42" s="65"/>
      <c r="O42" s="65"/>
      <c r="P42" s="66" t="str">
        <f t="shared" si="0"/>
        <v/>
      </c>
      <c r="Q42" s="56"/>
      <c r="R42" s="64"/>
      <c r="S42" s="56"/>
      <c r="T42" s="64"/>
      <c r="U42" s="62" t="str">
        <f t="shared" si="1"/>
        <v/>
      </c>
      <c r="V42" s="64"/>
      <c r="W42" s="56"/>
      <c r="X42" s="65"/>
      <c r="Y42" s="65"/>
      <c r="Z42" s="65"/>
      <c r="AA42" s="65"/>
      <c r="AB42" s="66" t="str">
        <f t="shared" si="2"/>
        <v/>
      </c>
      <c r="AC42" s="56"/>
      <c r="AD42" s="64"/>
      <c r="AE42" s="56"/>
      <c r="AF42" s="64"/>
      <c r="AG42" s="62" t="str">
        <f t="shared" si="3"/>
        <v/>
      </c>
      <c r="AH42" s="64"/>
      <c r="AI42" s="56"/>
      <c r="AJ42" s="65"/>
      <c r="AK42" s="65"/>
      <c r="AL42" s="65"/>
      <c r="AM42" s="65"/>
      <c r="AN42" s="66" t="str">
        <f t="shared" si="4"/>
        <v/>
      </c>
      <c r="AO42" s="56"/>
      <c r="AP42" s="64"/>
      <c r="AQ42" s="56"/>
      <c r="AR42" s="64"/>
      <c r="AS42" s="62" t="str">
        <f t="shared" si="5"/>
        <v/>
      </c>
      <c r="AT42" s="64"/>
      <c r="AU42" s="56"/>
      <c r="AV42" s="65"/>
      <c r="AW42" s="65"/>
      <c r="AX42" s="65"/>
      <c r="AY42" s="65"/>
      <c r="AZ42" s="66" t="str">
        <f t="shared" si="6"/>
        <v/>
      </c>
      <c r="BA42" s="56"/>
      <c r="BB42" s="64"/>
      <c r="BC42" s="56"/>
      <c r="BD42" s="64"/>
      <c r="BE42" s="62" t="str">
        <f t="shared" si="7"/>
        <v/>
      </c>
      <c r="BF42" s="64"/>
      <c r="BG42" s="56"/>
      <c r="BH42" s="65"/>
      <c r="BI42" s="65"/>
      <c r="BJ42" s="65"/>
      <c r="BK42" s="65"/>
      <c r="BL42" s="66" t="str">
        <f t="shared" si="8"/>
        <v/>
      </c>
      <c r="BM42" s="56"/>
      <c r="BN42" s="64"/>
      <c r="BO42" s="56"/>
      <c r="BP42" s="64"/>
      <c r="BQ42" s="62" t="str">
        <f t="shared" si="9"/>
        <v/>
      </c>
      <c r="BR42" s="64"/>
      <c r="BS42" s="56"/>
      <c r="BT42" s="65"/>
      <c r="BU42" s="65"/>
      <c r="BV42" s="65"/>
      <c r="BW42" s="65"/>
      <c r="BX42" s="66" t="str">
        <f t="shared" si="10"/>
        <v/>
      </c>
      <c r="BY42" s="56"/>
      <c r="BZ42" s="64"/>
      <c r="CA42" s="56"/>
      <c r="CB42" s="64"/>
      <c r="CC42" s="62" t="str">
        <f t="shared" si="11"/>
        <v/>
      </c>
      <c r="CD42" s="64"/>
      <c r="CE42" s="56"/>
      <c r="CF42" s="65"/>
      <c r="CG42" s="65"/>
      <c r="CH42" s="65"/>
      <c r="CI42" s="65"/>
      <c r="CJ42" s="66" t="str">
        <f t="shared" si="12"/>
        <v/>
      </c>
      <c r="CK42" s="56"/>
      <c r="CL42" s="64"/>
      <c r="CM42" s="56"/>
      <c r="CN42" s="64"/>
      <c r="CO42" s="62" t="str">
        <f t="shared" si="13"/>
        <v/>
      </c>
      <c r="CP42" s="64"/>
      <c r="CQ42" s="56"/>
      <c r="CR42" s="65"/>
      <c r="CS42" s="65"/>
      <c r="CT42" s="65"/>
      <c r="CU42" s="65"/>
      <c r="CV42" s="66" t="str">
        <f t="shared" si="14"/>
        <v/>
      </c>
      <c r="CW42" s="56"/>
      <c r="CX42" s="64"/>
      <c r="CY42" s="56"/>
      <c r="CZ42" s="64"/>
      <c r="DA42" s="62" t="str">
        <f t="shared" si="15"/>
        <v/>
      </c>
      <c r="DB42" s="64"/>
      <c r="DC42" s="56"/>
      <c r="DD42" s="65"/>
      <c r="DE42" s="65"/>
      <c r="DF42" s="65"/>
      <c r="DG42" s="65"/>
      <c r="DH42" s="66" t="str">
        <f t="shared" si="16"/>
        <v/>
      </c>
      <c r="DI42" s="56"/>
      <c r="DJ42" s="64"/>
      <c r="DK42" s="56"/>
      <c r="DL42" s="64"/>
      <c r="DM42" s="62" t="str">
        <f t="shared" si="17"/>
        <v/>
      </c>
      <c r="DN42" s="64"/>
      <c r="DO42" s="56"/>
      <c r="DP42" s="65"/>
      <c r="DQ42" s="65"/>
      <c r="DR42" s="65"/>
      <c r="DS42" s="65"/>
      <c r="DT42" s="66" t="str">
        <f t="shared" si="18"/>
        <v/>
      </c>
      <c r="DU42" s="56"/>
      <c r="DV42" s="64"/>
      <c r="DW42" s="56"/>
      <c r="DX42" s="64"/>
      <c r="DY42" s="62" t="str">
        <f t="shared" si="19"/>
        <v/>
      </c>
      <c r="DZ42" s="64"/>
      <c r="EA42" s="56"/>
      <c r="EB42" s="65"/>
      <c r="EC42" s="65"/>
      <c r="ED42" s="65"/>
      <c r="EE42" s="65"/>
      <c r="EF42" s="66" t="str">
        <f t="shared" si="20"/>
        <v/>
      </c>
      <c r="EG42" s="56"/>
      <c r="EH42" s="64"/>
      <c r="EI42" s="56"/>
      <c r="EJ42" s="64"/>
      <c r="EK42" s="62" t="str">
        <f t="shared" si="21"/>
        <v/>
      </c>
      <c r="EL42" s="64"/>
      <c r="EM42" s="56"/>
      <c r="EN42" s="65"/>
      <c r="EO42" s="65"/>
      <c r="EP42" s="65"/>
      <c r="EQ42" s="65"/>
      <c r="ER42" s="66" t="str">
        <f t="shared" si="22"/>
        <v/>
      </c>
      <c r="ES42" s="56"/>
      <c r="ET42" s="64"/>
      <c r="EU42" s="56"/>
      <c r="EV42" s="64"/>
      <c r="EW42" s="62" t="str">
        <f t="shared" si="23"/>
        <v/>
      </c>
      <c r="EX42" s="64"/>
    </row>
    <row r="43" spans="1:154" s="67" customFormat="1" x14ac:dyDescent="0.25">
      <c r="A43" s="167"/>
      <c r="B43" s="171"/>
      <c r="C43" s="169"/>
      <c r="D43" s="170"/>
      <c r="E43" s="57"/>
      <c r="F43" s="56"/>
      <c r="G43" s="58"/>
      <c r="H43" s="56"/>
      <c r="I43" s="59"/>
      <c r="J43" s="60"/>
      <c r="K43" s="56"/>
      <c r="L43" s="65"/>
      <c r="M43" s="65"/>
      <c r="N43" s="65"/>
      <c r="O43" s="65"/>
      <c r="P43" s="66" t="str">
        <f t="shared" si="0"/>
        <v/>
      </c>
      <c r="Q43" s="56"/>
      <c r="R43" s="64"/>
      <c r="S43" s="56"/>
      <c r="T43" s="64"/>
      <c r="U43" s="62" t="str">
        <f t="shared" si="1"/>
        <v/>
      </c>
      <c r="V43" s="64"/>
      <c r="W43" s="56"/>
      <c r="X43" s="65"/>
      <c r="Y43" s="65"/>
      <c r="Z43" s="65"/>
      <c r="AA43" s="65"/>
      <c r="AB43" s="66" t="str">
        <f t="shared" si="2"/>
        <v/>
      </c>
      <c r="AC43" s="56"/>
      <c r="AD43" s="64"/>
      <c r="AE43" s="56"/>
      <c r="AF43" s="64"/>
      <c r="AG43" s="62" t="str">
        <f t="shared" si="3"/>
        <v/>
      </c>
      <c r="AH43" s="64"/>
      <c r="AI43" s="56"/>
      <c r="AJ43" s="65"/>
      <c r="AK43" s="65"/>
      <c r="AL43" s="65"/>
      <c r="AM43" s="65"/>
      <c r="AN43" s="66" t="str">
        <f t="shared" si="4"/>
        <v/>
      </c>
      <c r="AO43" s="56"/>
      <c r="AP43" s="64"/>
      <c r="AQ43" s="56"/>
      <c r="AR43" s="64"/>
      <c r="AS43" s="62" t="str">
        <f t="shared" si="5"/>
        <v/>
      </c>
      <c r="AT43" s="64"/>
      <c r="AU43" s="56"/>
      <c r="AV43" s="65"/>
      <c r="AW43" s="65"/>
      <c r="AX43" s="65"/>
      <c r="AY43" s="65"/>
      <c r="AZ43" s="66" t="str">
        <f t="shared" si="6"/>
        <v/>
      </c>
      <c r="BA43" s="56"/>
      <c r="BB43" s="64"/>
      <c r="BC43" s="56"/>
      <c r="BD43" s="64"/>
      <c r="BE43" s="62" t="str">
        <f t="shared" si="7"/>
        <v/>
      </c>
      <c r="BF43" s="64"/>
      <c r="BG43" s="56"/>
      <c r="BH43" s="65"/>
      <c r="BI43" s="65"/>
      <c r="BJ43" s="65"/>
      <c r="BK43" s="65"/>
      <c r="BL43" s="66" t="str">
        <f t="shared" si="8"/>
        <v/>
      </c>
      <c r="BM43" s="56"/>
      <c r="BN43" s="64"/>
      <c r="BO43" s="56"/>
      <c r="BP43" s="64"/>
      <c r="BQ43" s="62" t="str">
        <f t="shared" si="9"/>
        <v/>
      </c>
      <c r="BR43" s="64"/>
      <c r="BS43" s="56"/>
      <c r="BT43" s="65"/>
      <c r="BU43" s="65"/>
      <c r="BV43" s="65"/>
      <c r="BW43" s="65"/>
      <c r="BX43" s="66" t="str">
        <f t="shared" si="10"/>
        <v/>
      </c>
      <c r="BY43" s="56"/>
      <c r="BZ43" s="64"/>
      <c r="CA43" s="56"/>
      <c r="CB43" s="64"/>
      <c r="CC43" s="62" t="str">
        <f t="shared" si="11"/>
        <v/>
      </c>
      <c r="CD43" s="64"/>
      <c r="CE43" s="56"/>
      <c r="CF43" s="65"/>
      <c r="CG43" s="65"/>
      <c r="CH43" s="65"/>
      <c r="CI43" s="65"/>
      <c r="CJ43" s="66" t="str">
        <f t="shared" si="12"/>
        <v/>
      </c>
      <c r="CK43" s="56"/>
      <c r="CL43" s="64"/>
      <c r="CM43" s="56"/>
      <c r="CN43" s="64"/>
      <c r="CO43" s="62" t="str">
        <f t="shared" si="13"/>
        <v/>
      </c>
      <c r="CP43" s="64"/>
      <c r="CQ43" s="56"/>
      <c r="CR43" s="65"/>
      <c r="CS43" s="65"/>
      <c r="CT43" s="65"/>
      <c r="CU43" s="65"/>
      <c r="CV43" s="66" t="str">
        <f t="shared" si="14"/>
        <v/>
      </c>
      <c r="CW43" s="56"/>
      <c r="CX43" s="64"/>
      <c r="CY43" s="56"/>
      <c r="CZ43" s="64"/>
      <c r="DA43" s="62" t="str">
        <f t="shared" si="15"/>
        <v/>
      </c>
      <c r="DB43" s="64"/>
      <c r="DC43" s="56"/>
      <c r="DD43" s="65"/>
      <c r="DE43" s="65"/>
      <c r="DF43" s="65"/>
      <c r="DG43" s="65"/>
      <c r="DH43" s="66" t="str">
        <f t="shared" si="16"/>
        <v/>
      </c>
      <c r="DI43" s="56"/>
      <c r="DJ43" s="64"/>
      <c r="DK43" s="56"/>
      <c r="DL43" s="64"/>
      <c r="DM43" s="62" t="str">
        <f t="shared" si="17"/>
        <v/>
      </c>
      <c r="DN43" s="64"/>
      <c r="DO43" s="56"/>
      <c r="DP43" s="65"/>
      <c r="DQ43" s="65"/>
      <c r="DR43" s="65"/>
      <c r="DS43" s="65"/>
      <c r="DT43" s="66" t="str">
        <f t="shared" si="18"/>
        <v/>
      </c>
      <c r="DU43" s="56"/>
      <c r="DV43" s="64"/>
      <c r="DW43" s="56"/>
      <c r="DX43" s="64"/>
      <c r="DY43" s="62" t="str">
        <f t="shared" si="19"/>
        <v/>
      </c>
      <c r="DZ43" s="64"/>
      <c r="EA43" s="56"/>
      <c r="EB43" s="65"/>
      <c r="EC43" s="65"/>
      <c r="ED43" s="65"/>
      <c r="EE43" s="65"/>
      <c r="EF43" s="66" t="str">
        <f t="shared" si="20"/>
        <v/>
      </c>
      <c r="EG43" s="56"/>
      <c r="EH43" s="64"/>
      <c r="EI43" s="56"/>
      <c r="EJ43" s="64"/>
      <c r="EK43" s="62" t="str">
        <f t="shared" si="21"/>
        <v/>
      </c>
      <c r="EL43" s="64"/>
      <c r="EM43" s="56"/>
      <c r="EN43" s="65"/>
      <c r="EO43" s="65"/>
      <c r="EP43" s="65"/>
      <c r="EQ43" s="65"/>
      <c r="ER43" s="66" t="str">
        <f t="shared" si="22"/>
        <v/>
      </c>
      <c r="ES43" s="56"/>
      <c r="ET43" s="64"/>
      <c r="EU43" s="56"/>
      <c r="EV43" s="64"/>
      <c r="EW43" s="62" t="str">
        <f t="shared" si="23"/>
        <v/>
      </c>
      <c r="EX43" s="64"/>
    </row>
    <row r="44" spans="1:154" s="67" customFormat="1" x14ac:dyDescent="0.25">
      <c r="A44" s="167"/>
      <c r="B44" s="171"/>
      <c r="C44" s="169"/>
      <c r="D44" s="170"/>
      <c r="E44" s="57"/>
      <c r="F44" s="56"/>
      <c r="G44" s="58"/>
      <c r="H44" s="56"/>
      <c r="I44" s="59"/>
      <c r="J44" s="60"/>
      <c r="K44" s="56"/>
      <c r="L44" s="65"/>
      <c r="M44" s="65"/>
      <c r="N44" s="65"/>
      <c r="O44" s="65"/>
      <c r="P44" s="66" t="str">
        <f t="shared" si="0"/>
        <v/>
      </c>
      <c r="Q44" s="56"/>
      <c r="R44" s="64"/>
      <c r="S44" s="56"/>
      <c r="T44" s="64"/>
      <c r="U44" s="62" t="str">
        <f t="shared" si="1"/>
        <v/>
      </c>
      <c r="V44" s="64"/>
      <c r="W44" s="56"/>
      <c r="X44" s="65"/>
      <c r="Y44" s="65"/>
      <c r="Z44" s="65"/>
      <c r="AA44" s="65"/>
      <c r="AB44" s="66" t="str">
        <f t="shared" si="2"/>
        <v/>
      </c>
      <c r="AC44" s="56"/>
      <c r="AD44" s="64"/>
      <c r="AE44" s="56"/>
      <c r="AF44" s="64"/>
      <c r="AG44" s="62" t="str">
        <f t="shared" si="3"/>
        <v/>
      </c>
      <c r="AH44" s="64"/>
      <c r="AI44" s="56"/>
      <c r="AJ44" s="65"/>
      <c r="AK44" s="65"/>
      <c r="AL44" s="65"/>
      <c r="AM44" s="65"/>
      <c r="AN44" s="66" t="str">
        <f t="shared" si="4"/>
        <v/>
      </c>
      <c r="AO44" s="56"/>
      <c r="AP44" s="64"/>
      <c r="AQ44" s="56"/>
      <c r="AR44" s="64"/>
      <c r="AS44" s="62" t="str">
        <f t="shared" si="5"/>
        <v/>
      </c>
      <c r="AT44" s="64"/>
      <c r="AU44" s="56"/>
      <c r="AV44" s="65"/>
      <c r="AW44" s="65"/>
      <c r="AX44" s="65"/>
      <c r="AY44" s="65"/>
      <c r="AZ44" s="66" t="str">
        <f t="shared" si="6"/>
        <v/>
      </c>
      <c r="BA44" s="56"/>
      <c r="BB44" s="64"/>
      <c r="BC44" s="56"/>
      <c r="BD44" s="64"/>
      <c r="BE44" s="62" t="str">
        <f t="shared" si="7"/>
        <v/>
      </c>
      <c r="BF44" s="64"/>
      <c r="BG44" s="56"/>
      <c r="BH44" s="65"/>
      <c r="BI44" s="65"/>
      <c r="BJ44" s="65"/>
      <c r="BK44" s="65"/>
      <c r="BL44" s="66" t="str">
        <f t="shared" si="8"/>
        <v/>
      </c>
      <c r="BM44" s="56"/>
      <c r="BN44" s="64"/>
      <c r="BO44" s="56"/>
      <c r="BP44" s="64"/>
      <c r="BQ44" s="62" t="str">
        <f t="shared" si="9"/>
        <v/>
      </c>
      <c r="BR44" s="64"/>
      <c r="BS44" s="56"/>
      <c r="BT44" s="65"/>
      <c r="BU44" s="65"/>
      <c r="BV44" s="65"/>
      <c r="BW44" s="65"/>
      <c r="BX44" s="66" t="str">
        <f t="shared" si="10"/>
        <v/>
      </c>
      <c r="BY44" s="56"/>
      <c r="BZ44" s="64"/>
      <c r="CA44" s="56"/>
      <c r="CB44" s="64"/>
      <c r="CC44" s="62" t="str">
        <f t="shared" si="11"/>
        <v/>
      </c>
      <c r="CD44" s="64"/>
      <c r="CE44" s="56"/>
      <c r="CF44" s="65"/>
      <c r="CG44" s="65"/>
      <c r="CH44" s="65"/>
      <c r="CI44" s="65"/>
      <c r="CJ44" s="66" t="str">
        <f t="shared" si="12"/>
        <v/>
      </c>
      <c r="CK44" s="56"/>
      <c r="CL44" s="64"/>
      <c r="CM44" s="56"/>
      <c r="CN44" s="64"/>
      <c r="CO44" s="62" t="str">
        <f t="shared" si="13"/>
        <v/>
      </c>
      <c r="CP44" s="64"/>
      <c r="CQ44" s="56"/>
      <c r="CR44" s="65"/>
      <c r="CS44" s="65"/>
      <c r="CT44" s="65"/>
      <c r="CU44" s="65"/>
      <c r="CV44" s="66" t="str">
        <f t="shared" si="14"/>
        <v/>
      </c>
      <c r="CW44" s="56"/>
      <c r="CX44" s="64"/>
      <c r="CY44" s="56"/>
      <c r="CZ44" s="64"/>
      <c r="DA44" s="62" t="str">
        <f t="shared" si="15"/>
        <v/>
      </c>
      <c r="DB44" s="64"/>
      <c r="DC44" s="56"/>
      <c r="DD44" s="65"/>
      <c r="DE44" s="65"/>
      <c r="DF44" s="65"/>
      <c r="DG44" s="65"/>
      <c r="DH44" s="66" t="str">
        <f t="shared" si="16"/>
        <v/>
      </c>
      <c r="DI44" s="56"/>
      <c r="DJ44" s="64"/>
      <c r="DK44" s="56"/>
      <c r="DL44" s="64"/>
      <c r="DM44" s="62" t="str">
        <f t="shared" si="17"/>
        <v/>
      </c>
      <c r="DN44" s="64"/>
      <c r="DO44" s="56"/>
      <c r="DP44" s="65"/>
      <c r="DQ44" s="65"/>
      <c r="DR44" s="65"/>
      <c r="DS44" s="65"/>
      <c r="DT44" s="66" t="str">
        <f t="shared" si="18"/>
        <v/>
      </c>
      <c r="DU44" s="56"/>
      <c r="DV44" s="64"/>
      <c r="DW44" s="56"/>
      <c r="DX44" s="64"/>
      <c r="DY44" s="62" t="str">
        <f t="shared" si="19"/>
        <v/>
      </c>
      <c r="DZ44" s="64"/>
      <c r="EA44" s="56"/>
      <c r="EB44" s="65"/>
      <c r="EC44" s="65"/>
      <c r="ED44" s="65"/>
      <c r="EE44" s="65"/>
      <c r="EF44" s="66" t="str">
        <f t="shared" si="20"/>
        <v/>
      </c>
      <c r="EG44" s="56"/>
      <c r="EH44" s="64"/>
      <c r="EI44" s="56"/>
      <c r="EJ44" s="64"/>
      <c r="EK44" s="62" t="str">
        <f t="shared" si="21"/>
        <v/>
      </c>
      <c r="EL44" s="64"/>
      <c r="EM44" s="56"/>
      <c r="EN44" s="65"/>
      <c r="EO44" s="65"/>
      <c r="EP44" s="65"/>
      <c r="EQ44" s="65"/>
      <c r="ER44" s="66" t="str">
        <f t="shared" si="22"/>
        <v/>
      </c>
      <c r="ES44" s="56"/>
      <c r="ET44" s="64"/>
      <c r="EU44" s="56"/>
      <c r="EV44" s="64"/>
      <c r="EW44" s="62" t="str">
        <f t="shared" si="23"/>
        <v/>
      </c>
      <c r="EX44" s="64"/>
    </row>
    <row r="45" spans="1:154" s="67" customFormat="1" x14ac:dyDescent="0.25">
      <c r="A45" s="167"/>
      <c r="B45" s="171"/>
      <c r="C45" s="169"/>
      <c r="D45" s="170"/>
      <c r="E45" s="57"/>
      <c r="F45" s="56"/>
      <c r="G45" s="58"/>
      <c r="H45" s="56"/>
      <c r="I45" s="59"/>
      <c r="J45" s="60"/>
      <c r="K45" s="56"/>
      <c r="L45" s="65"/>
      <c r="M45" s="65"/>
      <c r="N45" s="65"/>
      <c r="O45" s="65"/>
      <c r="P45" s="66" t="str">
        <f t="shared" si="0"/>
        <v/>
      </c>
      <c r="Q45" s="56"/>
      <c r="R45" s="64"/>
      <c r="S45" s="56"/>
      <c r="T45" s="64"/>
      <c r="U45" s="62" t="str">
        <f t="shared" si="1"/>
        <v/>
      </c>
      <c r="V45" s="64"/>
      <c r="W45" s="56"/>
      <c r="X45" s="65"/>
      <c r="Y45" s="65"/>
      <c r="Z45" s="65"/>
      <c r="AA45" s="65"/>
      <c r="AB45" s="66" t="str">
        <f t="shared" si="2"/>
        <v/>
      </c>
      <c r="AC45" s="56"/>
      <c r="AD45" s="64"/>
      <c r="AE45" s="56"/>
      <c r="AF45" s="64"/>
      <c r="AG45" s="62" t="str">
        <f t="shared" si="3"/>
        <v/>
      </c>
      <c r="AH45" s="64"/>
      <c r="AI45" s="56"/>
      <c r="AJ45" s="65"/>
      <c r="AK45" s="65"/>
      <c r="AL45" s="65"/>
      <c r="AM45" s="65"/>
      <c r="AN45" s="66" t="str">
        <f t="shared" si="4"/>
        <v/>
      </c>
      <c r="AO45" s="56"/>
      <c r="AP45" s="64"/>
      <c r="AQ45" s="56"/>
      <c r="AR45" s="64"/>
      <c r="AS45" s="62" t="str">
        <f t="shared" si="5"/>
        <v/>
      </c>
      <c r="AT45" s="64"/>
      <c r="AU45" s="56"/>
      <c r="AV45" s="65"/>
      <c r="AW45" s="65"/>
      <c r="AX45" s="65"/>
      <c r="AY45" s="65"/>
      <c r="AZ45" s="66" t="str">
        <f t="shared" si="6"/>
        <v/>
      </c>
      <c r="BA45" s="56"/>
      <c r="BB45" s="64"/>
      <c r="BC45" s="56"/>
      <c r="BD45" s="64"/>
      <c r="BE45" s="62" t="str">
        <f t="shared" si="7"/>
        <v/>
      </c>
      <c r="BF45" s="64"/>
      <c r="BG45" s="56"/>
      <c r="BH45" s="65"/>
      <c r="BI45" s="65"/>
      <c r="BJ45" s="65"/>
      <c r="BK45" s="65"/>
      <c r="BL45" s="66" t="str">
        <f t="shared" si="8"/>
        <v/>
      </c>
      <c r="BM45" s="56"/>
      <c r="BN45" s="64"/>
      <c r="BO45" s="56"/>
      <c r="BP45" s="64"/>
      <c r="BQ45" s="62" t="str">
        <f t="shared" si="9"/>
        <v/>
      </c>
      <c r="BR45" s="64"/>
      <c r="BS45" s="56"/>
      <c r="BT45" s="65"/>
      <c r="BU45" s="65"/>
      <c r="BV45" s="65"/>
      <c r="BW45" s="65"/>
      <c r="BX45" s="66" t="str">
        <f t="shared" si="10"/>
        <v/>
      </c>
      <c r="BY45" s="56"/>
      <c r="BZ45" s="64"/>
      <c r="CA45" s="56"/>
      <c r="CB45" s="64"/>
      <c r="CC45" s="62" t="str">
        <f t="shared" si="11"/>
        <v/>
      </c>
      <c r="CD45" s="64"/>
      <c r="CE45" s="56"/>
      <c r="CF45" s="65"/>
      <c r="CG45" s="65"/>
      <c r="CH45" s="65"/>
      <c r="CI45" s="65"/>
      <c r="CJ45" s="66" t="str">
        <f t="shared" si="12"/>
        <v/>
      </c>
      <c r="CK45" s="56"/>
      <c r="CL45" s="64"/>
      <c r="CM45" s="56"/>
      <c r="CN45" s="64"/>
      <c r="CO45" s="62" t="str">
        <f t="shared" si="13"/>
        <v/>
      </c>
      <c r="CP45" s="64"/>
      <c r="CQ45" s="56"/>
      <c r="CR45" s="65"/>
      <c r="CS45" s="65"/>
      <c r="CT45" s="65"/>
      <c r="CU45" s="65"/>
      <c r="CV45" s="66" t="str">
        <f t="shared" si="14"/>
        <v/>
      </c>
      <c r="CW45" s="56"/>
      <c r="CX45" s="64"/>
      <c r="CY45" s="56"/>
      <c r="CZ45" s="64"/>
      <c r="DA45" s="62" t="str">
        <f t="shared" si="15"/>
        <v/>
      </c>
      <c r="DB45" s="64"/>
      <c r="DC45" s="56"/>
      <c r="DD45" s="65"/>
      <c r="DE45" s="65"/>
      <c r="DF45" s="65"/>
      <c r="DG45" s="65"/>
      <c r="DH45" s="66" t="str">
        <f t="shared" si="16"/>
        <v/>
      </c>
      <c r="DI45" s="56"/>
      <c r="DJ45" s="64"/>
      <c r="DK45" s="56"/>
      <c r="DL45" s="64"/>
      <c r="DM45" s="62" t="str">
        <f t="shared" si="17"/>
        <v/>
      </c>
      <c r="DN45" s="64"/>
      <c r="DO45" s="56"/>
      <c r="DP45" s="65"/>
      <c r="DQ45" s="65"/>
      <c r="DR45" s="65"/>
      <c r="DS45" s="65"/>
      <c r="DT45" s="66" t="str">
        <f t="shared" si="18"/>
        <v/>
      </c>
      <c r="DU45" s="56"/>
      <c r="DV45" s="64"/>
      <c r="DW45" s="56"/>
      <c r="DX45" s="64"/>
      <c r="DY45" s="62" t="str">
        <f t="shared" si="19"/>
        <v/>
      </c>
      <c r="DZ45" s="64"/>
      <c r="EA45" s="56"/>
      <c r="EB45" s="65"/>
      <c r="EC45" s="65"/>
      <c r="ED45" s="65"/>
      <c r="EE45" s="65"/>
      <c r="EF45" s="66" t="str">
        <f t="shared" si="20"/>
        <v/>
      </c>
      <c r="EG45" s="56"/>
      <c r="EH45" s="64"/>
      <c r="EI45" s="56"/>
      <c r="EJ45" s="64"/>
      <c r="EK45" s="62" t="str">
        <f t="shared" si="21"/>
        <v/>
      </c>
      <c r="EL45" s="64"/>
      <c r="EM45" s="56"/>
      <c r="EN45" s="65"/>
      <c r="EO45" s="65"/>
      <c r="EP45" s="65"/>
      <c r="EQ45" s="65"/>
      <c r="ER45" s="66" t="str">
        <f t="shared" si="22"/>
        <v/>
      </c>
      <c r="ES45" s="56"/>
      <c r="ET45" s="64"/>
      <c r="EU45" s="56"/>
      <c r="EV45" s="64"/>
      <c r="EW45" s="62" t="str">
        <f t="shared" si="23"/>
        <v/>
      </c>
      <c r="EX45" s="64"/>
    </row>
    <row r="46" spans="1:154" s="67" customFormat="1" x14ac:dyDescent="0.25">
      <c r="A46" s="167"/>
      <c r="B46" s="171"/>
      <c r="C46" s="169"/>
      <c r="D46" s="170"/>
      <c r="E46" s="57"/>
      <c r="F46" s="56"/>
      <c r="G46" s="58"/>
      <c r="H46" s="56"/>
      <c r="I46" s="59"/>
      <c r="J46" s="60"/>
      <c r="K46" s="56"/>
      <c r="L46" s="65"/>
      <c r="M46" s="65"/>
      <c r="N46" s="65"/>
      <c r="O46" s="65"/>
      <c r="P46" s="66" t="str">
        <f t="shared" si="0"/>
        <v/>
      </c>
      <c r="Q46" s="56"/>
      <c r="R46" s="64"/>
      <c r="S46" s="56"/>
      <c r="T46" s="64"/>
      <c r="U46" s="62" t="str">
        <f t="shared" si="1"/>
        <v/>
      </c>
      <c r="V46" s="64"/>
      <c r="W46" s="56"/>
      <c r="X46" s="65"/>
      <c r="Y46" s="65"/>
      <c r="Z46" s="65"/>
      <c r="AA46" s="65"/>
      <c r="AB46" s="66" t="str">
        <f t="shared" si="2"/>
        <v/>
      </c>
      <c r="AC46" s="56"/>
      <c r="AD46" s="64"/>
      <c r="AE46" s="56"/>
      <c r="AF46" s="64"/>
      <c r="AG46" s="62" t="str">
        <f t="shared" si="3"/>
        <v/>
      </c>
      <c r="AH46" s="64"/>
      <c r="AI46" s="56"/>
      <c r="AJ46" s="65"/>
      <c r="AK46" s="65"/>
      <c r="AL46" s="65"/>
      <c r="AM46" s="65"/>
      <c r="AN46" s="66" t="str">
        <f t="shared" si="4"/>
        <v/>
      </c>
      <c r="AO46" s="56"/>
      <c r="AP46" s="64"/>
      <c r="AQ46" s="56"/>
      <c r="AR46" s="64"/>
      <c r="AS46" s="62" t="str">
        <f t="shared" si="5"/>
        <v/>
      </c>
      <c r="AT46" s="64"/>
      <c r="AU46" s="56"/>
      <c r="AV46" s="65"/>
      <c r="AW46" s="65"/>
      <c r="AX46" s="65"/>
      <c r="AY46" s="65"/>
      <c r="AZ46" s="66" t="str">
        <f t="shared" si="6"/>
        <v/>
      </c>
      <c r="BA46" s="56"/>
      <c r="BB46" s="64"/>
      <c r="BC46" s="56"/>
      <c r="BD46" s="64"/>
      <c r="BE46" s="62" t="str">
        <f t="shared" si="7"/>
        <v/>
      </c>
      <c r="BF46" s="64"/>
      <c r="BG46" s="56"/>
      <c r="BH46" s="65"/>
      <c r="BI46" s="65"/>
      <c r="BJ46" s="65"/>
      <c r="BK46" s="65"/>
      <c r="BL46" s="66" t="str">
        <f t="shared" si="8"/>
        <v/>
      </c>
      <c r="BM46" s="56"/>
      <c r="BN46" s="64"/>
      <c r="BO46" s="56"/>
      <c r="BP46" s="64"/>
      <c r="BQ46" s="62" t="str">
        <f t="shared" si="9"/>
        <v/>
      </c>
      <c r="BR46" s="64"/>
      <c r="BS46" s="56"/>
      <c r="BT46" s="65"/>
      <c r="BU46" s="65"/>
      <c r="BV46" s="65"/>
      <c r="BW46" s="65"/>
      <c r="BX46" s="66" t="str">
        <f t="shared" si="10"/>
        <v/>
      </c>
      <c r="BY46" s="56"/>
      <c r="BZ46" s="64"/>
      <c r="CA46" s="56"/>
      <c r="CB46" s="64"/>
      <c r="CC46" s="62" t="str">
        <f t="shared" si="11"/>
        <v/>
      </c>
      <c r="CD46" s="64"/>
      <c r="CE46" s="56"/>
      <c r="CF46" s="65"/>
      <c r="CG46" s="65"/>
      <c r="CH46" s="65"/>
      <c r="CI46" s="65"/>
      <c r="CJ46" s="66" t="str">
        <f t="shared" si="12"/>
        <v/>
      </c>
      <c r="CK46" s="56"/>
      <c r="CL46" s="64"/>
      <c r="CM46" s="56"/>
      <c r="CN46" s="64"/>
      <c r="CO46" s="62" t="str">
        <f t="shared" si="13"/>
        <v/>
      </c>
      <c r="CP46" s="64"/>
      <c r="CQ46" s="56"/>
      <c r="CR46" s="65"/>
      <c r="CS46" s="65"/>
      <c r="CT46" s="65"/>
      <c r="CU46" s="65"/>
      <c r="CV46" s="66" t="str">
        <f t="shared" si="14"/>
        <v/>
      </c>
      <c r="CW46" s="56"/>
      <c r="CX46" s="64"/>
      <c r="CY46" s="56"/>
      <c r="CZ46" s="64"/>
      <c r="DA46" s="62" t="str">
        <f t="shared" si="15"/>
        <v/>
      </c>
      <c r="DB46" s="64"/>
      <c r="DC46" s="56"/>
      <c r="DD46" s="65"/>
      <c r="DE46" s="65"/>
      <c r="DF46" s="65"/>
      <c r="DG46" s="65"/>
      <c r="DH46" s="66" t="str">
        <f t="shared" si="16"/>
        <v/>
      </c>
      <c r="DI46" s="56"/>
      <c r="DJ46" s="64"/>
      <c r="DK46" s="56"/>
      <c r="DL46" s="64"/>
      <c r="DM46" s="62" t="str">
        <f t="shared" si="17"/>
        <v/>
      </c>
      <c r="DN46" s="64"/>
      <c r="DO46" s="56"/>
      <c r="DP46" s="65"/>
      <c r="DQ46" s="65"/>
      <c r="DR46" s="65"/>
      <c r="DS46" s="65"/>
      <c r="DT46" s="66" t="str">
        <f t="shared" si="18"/>
        <v/>
      </c>
      <c r="DU46" s="56"/>
      <c r="DV46" s="64"/>
      <c r="DW46" s="56"/>
      <c r="DX46" s="64"/>
      <c r="DY46" s="62" t="str">
        <f t="shared" si="19"/>
        <v/>
      </c>
      <c r="DZ46" s="64"/>
      <c r="EA46" s="56"/>
      <c r="EB46" s="65"/>
      <c r="EC46" s="65"/>
      <c r="ED46" s="65"/>
      <c r="EE46" s="65"/>
      <c r="EF46" s="66" t="str">
        <f t="shared" si="20"/>
        <v/>
      </c>
      <c r="EG46" s="56"/>
      <c r="EH46" s="64"/>
      <c r="EI46" s="56"/>
      <c r="EJ46" s="64"/>
      <c r="EK46" s="62" t="str">
        <f t="shared" si="21"/>
        <v/>
      </c>
      <c r="EL46" s="64"/>
      <c r="EM46" s="56"/>
      <c r="EN46" s="65"/>
      <c r="EO46" s="65"/>
      <c r="EP46" s="65"/>
      <c r="EQ46" s="65"/>
      <c r="ER46" s="66" t="str">
        <f t="shared" si="22"/>
        <v/>
      </c>
      <c r="ES46" s="56"/>
      <c r="ET46" s="64"/>
      <c r="EU46" s="56"/>
      <c r="EV46" s="64"/>
      <c r="EW46" s="62" t="str">
        <f t="shared" si="23"/>
        <v/>
      </c>
      <c r="EX46" s="64"/>
    </row>
    <row r="47" spans="1:154" s="67" customFormat="1" x14ac:dyDescent="0.25">
      <c r="A47" s="167"/>
      <c r="B47" s="171"/>
      <c r="C47" s="169"/>
      <c r="D47" s="170"/>
      <c r="E47" s="57"/>
      <c r="F47" s="56"/>
      <c r="G47" s="58"/>
      <c r="H47" s="56"/>
      <c r="I47" s="59"/>
      <c r="J47" s="60"/>
      <c r="K47" s="56"/>
      <c r="L47" s="65"/>
      <c r="M47" s="65"/>
      <c r="N47" s="65"/>
      <c r="O47" s="65"/>
      <c r="P47" s="66" t="str">
        <f t="shared" si="0"/>
        <v/>
      </c>
      <c r="Q47" s="56"/>
      <c r="R47" s="64"/>
      <c r="S47" s="56"/>
      <c r="T47" s="64"/>
      <c r="U47" s="62" t="str">
        <f t="shared" si="1"/>
        <v/>
      </c>
      <c r="V47" s="64"/>
      <c r="W47" s="56"/>
      <c r="X47" s="65"/>
      <c r="Y47" s="65"/>
      <c r="Z47" s="65"/>
      <c r="AA47" s="65"/>
      <c r="AB47" s="66" t="str">
        <f t="shared" si="2"/>
        <v/>
      </c>
      <c r="AC47" s="56"/>
      <c r="AD47" s="64"/>
      <c r="AE47" s="56"/>
      <c r="AF47" s="64"/>
      <c r="AG47" s="62" t="str">
        <f t="shared" si="3"/>
        <v/>
      </c>
      <c r="AH47" s="64"/>
      <c r="AI47" s="56"/>
      <c r="AJ47" s="65"/>
      <c r="AK47" s="65"/>
      <c r="AL47" s="65"/>
      <c r="AM47" s="65"/>
      <c r="AN47" s="66" t="str">
        <f t="shared" si="4"/>
        <v/>
      </c>
      <c r="AO47" s="56"/>
      <c r="AP47" s="64"/>
      <c r="AQ47" s="56"/>
      <c r="AR47" s="64"/>
      <c r="AS47" s="62" t="str">
        <f t="shared" si="5"/>
        <v/>
      </c>
      <c r="AT47" s="64"/>
      <c r="AU47" s="56"/>
      <c r="AV47" s="65"/>
      <c r="AW47" s="65"/>
      <c r="AX47" s="65"/>
      <c r="AY47" s="65"/>
      <c r="AZ47" s="66" t="str">
        <f t="shared" si="6"/>
        <v/>
      </c>
      <c r="BA47" s="56"/>
      <c r="BB47" s="64"/>
      <c r="BC47" s="56"/>
      <c r="BD47" s="64"/>
      <c r="BE47" s="62" t="str">
        <f t="shared" si="7"/>
        <v/>
      </c>
      <c r="BF47" s="64"/>
      <c r="BG47" s="56"/>
      <c r="BH47" s="65"/>
      <c r="BI47" s="65"/>
      <c r="BJ47" s="65"/>
      <c r="BK47" s="65"/>
      <c r="BL47" s="66" t="str">
        <f t="shared" si="8"/>
        <v/>
      </c>
      <c r="BM47" s="56"/>
      <c r="BN47" s="64"/>
      <c r="BO47" s="56"/>
      <c r="BP47" s="64"/>
      <c r="BQ47" s="62" t="str">
        <f t="shared" si="9"/>
        <v/>
      </c>
      <c r="BR47" s="64"/>
      <c r="BS47" s="56"/>
      <c r="BT47" s="65"/>
      <c r="BU47" s="65"/>
      <c r="BV47" s="65"/>
      <c r="BW47" s="65"/>
      <c r="BX47" s="66" t="str">
        <f t="shared" si="10"/>
        <v/>
      </c>
      <c r="BY47" s="56"/>
      <c r="BZ47" s="64"/>
      <c r="CA47" s="56"/>
      <c r="CB47" s="64"/>
      <c r="CC47" s="62" t="str">
        <f t="shared" si="11"/>
        <v/>
      </c>
      <c r="CD47" s="64"/>
      <c r="CE47" s="56"/>
      <c r="CF47" s="65"/>
      <c r="CG47" s="65"/>
      <c r="CH47" s="65"/>
      <c r="CI47" s="65"/>
      <c r="CJ47" s="66" t="str">
        <f t="shared" si="12"/>
        <v/>
      </c>
      <c r="CK47" s="56"/>
      <c r="CL47" s="64"/>
      <c r="CM47" s="56"/>
      <c r="CN47" s="64"/>
      <c r="CO47" s="62" t="str">
        <f t="shared" si="13"/>
        <v/>
      </c>
      <c r="CP47" s="64"/>
      <c r="CQ47" s="56"/>
      <c r="CR47" s="65"/>
      <c r="CS47" s="65"/>
      <c r="CT47" s="65"/>
      <c r="CU47" s="65"/>
      <c r="CV47" s="66" t="str">
        <f t="shared" si="14"/>
        <v/>
      </c>
      <c r="CW47" s="56"/>
      <c r="CX47" s="64"/>
      <c r="CY47" s="56"/>
      <c r="CZ47" s="64"/>
      <c r="DA47" s="62" t="str">
        <f t="shared" si="15"/>
        <v/>
      </c>
      <c r="DB47" s="64"/>
      <c r="DC47" s="56"/>
      <c r="DD47" s="65"/>
      <c r="DE47" s="65"/>
      <c r="DF47" s="65"/>
      <c r="DG47" s="65"/>
      <c r="DH47" s="66" t="str">
        <f t="shared" si="16"/>
        <v/>
      </c>
      <c r="DI47" s="56"/>
      <c r="DJ47" s="64"/>
      <c r="DK47" s="56"/>
      <c r="DL47" s="64"/>
      <c r="DM47" s="62" t="str">
        <f t="shared" si="17"/>
        <v/>
      </c>
      <c r="DN47" s="64"/>
      <c r="DO47" s="56"/>
      <c r="DP47" s="65"/>
      <c r="DQ47" s="65"/>
      <c r="DR47" s="65"/>
      <c r="DS47" s="65"/>
      <c r="DT47" s="66" t="str">
        <f t="shared" si="18"/>
        <v/>
      </c>
      <c r="DU47" s="56"/>
      <c r="DV47" s="64"/>
      <c r="DW47" s="56"/>
      <c r="DX47" s="64"/>
      <c r="DY47" s="62" t="str">
        <f t="shared" si="19"/>
        <v/>
      </c>
      <c r="DZ47" s="64"/>
      <c r="EA47" s="56"/>
      <c r="EB47" s="65"/>
      <c r="EC47" s="65"/>
      <c r="ED47" s="65"/>
      <c r="EE47" s="65"/>
      <c r="EF47" s="66" t="str">
        <f t="shared" si="20"/>
        <v/>
      </c>
      <c r="EG47" s="56"/>
      <c r="EH47" s="64"/>
      <c r="EI47" s="56"/>
      <c r="EJ47" s="64"/>
      <c r="EK47" s="62" t="str">
        <f t="shared" si="21"/>
        <v/>
      </c>
      <c r="EL47" s="64"/>
      <c r="EM47" s="56"/>
      <c r="EN47" s="65"/>
      <c r="EO47" s="65"/>
      <c r="EP47" s="65"/>
      <c r="EQ47" s="65"/>
      <c r="ER47" s="66" t="str">
        <f t="shared" si="22"/>
        <v/>
      </c>
      <c r="ES47" s="56"/>
      <c r="ET47" s="64"/>
      <c r="EU47" s="56"/>
      <c r="EV47" s="64"/>
      <c r="EW47" s="62" t="str">
        <f t="shared" si="23"/>
        <v/>
      </c>
      <c r="EX47" s="64"/>
    </row>
    <row r="48" spans="1:154" s="67" customFormat="1" x14ac:dyDescent="0.25">
      <c r="A48" s="167"/>
      <c r="B48" s="171"/>
      <c r="C48" s="169"/>
      <c r="D48" s="170"/>
      <c r="E48" s="57"/>
      <c r="F48" s="56"/>
      <c r="G48" s="58"/>
      <c r="H48" s="56"/>
      <c r="I48" s="59"/>
      <c r="J48" s="60"/>
      <c r="K48" s="56"/>
      <c r="L48" s="65"/>
      <c r="M48" s="65"/>
      <c r="N48" s="65"/>
      <c r="O48" s="65"/>
      <c r="P48" s="66" t="str">
        <f t="shared" si="0"/>
        <v/>
      </c>
      <c r="Q48" s="56"/>
      <c r="R48" s="64"/>
      <c r="S48" s="56"/>
      <c r="T48" s="64"/>
      <c r="U48" s="62" t="str">
        <f t="shared" si="1"/>
        <v/>
      </c>
      <c r="V48" s="64"/>
      <c r="W48" s="56"/>
      <c r="X48" s="65"/>
      <c r="Y48" s="65"/>
      <c r="Z48" s="65"/>
      <c r="AA48" s="65"/>
      <c r="AB48" s="66" t="str">
        <f t="shared" si="2"/>
        <v/>
      </c>
      <c r="AC48" s="56"/>
      <c r="AD48" s="64"/>
      <c r="AE48" s="56"/>
      <c r="AF48" s="64"/>
      <c r="AG48" s="62" t="str">
        <f t="shared" si="3"/>
        <v/>
      </c>
      <c r="AH48" s="64"/>
      <c r="AI48" s="56"/>
      <c r="AJ48" s="65"/>
      <c r="AK48" s="65"/>
      <c r="AL48" s="65"/>
      <c r="AM48" s="65"/>
      <c r="AN48" s="66" t="str">
        <f t="shared" si="4"/>
        <v/>
      </c>
      <c r="AO48" s="56"/>
      <c r="AP48" s="64"/>
      <c r="AQ48" s="56"/>
      <c r="AR48" s="64"/>
      <c r="AS48" s="62" t="str">
        <f t="shared" si="5"/>
        <v/>
      </c>
      <c r="AT48" s="64"/>
      <c r="AU48" s="56"/>
      <c r="AV48" s="65"/>
      <c r="AW48" s="65"/>
      <c r="AX48" s="65"/>
      <c r="AY48" s="65"/>
      <c r="AZ48" s="66" t="str">
        <f t="shared" si="6"/>
        <v/>
      </c>
      <c r="BA48" s="56"/>
      <c r="BB48" s="64"/>
      <c r="BC48" s="56"/>
      <c r="BD48" s="64"/>
      <c r="BE48" s="62" t="str">
        <f t="shared" si="7"/>
        <v/>
      </c>
      <c r="BF48" s="64"/>
      <c r="BG48" s="56"/>
      <c r="BH48" s="65"/>
      <c r="BI48" s="65"/>
      <c r="BJ48" s="65"/>
      <c r="BK48" s="65"/>
      <c r="BL48" s="66" t="str">
        <f t="shared" si="8"/>
        <v/>
      </c>
      <c r="BM48" s="56"/>
      <c r="BN48" s="64"/>
      <c r="BO48" s="56"/>
      <c r="BP48" s="64"/>
      <c r="BQ48" s="62" t="str">
        <f t="shared" si="9"/>
        <v/>
      </c>
      <c r="BR48" s="64"/>
      <c r="BS48" s="56"/>
      <c r="BT48" s="65"/>
      <c r="BU48" s="65"/>
      <c r="BV48" s="65"/>
      <c r="BW48" s="65"/>
      <c r="BX48" s="66" t="str">
        <f t="shared" si="10"/>
        <v/>
      </c>
      <c r="BY48" s="56"/>
      <c r="BZ48" s="64"/>
      <c r="CA48" s="56"/>
      <c r="CB48" s="64"/>
      <c r="CC48" s="62" t="str">
        <f t="shared" si="11"/>
        <v/>
      </c>
      <c r="CD48" s="64"/>
      <c r="CE48" s="56"/>
      <c r="CF48" s="65"/>
      <c r="CG48" s="65"/>
      <c r="CH48" s="65"/>
      <c r="CI48" s="65"/>
      <c r="CJ48" s="66" t="str">
        <f t="shared" si="12"/>
        <v/>
      </c>
      <c r="CK48" s="56"/>
      <c r="CL48" s="64"/>
      <c r="CM48" s="56"/>
      <c r="CN48" s="64"/>
      <c r="CO48" s="62" t="str">
        <f t="shared" si="13"/>
        <v/>
      </c>
      <c r="CP48" s="64"/>
      <c r="CQ48" s="56"/>
      <c r="CR48" s="65"/>
      <c r="CS48" s="65"/>
      <c r="CT48" s="65"/>
      <c r="CU48" s="65"/>
      <c r="CV48" s="66" t="str">
        <f t="shared" si="14"/>
        <v/>
      </c>
      <c r="CW48" s="56"/>
      <c r="CX48" s="64"/>
      <c r="CY48" s="56"/>
      <c r="CZ48" s="64"/>
      <c r="DA48" s="62" t="str">
        <f t="shared" si="15"/>
        <v/>
      </c>
      <c r="DB48" s="64"/>
      <c r="DC48" s="56"/>
      <c r="DD48" s="65"/>
      <c r="DE48" s="65"/>
      <c r="DF48" s="65"/>
      <c r="DG48" s="65"/>
      <c r="DH48" s="66" t="str">
        <f t="shared" si="16"/>
        <v/>
      </c>
      <c r="DI48" s="56"/>
      <c r="DJ48" s="64"/>
      <c r="DK48" s="56"/>
      <c r="DL48" s="64"/>
      <c r="DM48" s="62" t="str">
        <f t="shared" si="17"/>
        <v/>
      </c>
      <c r="DN48" s="64"/>
      <c r="DO48" s="56"/>
      <c r="DP48" s="65"/>
      <c r="DQ48" s="65"/>
      <c r="DR48" s="65"/>
      <c r="DS48" s="65"/>
      <c r="DT48" s="66" t="str">
        <f t="shared" si="18"/>
        <v/>
      </c>
      <c r="DU48" s="56"/>
      <c r="DV48" s="64"/>
      <c r="DW48" s="56"/>
      <c r="DX48" s="64"/>
      <c r="DY48" s="62" t="str">
        <f t="shared" si="19"/>
        <v/>
      </c>
      <c r="DZ48" s="64"/>
      <c r="EA48" s="56"/>
      <c r="EB48" s="65"/>
      <c r="EC48" s="65"/>
      <c r="ED48" s="65"/>
      <c r="EE48" s="65"/>
      <c r="EF48" s="66" t="str">
        <f t="shared" si="20"/>
        <v/>
      </c>
      <c r="EG48" s="56"/>
      <c r="EH48" s="64"/>
      <c r="EI48" s="56"/>
      <c r="EJ48" s="64"/>
      <c r="EK48" s="62" t="str">
        <f t="shared" si="21"/>
        <v/>
      </c>
      <c r="EL48" s="64"/>
      <c r="EM48" s="56"/>
      <c r="EN48" s="65"/>
      <c r="EO48" s="65"/>
      <c r="EP48" s="65"/>
      <c r="EQ48" s="65"/>
      <c r="ER48" s="66" t="str">
        <f t="shared" si="22"/>
        <v/>
      </c>
      <c r="ES48" s="56"/>
      <c r="ET48" s="64"/>
      <c r="EU48" s="56"/>
      <c r="EV48" s="64"/>
      <c r="EW48" s="62" t="str">
        <f t="shared" si="23"/>
        <v/>
      </c>
      <c r="EX48" s="64"/>
    </row>
    <row r="49" spans="1:154" s="67" customFormat="1" x14ac:dyDescent="0.25">
      <c r="A49" s="167"/>
      <c r="B49" s="171"/>
      <c r="C49" s="169"/>
      <c r="D49" s="170"/>
      <c r="E49" s="57"/>
      <c r="F49" s="56"/>
      <c r="G49" s="58"/>
      <c r="H49" s="56"/>
      <c r="I49" s="59"/>
      <c r="J49" s="60"/>
      <c r="K49" s="56"/>
      <c r="L49" s="65"/>
      <c r="M49" s="65"/>
      <c r="N49" s="65"/>
      <c r="O49" s="65"/>
      <c r="P49" s="66" t="str">
        <f t="shared" si="0"/>
        <v/>
      </c>
      <c r="Q49" s="56"/>
      <c r="R49" s="64"/>
      <c r="S49" s="56"/>
      <c r="T49" s="64"/>
      <c r="U49" s="62" t="str">
        <f t="shared" si="1"/>
        <v/>
      </c>
      <c r="V49" s="64"/>
      <c r="W49" s="56"/>
      <c r="X49" s="65"/>
      <c r="Y49" s="65"/>
      <c r="Z49" s="65"/>
      <c r="AA49" s="65"/>
      <c r="AB49" s="66" t="str">
        <f t="shared" si="2"/>
        <v/>
      </c>
      <c r="AC49" s="56"/>
      <c r="AD49" s="64"/>
      <c r="AE49" s="56"/>
      <c r="AF49" s="64"/>
      <c r="AG49" s="62" t="str">
        <f t="shared" si="3"/>
        <v/>
      </c>
      <c r="AH49" s="64"/>
      <c r="AI49" s="56"/>
      <c r="AJ49" s="65"/>
      <c r="AK49" s="65"/>
      <c r="AL49" s="65"/>
      <c r="AM49" s="65"/>
      <c r="AN49" s="66" t="str">
        <f t="shared" si="4"/>
        <v/>
      </c>
      <c r="AO49" s="56"/>
      <c r="AP49" s="64"/>
      <c r="AQ49" s="56"/>
      <c r="AR49" s="64"/>
      <c r="AS49" s="62" t="str">
        <f t="shared" si="5"/>
        <v/>
      </c>
      <c r="AT49" s="64"/>
      <c r="AU49" s="56"/>
      <c r="AV49" s="65"/>
      <c r="AW49" s="65"/>
      <c r="AX49" s="65"/>
      <c r="AY49" s="65"/>
      <c r="AZ49" s="66" t="str">
        <f t="shared" si="6"/>
        <v/>
      </c>
      <c r="BA49" s="56"/>
      <c r="BB49" s="64"/>
      <c r="BC49" s="56"/>
      <c r="BD49" s="64"/>
      <c r="BE49" s="62" t="str">
        <f t="shared" si="7"/>
        <v/>
      </c>
      <c r="BF49" s="64"/>
      <c r="BG49" s="56"/>
      <c r="BH49" s="65"/>
      <c r="BI49" s="65"/>
      <c r="BJ49" s="65"/>
      <c r="BK49" s="65"/>
      <c r="BL49" s="66" t="str">
        <f t="shared" si="8"/>
        <v/>
      </c>
      <c r="BM49" s="56"/>
      <c r="BN49" s="64"/>
      <c r="BO49" s="56"/>
      <c r="BP49" s="64"/>
      <c r="BQ49" s="62" t="str">
        <f t="shared" si="9"/>
        <v/>
      </c>
      <c r="BR49" s="64"/>
      <c r="BS49" s="56"/>
      <c r="BT49" s="65"/>
      <c r="BU49" s="65"/>
      <c r="BV49" s="65"/>
      <c r="BW49" s="65"/>
      <c r="BX49" s="66" t="str">
        <f t="shared" si="10"/>
        <v/>
      </c>
      <c r="BY49" s="56"/>
      <c r="BZ49" s="64"/>
      <c r="CA49" s="56"/>
      <c r="CB49" s="64"/>
      <c r="CC49" s="62" t="str">
        <f t="shared" si="11"/>
        <v/>
      </c>
      <c r="CD49" s="64"/>
      <c r="CE49" s="56"/>
      <c r="CF49" s="65"/>
      <c r="CG49" s="65"/>
      <c r="CH49" s="65"/>
      <c r="CI49" s="65"/>
      <c r="CJ49" s="66" t="str">
        <f t="shared" si="12"/>
        <v/>
      </c>
      <c r="CK49" s="56"/>
      <c r="CL49" s="64"/>
      <c r="CM49" s="56"/>
      <c r="CN49" s="64"/>
      <c r="CO49" s="62" t="str">
        <f t="shared" si="13"/>
        <v/>
      </c>
      <c r="CP49" s="64"/>
      <c r="CQ49" s="56"/>
      <c r="CR49" s="65"/>
      <c r="CS49" s="65"/>
      <c r="CT49" s="65"/>
      <c r="CU49" s="65"/>
      <c r="CV49" s="66" t="str">
        <f t="shared" si="14"/>
        <v/>
      </c>
      <c r="CW49" s="56"/>
      <c r="CX49" s="64"/>
      <c r="CY49" s="56"/>
      <c r="CZ49" s="64"/>
      <c r="DA49" s="62" t="str">
        <f t="shared" si="15"/>
        <v/>
      </c>
      <c r="DB49" s="64"/>
      <c r="DC49" s="56"/>
      <c r="DD49" s="65"/>
      <c r="DE49" s="65"/>
      <c r="DF49" s="65"/>
      <c r="DG49" s="65"/>
      <c r="DH49" s="66" t="str">
        <f t="shared" si="16"/>
        <v/>
      </c>
      <c r="DI49" s="56"/>
      <c r="DJ49" s="64"/>
      <c r="DK49" s="56"/>
      <c r="DL49" s="64"/>
      <c r="DM49" s="62" t="str">
        <f t="shared" si="17"/>
        <v/>
      </c>
      <c r="DN49" s="64"/>
      <c r="DO49" s="56"/>
      <c r="DP49" s="65"/>
      <c r="DQ49" s="65"/>
      <c r="DR49" s="65"/>
      <c r="DS49" s="65"/>
      <c r="DT49" s="66" t="str">
        <f t="shared" si="18"/>
        <v/>
      </c>
      <c r="DU49" s="56"/>
      <c r="DV49" s="64"/>
      <c r="DW49" s="56"/>
      <c r="DX49" s="64"/>
      <c r="DY49" s="62" t="str">
        <f t="shared" si="19"/>
        <v/>
      </c>
      <c r="DZ49" s="64"/>
      <c r="EA49" s="56"/>
      <c r="EB49" s="65"/>
      <c r="EC49" s="65"/>
      <c r="ED49" s="65"/>
      <c r="EE49" s="65"/>
      <c r="EF49" s="66" t="str">
        <f t="shared" si="20"/>
        <v/>
      </c>
      <c r="EG49" s="56"/>
      <c r="EH49" s="64"/>
      <c r="EI49" s="56"/>
      <c r="EJ49" s="64"/>
      <c r="EK49" s="62" t="str">
        <f t="shared" si="21"/>
        <v/>
      </c>
      <c r="EL49" s="64"/>
      <c r="EM49" s="56"/>
      <c r="EN49" s="65"/>
      <c r="EO49" s="65"/>
      <c r="EP49" s="65"/>
      <c r="EQ49" s="65"/>
      <c r="ER49" s="66" t="str">
        <f t="shared" si="22"/>
        <v/>
      </c>
      <c r="ES49" s="56"/>
      <c r="ET49" s="64"/>
      <c r="EU49" s="56"/>
      <c r="EV49" s="64"/>
      <c r="EW49" s="62" t="str">
        <f t="shared" si="23"/>
        <v/>
      </c>
      <c r="EX49" s="64"/>
    </row>
    <row r="50" spans="1:154" s="67" customFormat="1" x14ac:dyDescent="0.25">
      <c r="A50" s="167"/>
      <c r="B50" s="171"/>
      <c r="C50" s="169"/>
      <c r="D50" s="170"/>
      <c r="E50" s="57"/>
      <c r="F50" s="56"/>
      <c r="G50" s="58"/>
      <c r="H50" s="56"/>
      <c r="I50" s="59"/>
      <c r="J50" s="60"/>
      <c r="K50" s="56"/>
      <c r="L50" s="65"/>
      <c r="M50" s="65"/>
      <c r="N50" s="65"/>
      <c r="O50" s="65"/>
      <c r="P50" s="66" t="str">
        <f t="shared" si="0"/>
        <v/>
      </c>
      <c r="Q50" s="56"/>
      <c r="R50" s="64"/>
      <c r="S50" s="56"/>
      <c r="T50" s="64"/>
      <c r="U50" s="62" t="str">
        <f t="shared" si="1"/>
        <v/>
      </c>
      <c r="V50" s="64"/>
      <c r="W50" s="56"/>
      <c r="X50" s="65"/>
      <c r="Y50" s="65"/>
      <c r="Z50" s="65"/>
      <c r="AA50" s="65"/>
      <c r="AB50" s="66" t="str">
        <f t="shared" si="2"/>
        <v/>
      </c>
      <c r="AC50" s="56"/>
      <c r="AD50" s="64"/>
      <c r="AE50" s="56"/>
      <c r="AF50" s="64"/>
      <c r="AG50" s="62" t="str">
        <f t="shared" si="3"/>
        <v/>
      </c>
      <c r="AH50" s="64"/>
      <c r="AI50" s="56"/>
      <c r="AJ50" s="65"/>
      <c r="AK50" s="65"/>
      <c r="AL50" s="65"/>
      <c r="AM50" s="65"/>
      <c r="AN50" s="66" t="str">
        <f t="shared" si="4"/>
        <v/>
      </c>
      <c r="AO50" s="56"/>
      <c r="AP50" s="64"/>
      <c r="AQ50" s="56"/>
      <c r="AR50" s="64"/>
      <c r="AS50" s="62" t="str">
        <f t="shared" si="5"/>
        <v/>
      </c>
      <c r="AT50" s="64"/>
      <c r="AU50" s="56"/>
      <c r="AV50" s="65"/>
      <c r="AW50" s="65"/>
      <c r="AX50" s="65"/>
      <c r="AY50" s="65"/>
      <c r="AZ50" s="66" t="str">
        <f t="shared" si="6"/>
        <v/>
      </c>
      <c r="BA50" s="56"/>
      <c r="BB50" s="64"/>
      <c r="BC50" s="56"/>
      <c r="BD50" s="64"/>
      <c r="BE50" s="62" t="str">
        <f t="shared" si="7"/>
        <v/>
      </c>
      <c r="BF50" s="64"/>
      <c r="BG50" s="56"/>
      <c r="BH50" s="65"/>
      <c r="BI50" s="65"/>
      <c r="BJ50" s="65"/>
      <c r="BK50" s="65"/>
      <c r="BL50" s="66" t="str">
        <f t="shared" si="8"/>
        <v/>
      </c>
      <c r="BM50" s="56"/>
      <c r="BN50" s="64"/>
      <c r="BO50" s="56"/>
      <c r="BP50" s="64"/>
      <c r="BQ50" s="62" t="str">
        <f t="shared" si="9"/>
        <v/>
      </c>
      <c r="BR50" s="64"/>
      <c r="BS50" s="56"/>
      <c r="BT50" s="65"/>
      <c r="BU50" s="65"/>
      <c r="BV50" s="65"/>
      <c r="BW50" s="65"/>
      <c r="BX50" s="66" t="str">
        <f t="shared" si="10"/>
        <v/>
      </c>
      <c r="BY50" s="56"/>
      <c r="BZ50" s="64"/>
      <c r="CA50" s="56"/>
      <c r="CB50" s="64"/>
      <c r="CC50" s="62" t="str">
        <f t="shared" si="11"/>
        <v/>
      </c>
      <c r="CD50" s="64"/>
      <c r="CE50" s="56"/>
      <c r="CF50" s="65"/>
      <c r="CG50" s="65"/>
      <c r="CH50" s="65"/>
      <c r="CI50" s="65"/>
      <c r="CJ50" s="66" t="str">
        <f t="shared" si="12"/>
        <v/>
      </c>
      <c r="CK50" s="56"/>
      <c r="CL50" s="64"/>
      <c r="CM50" s="56"/>
      <c r="CN50" s="64"/>
      <c r="CO50" s="62" t="str">
        <f t="shared" si="13"/>
        <v/>
      </c>
      <c r="CP50" s="64"/>
      <c r="CQ50" s="56"/>
      <c r="CR50" s="65"/>
      <c r="CS50" s="65"/>
      <c r="CT50" s="65"/>
      <c r="CU50" s="65"/>
      <c r="CV50" s="66" t="str">
        <f t="shared" si="14"/>
        <v/>
      </c>
      <c r="CW50" s="56"/>
      <c r="CX50" s="64"/>
      <c r="CY50" s="56"/>
      <c r="CZ50" s="64"/>
      <c r="DA50" s="62" t="str">
        <f t="shared" si="15"/>
        <v/>
      </c>
      <c r="DB50" s="64"/>
      <c r="DC50" s="56"/>
      <c r="DD50" s="65"/>
      <c r="DE50" s="65"/>
      <c r="DF50" s="65"/>
      <c r="DG50" s="65"/>
      <c r="DH50" s="66" t="str">
        <f t="shared" si="16"/>
        <v/>
      </c>
      <c r="DI50" s="56"/>
      <c r="DJ50" s="64"/>
      <c r="DK50" s="56"/>
      <c r="DL50" s="64"/>
      <c r="DM50" s="62" t="str">
        <f t="shared" si="17"/>
        <v/>
      </c>
      <c r="DN50" s="64"/>
      <c r="DO50" s="56"/>
      <c r="DP50" s="65"/>
      <c r="DQ50" s="65"/>
      <c r="DR50" s="65"/>
      <c r="DS50" s="65"/>
      <c r="DT50" s="66" t="str">
        <f t="shared" si="18"/>
        <v/>
      </c>
      <c r="DU50" s="56"/>
      <c r="DV50" s="64"/>
      <c r="DW50" s="56"/>
      <c r="DX50" s="64"/>
      <c r="DY50" s="62" t="str">
        <f t="shared" si="19"/>
        <v/>
      </c>
      <c r="DZ50" s="64"/>
      <c r="EA50" s="56"/>
      <c r="EB50" s="65"/>
      <c r="EC50" s="65"/>
      <c r="ED50" s="65"/>
      <c r="EE50" s="65"/>
      <c r="EF50" s="66" t="str">
        <f t="shared" si="20"/>
        <v/>
      </c>
      <c r="EG50" s="56"/>
      <c r="EH50" s="64"/>
      <c r="EI50" s="56"/>
      <c r="EJ50" s="64"/>
      <c r="EK50" s="62" t="str">
        <f t="shared" si="21"/>
        <v/>
      </c>
      <c r="EL50" s="64"/>
      <c r="EM50" s="56"/>
      <c r="EN50" s="65"/>
      <c r="EO50" s="65"/>
      <c r="EP50" s="65"/>
      <c r="EQ50" s="65"/>
      <c r="ER50" s="66" t="str">
        <f t="shared" si="22"/>
        <v/>
      </c>
      <c r="ES50" s="56"/>
      <c r="ET50" s="64"/>
      <c r="EU50" s="56"/>
      <c r="EV50" s="64"/>
      <c r="EW50" s="62" t="str">
        <f t="shared" si="23"/>
        <v/>
      </c>
      <c r="EX50" s="64"/>
    </row>
    <row r="51" spans="1:154" s="67" customFormat="1" x14ac:dyDescent="0.25">
      <c r="A51" s="167"/>
      <c r="B51" s="171"/>
      <c r="C51" s="169"/>
      <c r="D51" s="170"/>
      <c r="E51" s="57"/>
      <c r="F51" s="56"/>
      <c r="G51" s="58"/>
      <c r="H51" s="56"/>
      <c r="I51" s="59"/>
      <c r="J51" s="60"/>
      <c r="K51" s="56"/>
      <c r="L51" s="65"/>
      <c r="M51" s="65"/>
      <c r="N51" s="65"/>
      <c r="O51" s="65"/>
      <c r="P51" s="66" t="str">
        <f t="shared" si="0"/>
        <v/>
      </c>
      <c r="Q51" s="56"/>
      <c r="R51" s="64"/>
      <c r="S51" s="56"/>
      <c r="T51" s="64"/>
      <c r="U51" s="62" t="str">
        <f t="shared" si="1"/>
        <v/>
      </c>
      <c r="V51" s="64"/>
      <c r="W51" s="56"/>
      <c r="X51" s="65"/>
      <c r="Y51" s="65"/>
      <c r="Z51" s="65"/>
      <c r="AA51" s="65"/>
      <c r="AB51" s="66" t="str">
        <f t="shared" si="2"/>
        <v/>
      </c>
      <c r="AC51" s="56"/>
      <c r="AD51" s="64"/>
      <c r="AE51" s="56"/>
      <c r="AF51" s="64"/>
      <c r="AG51" s="62" t="str">
        <f t="shared" si="3"/>
        <v/>
      </c>
      <c r="AH51" s="64"/>
      <c r="AI51" s="56"/>
      <c r="AJ51" s="65"/>
      <c r="AK51" s="65"/>
      <c r="AL51" s="65"/>
      <c r="AM51" s="65"/>
      <c r="AN51" s="66" t="str">
        <f t="shared" si="4"/>
        <v/>
      </c>
      <c r="AO51" s="56"/>
      <c r="AP51" s="64"/>
      <c r="AQ51" s="56"/>
      <c r="AR51" s="64"/>
      <c r="AS51" s="62" t="str">
        <f t="shared" si="5"/>
        <v/>
      </c>
      <c r="AT51" s="64"/>
      <c r="AU51" s="56"/>
      <c r="AV51" s="65"/>
      <c r="AW51" s="65"/>
      <c r="AX51" s="65"/>
      <c r="AY51" s="65"/>
      <c r="AZ51" s="66" t="str">
        <f t="shared" si="6"/>
        <v/>
      </c>
      <c r="BA51" s="56"/>
      <c r="BB51" s="64"/>
      <c r="BC51" s="56"/>
      <c r="BD51" s="64"/>
      <c r="BE51" s="62" t="str">
        <f t="shared" si="7"/>
        <v/>
      </c>
      <c r="BF51" s="64"/>
      <c r="BG51" s="56"/>
      <c r="BH51" s="65"/>
      <c r="BI51" s="65"/>
      <c r="BJ51" s="65"/>
      <c r="BK51" s="65"/>
      <c r="BL51" s="66" t="str">
        <f t="shared" si="8"/>
        <v/>
      </c>
      <c r="BM51" s="56"/>
      <c r="BN51" s="64"/>
      <c r="BO51" s="56"/>
      <c r="BP51" s="64"/>
      <c r="BQ51" s="62" t="str">
        <f t="shared" si="9"/>
        <v/>
      </c>
      <c r="BR51" s="64"/>
      <c r="BS51" s="56"/>
      <c r="BT51" s="65"/>
      <c r="BU51" s="65"/>
      <c r="BV51" s="65"/>
      <c r="BW51" s="65"/>
      <c r="BX51" s="66" t="str">
        <f t="shared" si="10"/>
        <v/>
      </c>
      <c r="BY51" s="56"/>
      <c r="BZ51" s="64"/>
      <c r="CA51" s="56"/>
      <c r="CB51" s="64"/>
      <c r="CC51" s="62" t="str">
        <f t="shared" si="11"/>
        <v/>
      </c>
      <c r="CD51" s="64"/>
      <c r="CE51" s="56"/>
      <c r="CF51" s="65"/>
      <c r="CG51" s="65"/>
      <c r="CH51" s="65"/>
      <c r="CI51" s="65"/>
      <c r="CJ51" s="66" t="str">
        <f t="shared" si="12"/>
        <v/>
      </c>
      <c r="CK51" s="56"/>
      <c r="CL51" s="64"/>
      <c r="CM51" s="56"/>
      <c r="CN51" s="64"/>
      <c r="CO51" s="62" t="str">
        <f t="shared" si="13"/>
        <v/>
      </c>
      <c r="CP51" s="64"/>
      <c r="CQ51" s="56"/>
      <c r="CR51" s="65"/>
      <c r="CS51" s="65"/>
      <c r="CT51" s="65"/>
      <c r="CU51" s="65"/>
      <c r="CV51" s="66" t="str">
        <f t="shared" si="14"/>
        <v/>
      </c>
      <c r="CW51" s="56"/>
      <c r="CX51" s="64"/>
      <c r="CY51" s="56"/>
      <c r="CZ51" s="64"/>
      <c r="DA51" s="62" t="str">
        <f t="shared" si="15"/>
        <v/>
      </c>
      <c r="DB51" s="64"/>
      <c r="DC51" s="56"/>
      <c r="DD51" s="65"/>
      <c r="DE51" s="65"/>
      <c r="DF51" s="65"/>
      <c r="DG51" s="65"/>
      <c r="DH51" s="66" t="str">
        <f t="shared" si="16"/>
        <v/>
      </c>
      <c r="DI51" s="56"/>
      <c r="DJ51" s="64"/>
      <c r="DK51" s="56"/>
      <c r="DL51" s="64"/>
      <c r="DM51" s="62" t="str">
        <f t="shared" si="17"/>
        <v/>
      </c>
      <c r="DN51" s="64"/>
      <c r="DO51" s="56"/>
      <c r="DP51" s="65"/>
      <c r="DQ51" s="65"/>
      <c r="DR51" s="65"/>
      <c r="DS51" s="65"/>
      <c r="DT51" s="66" t="str">
        <f t="shared" si="18"/>
        <v/>
      </c>
      <c r="DU51" s="56"/>
      <c r="DV51" s="64"/>
      <c r="DW51" s="56"/>
      <c r="DX51" s="64"/>
      <c r="DY51" s="62" t="str">
        <f t="shared" si="19"/>
        <v/>
      </c>
      <c r="DZ51" s="64"/>
      <c r="EA51" s="56"/>
      <c r="EB51" s="65"/>
      <c r="EC51" s="65"/>
      <c r="ED51" s="65"/>
      <c r="EE51" s="65"/>
      <c r="EF51" s="66" t="str">
        <f t="shared" si="20"/>
        <v/>
      </c>
      <c r="EG51" s="56"/>
      <c r="EH51" s="64"/>
      <c r="EI51" s="56"/>
      <c r="EJ51" s="64"/>
      <c r="EK51" s="62" t="str">
        <f t="shared" si="21"/>
        <v/>
      </c>
      <c r="EL51" s="64"/>
      <c r="EM51" s="56"/>
      <c r="EN51" s="65"/>
      <c r="EO51" s="65"/>
      <c r="EP51" s="65"/>
      <c r="EQ51" s="65"/>
      <c r="ER51" s="66" t="str">
        <f t="shared" si="22"/>
        <v/>
      </c>
      <c r="ES51" s="56"/>
      <c r="ET51" s="64"/>
      <c r="EU51" s="56"/>
      <c r="EV51" s="64"/>
      <c r="EW51" s="62" t="str">
        <f t="shared" si="23"/>
        <v/>
      </c>
      <c r="EX51" s="64"/>
    </row>
    <row r="52" spans="1:154" s="67" customFormat="1" x14ac:dyDescent="0.25">
      <c r="A52" s="167"/>
      <c r="B52" s="171"/>
      <c r="C52" s="169"/>
      <c r="D52" s="170"/>
      <c r="E52" s="57"/>
      <c r="F52" s="56"/>
      <c r="G52" s="58"/>
      <c r="H52" s="56"/>
      <c r="I52" s="59"/>
      <c r="J52" s="60"/>
      <c r="K52" s="56"/>
      <c r="L52" s="65"/>
      <c r="M52" s="65"/>
      <c r="N52" s="65"/>
      <c r="O52" s="65"/>
      <c r="P52" s="66" t="str">
        <f t="shared" si="0"/>
        <v/>
      </c>
      <c r="Q52" s="56"/>
      <c r="R52" s="64"/>
      <c r="S52" s="56"/>
      <c r="T52" s="64"/>
      <c r="U52" s="62" t="str">
        <f t="shared" si="1"/>
        <v/>
      </c>
      <c r="V52" s="64"/>
      <c r="W52" s="56"/>
      <c r="X52" s="65"/>
      <c r="Y52" s="65"/>
      <c r="Z52" s="65"/>
      <c r="AA52" s="65"/>
      <c r="AB52" s="66" t="str">
        <f t="shared" si="2"/>
        <v/>
      </c>
      <c r="AC52" s="56"/>
      <c r="AD52" s="64"/>
      <c r="AE52" s="56"/>
      <c r="AF52" s="64"/>
      <c r="AG52" s="62" t="str">
        <f t="shared" si="3"/>
        <v/>
      </c>
      <c r="AH52" s="64"/>
      <c r="AI52" s="56"/>
      <c r="AJ52" s="65"/>
      <c r="AK52" s="65"/>
      <c r="AL52" s="65"/>
      <c r="AM52" s="65"/>
      <c r="AN52" s="66" t="str">
        <f t="shared" si="4"/>
        <v/>
      </c>
      <c r="AO52" s="56"/>
      <c r="AP52" s="64"/>
      <c r="AQ52" s="56"/>
      <c r="AR52" s="64"/>
      <c r="AS52" s="62" t="str">
        <f t="shared" si="5"/>
        <v/>
      </c>
      <c r="AT52" s="64"/>
      <c r="AU52" s="56"/>
      <c r="AV52" s="65"/>
      <c r="AW52" s="65"/>
      <c r="AX52" s="65"/>
      <c r="AY52" s="65"/>
      <c r="AZ52" s="66" t="str">
        <f t="shared" si="6"/>
        <v/>
      </c>
      <c r="BA52" s="56"/>
      <c r="BB52" s="64"/>
      <c r="BC52" s="56"/>
      <c r="BD52" s="64"/>
      <c r="BE52" s="62" t="str">
        <f t="shared" si="7"/>
        <v/>
      </c>
      <c r="BF52" s="64"/>
      <c r="BG52" s="56"/>
      <c r="BH52" s="65"/>
      <c r="BI52" s="65"/>
      <c r="BJ52" s="65"/>
      <c r="BK52" s="65"/>
      <c r="BL52" s="66" t="str">
        <f t="shared" si="8"/>
        <v/>
      </c>
      <c r="BM52" s="56"/>
      <c r="BN52" s="64"/>
      <c r="BO52" s="56"/>
      <c r="BP52" s="64"/>
      <c r="BQ52" s="62" t="str">
        <f t="shared" si="9"/>
        <v/>
      </c>
      <c r="BR52" s="64"/>
      <c r="BS52" s="56"/>
      <c r="BT52" s="65"/>
      <c r="BU52" s="65"/>
      <c r="BV52" s="65"/>
      <c r="BW52" s="65"/>
      <c r="BX52" s="66" t="str">
        <f t="shared" si="10"/>
        <v/>
      </c>
      <c r="BY52" s="56"/>
      <c r="BZ52" s="64"/>
      <c r="CA52" s="56"/>
      <c r="CB52" s="64"/>
      <c r="CC52" s="62" t="str">
        <f t="shared" si="11"/>
        <v/>
      </c>
      <c r="CD52" s="64"/>
      <c r="CE52" s="56"/>
      <c r="CF52" s="65"/>
      <c r="CG52" s="65"/>
      <c r="CH52" s="65"/>
      <c r="CI52" s="65"/>
      <c r="CJ52" s="66" t="str">
        <f t="shared" si="12"/>
        <v/>
      </c>
      <c r="CK52" s="56"/>
      <c r="CL52" s="64"/>
      <c r="CM52" s="56"/>
      <c r="CN52" s="64"/>
      <c r="CO52" s="62" t="str">
        <f t="shared" si="13"/>
        <v/>
      </c>
      <c r="CP52" s="64"/>
      <c r="CQ52" s="56"/>
      <c r="CR52" s="65"/>
      <c r="CS52" s="65"/>
      <c r="CT52" s="65"/>
      <c r="CU52" s="65"/>
      <c r="CV52" s="66" t="str">
        <f t="shared" si="14"/>
        <v/>
      </c>
      <c r="CW52" s="56"/>
      <c r="CX52" s="64"/>
      <c r="CY52" s="56"/>
      <c r="CZ52" s="64"/>
      <c r="DA52" s="62" t="str">
        <f t="shared" si="15"/>
        <v/>
      </c>
      <c r="DB52" s="64"/>
      <c r="DC52" s="56"/>
      <c r="DD52" s="65"/>
      <c r="DE52" s="65"/>
      <c r="DF52" s="65"/>
      <c r="DG52" s="65"/>
      <c r="DH52" s="66" t="str">
        <f t="shared" si="16"/>
        <v/>
      </c>
      <c r="DI52" s="56"/>
      <c r="DJ52" s="64"/>
      <c r="DK52" s="56"/>
      <c r="DL52" s="64"/>
      <c r="DM52" s="62" t="str">
        <f t="shared" si="17"/>
        <v/>
      </c>
      <c r="DN52" s="64"/>
      <c r="DO52" s="56"/>
      <c r="DP52" s="65"/>
      <c r="DQ52" s="65"/>
      <c r="DR52" s="65"/>
      <c r="DS52" s="65"/>
      <c r="DT52" s="66" t="str">
        <f t="shared" si="18"/>
        <v/>
      </c>
      <c r="DU52" s="56"/>
      <c r="DV52" s="64"/>
      <c r="DW52" s="56"/>
      <c r="DX52" s="64"/>
      <c r="DY52" s="62" t="str">
        <f t="shared" si="19"/>
        <v/>
      </c>
      <c r="DZ52" s="64"/>
      <c r="EA52" s="56"/>
      <c r="EB52" s="65"/>
      <c r="EC52" s="65"/>
      <c r="ED52" s="65"/>
      <c r="EE52" s="65"/>
      <c r="EF52" s="66" t="str">
        <f t="shared" si="20"/>
        <v/>
      </c>
      <c r="EG52" s="56"/>
      <c r="EH52" s="64"/>
      <c r="EI52" s="56"/>
      <c r="EJ52" s="64"/>
      <c r="EK52" s="62" t="str">
        <f t="shared" si="21"/>
        <v/>
      </c>
      <c r="EL52" s="64"/>
      <c r="EM52" s="56"/>
      <c r="EN52" s="65"/>
      <c r="EO52" s="65"/>
      <c r="EP52" s="65"/>
      <c r="EQ52" s="65"/>
      <c r="ER52" s="66" t="str">
        <f t="shared" si="22"/>
        <v/>
      </c>
      <c r="ES52" s="56"/>
      <c r="ET52" s="64"/>
      <c r="EU52" s="56"/>
      <c r="EV52" s="64"/>
      <c r="EW52" s="62" t="str">
        <f t="shared" si="23"/>
        <v/>
      </c>
      <c r="EX52" s="64"/>
    </row>
    <row r="53" spans="1:154" s="67" customFormat="1" x14ac:dyDescent="0.25">
      <c r="A53" s="167"/>
      <c r="B53" s="171"/>
      <c r="C53" s="169"/>
      <c r="D53" s="170"/>
      <c r="E53" s="57"/>
      <c r="F53" s="56"/>
      <c r="G53" s="58"/>
      <c r="H53" s="56"/>
      <c r="I53" s="59"/>
      <c r="J53" s="60"/>
      <c r="K53" s="56"/>
      <c r="L53" s="65"/>
      <c r="M53" s="65"/>
      <c r="N53" s="65"/>
      <c r="O53" s="65"/>
      <c r="P53" s="66" t="str">
        <f t="shared" si="0"/>
        <v/>
      </c>
      <c r="Q53" s="56"/>
      <c r="R53" s="64"/>
      <c r="S53" s="56"/>
      <c r="T53" s="64"/>
      <c r="U53" s="62" t="str">
        <f t="shared" si="1"/>
        <v/>
      </c>
      <c r="V53" s="64"/>
      <c r="W53" s="56"/>
      <c r="X53" s="65"/>
      <c r="Y53" s="65"/>
      <c r="Z53" s="65"/>
      <c r="AA53" s="65"/>
      <c r="AB53" s="66" t="str">
        <f t="shared" si="2"/>
        <v/>
      </c>
      <c r="AC53" s="56"/>
      <c r="AD53" s="64"/>
      <c r="AE53" s="56"/>
      <c r="AF53" s="64"/>
      <c r="AG53" s="62" t="str">
        <f t="shared" si="3"/>
        <v/>
      </c>
      <c r="AH53" s="64"/>
      <c r="AI53" s="56"/>
      <c r="AJ53" s="65"/>
      <c r="AK53" s="65"/>
      <c r="AL53" s="65"/>
      <c r="AM53" s="65"/>
      <c r="AN53" s="66" t="str">
        <f t="shared" si="4"/>
        <v/>
      </c>
      <c r="AO53" s="56"/>
      <c r="AP53" s="64"/>
      <c r="AQ53" s="56"/>
      <c r="AR53" s="64"/>
      <c r="AS53" s="62" t="str">
        <f t="shared" si="5"/>
        <v/>
      </c>
      <c r="AT53" s="64"/>
      <c r="AU53" s="56"/>
      <c r="AV53" s="65"/>
      <c r="AW53" s="65"/>
      <c r="AX53" s="65"/>
      <c r="AY53" s="65"/>
      <c r="AZ53" s="66" t="str">
        <f t="shared" si="6"/>
        <v/>
      </c>
      <c r="BA53" s="56"/>
      <c r="BB53" s="64"/>
      <c r="BC53" s="56"/>
      <c r="BD53" s="64"/>
      <c r="BE53" s="62" t="str">
        <f t="shared" si="7"/>
        <v/>
      </c>
      <c r="BF53" s="64"/>
      <c r="BG53" s="56"/>
      <c r="BH53" s="65"/>
      <c r="BI53" s="65"/>
      <c r="BJ53" s="65"/>
      <c r="BK53" s="65"/>
      <c r="BL53" s="66" t="str">
        <f t="shared" si="8"/>
        <v/>
      </c>
      <c r="BM53" s="56"/>
      <c r="BN53" s="64"/>
      <c r="BO53" s="56"/>
      <c r="BP53" s="64"/>
      <c r="BQ53" s="62" t="str">
        <f t="shared" si="9"/>
        <v/>
      </c>
      <c r="BR53" s="64"/>
      <c r="BS53" s="56"/>
      <c r="BT53" s="65"/>
      <c r="BU53" s="65"/>
      <c r="BV53" s="65"/>
      <c r="BW53" s="65"/>
      <c r="BX53" s="66" t="str">
        <f t="shared" si="10"/>
        <v/>
      </c>
      <c r="BY53" s="56"/>
      <c r="BZ53" s="64"/>
      <c r="CA53" s="56"/>
      <c r="CB53" s="64"/>
      <c r="CC53" s="62" t="str">
        <f t="shared" si="11"/>
        <v/>
      </c>
      <c r="CD53" s="64"/>
      <c r="CE53" s="56"/>
      <c r="CF53" s="65"/>
      <c r="CG53" s="65"/>
      <c r="CH53" s="65"/>
      <c r="CI53" s="65"/>
      <c r="CJ53" s="66" t="str">
        <f t="shared" si="12"/>
        <v/>
      </c>
      <c r="CK53" s="56"/>
      <c r="CL53" s="64"/>
      <c r="CM53" s="56"/>
      <c r="CN53" s="64"/>
      <c r="CO53" s="62" t="str">
        <f t="shared" si="13"/>
        <v/>
      </c>
      <c r="CP53" s="64"/>
      <c r="CQ53" s="56"/>
      <c r="CR53" s="65"/>
      <c r="CS53" s="65"/>
      <c r="CT53" s="65"/>
      <c r="CU53" s="65"/>
      <c r="CV53" s="66" t="str">
        <f t="shared" si="14"/>
        <v/>
      </c>
      <c r="CW53" s="56"/>
      <c r="CX53" s="64"/>
      <c r="CY53" s="56"/>
      <c r="CZ53" s="64"/>
      <c r="DA53" s="62" t="str">
        <f t="shared" si="15"/>
        <v/>
      </c>
      <c r="DB53" s="64"/>
      <c r="DC53" s="56"/>
      <c r="DD53" s="65"/>
      <c r="DE53" s="65"/>
      <c r="DF53" s="65"/>
      <c r="DG53" s="65"/>
      <c r="DH53" s="66" t="str">
        <f t="shared" si="16"/>
        <v/>
      </c>
      <c r="DI53" s="56"/>
      <c r="DJ53" s="64"/>
      <c r="DK53" s="56"/>
      <c r="DL53" s="64"/>
      <c r="DM53" s="62" t="str">
        <f t="shared" si="17"/>
        <v/>
      </c>
      <c r="DN53" s="64"/>
      <c r="DO53" s="56"/>
      <c r="DP53" s="65"/>
      <c r="DQ53" s="65"/>
      <c r="DR53" s="65"/>
      <c r="DS53" s="65"/>
      <c r="DT53" s="66" t="str">
        <f t="shared" si="18"/>
        <v/>
      </c>
      <c r="DU53" s="56"/>
      <c r="DV53" s="64"/>
      <c r="DW53" s="56"/>
      <c r="DX53" s="64"/>
      <c r="DY53" s="62" t="str">
        <f t="shared" si="19"/>
        <v/>
      </c>
      <c r="DZ53" s="64"/>
      <c r="EA53" s="56"/>
      <c r="EB53" s="65"/>
      <c r="EC53" s="65"/>
      <c r="ED53" s="65"/>
      <c r="EE53" s="65"/>
      <c r="EF53" s="66" t="str">
        <f t="shared" si="20"/>
        <v/>
      </c>
      <c r="EG53" s="56"/>
      <c r="EH53" s="64"/>
      <c r="EI53" s="56"/>
      <c r="EJ53" s="64"/>
      <c r="EK53" s="62" t="str">
        <f t="shared" si="21"/>
        <v/>
      </c>
      <c r="EL53" s="64"/>
      <c r="EM53" s="56"/>
      <c r="EN53" s="65"/>
      <c r="EO53" s="65"/>
      <c r="EP53" s="65"/>
      <c r="EQ53" s="65"/>
      <c r="ER53" s="66" t="str">
        <f t="shared" si="22"/>
        <v/>
      </c>
      <c r="ES53" s="56"/>
      <c r="ET53" s="64"/>
      <c r="EU53" s="56"/>
      <c r="EV53" s="64"/>
      <c r="EW53" s="62" t="str">
        <f t="shared" si="23"/>
        <v/>
      </c>
      <c r="EX53" s="64"/>
    </row>
    <row r="54" spans="1:154" s="67" customFormat="1" x14ac:dyDescent="0.25">
      <c r="A54" s="167"/>
      <c r="B54" s="171"/>
      <c r="C54" s="169"/>
      <c r="D54" s="170"/>
      <c r="E54" s="57"/>
      <c r="F54" s="56"/>
      <c r="G54" s="58"/>
      <c r="H54" s="56"/>
      <c r="I54" s="59"/>
      <c r="J54" s="60"/>
      <c r="K54" s="56"/>
      <c r="L54" s="65"/>
      <c r="M54" s="65"/>
      <c r="N54" s="65"/>
      <c r="O54" s="65"/>
      <c r="P54" s="66" t="str">
        <f t="shared" si="0"/>
        <v/>
      </c>
      <c r="Q54" s="56"/>
      <c r="R54" s="64"/>
      <c r="S54" s="56"/>
      <c r="T54" s="64"/>
      <c r="U54" s="62" t="str">
        <f t="shared" si="1"/>
        <v/>
      </c>
      <c r="V54" s="64"/>
      <c r="W54" s="56"/>
      <c r="X54" s="65"/>
      <c r="Y54" s="65"/>
      <c r="Z54" s="65"/>
      <c r="AA54" s="65"/>
      <c r="AB54" s="66" t="str">
        <f t="shared" si="2"/>
        <v/>
      </c>
      <c r="AC54" s="56"/>
      <c r="AD54" s="64"/>
      <c r="AE54" s="56"/>
      <c r="AF54" s="64"/>
      <c r="AG54" s="62" t="str">
        <f t="shared" si="3"/>
        <v/>
      </c>
      <c r="AH54" s="64"/>
      <c r="AI54" s="56"/>
      <c r="AJ54" s="65"/>
      <c r="AK54" s="65"/>
      <c r="AL54" s="65"/>
      <c r="AM54" s="65"/>
      <c r="AN54" s="66" t="str">
        <f t="shared" si="4"/>
        <v/>
      </c>
      <c r="AO54" s="56"/>
      <c r="AP54" s="64"/>
      <c r="AQ54" s="56"/>
      <c r="AR54" s="64"/>
      <c r="AS54" s="62" t="str">
        <f t="shared" si="5"/>
        <v/>
      </c>
      <c r="AT54" s="64"/>
      <c r="AU54" s="56"/>
      <c r="AV54" s="65"/>
      <c r="AW54" s="65"/>
      <c r="AX54" s="65"/>
      <c r="AY54" s="65"/>
      <c r="AZ54" s="66" t="str">
        <f t="shared" si="6"/>
        <v/>
      </c>
      <c r="BA54" s="56"/>
      <c r="BB54" s="64"/>
      <c r="BC54" s="56"/>
      <c r="BD54" s="64"/>
      <c r="BE54" s="62" t="str">
        <f t="shared" si="7"/>
        <v/>
      </c>
      <c r="BF54" s="64"/>
      <c r="BG54" s="56"/>
      <c r="BH54" s="65"/>
      <c r="BI54" s="65"/>
      <c r="BJ54" s="65"/>
      <c r="BK54" s="65"/>
      <c r="BL54" s="66" t="str">
        <f t="shared" si="8"/>
        <v/>
      </c>
      <c r="BM54" s="56"/>
      <c r="BN54" s="64"/>
      <c r="BO54" s="56"/>
      <c r="BP54" s="64"/>
      <c r="BQ54" s="62" t="str">
        <f t="shared" si="9"/>
        <v/>
      </c>
      <c r="BR54" s="64"/>
      <c r="BS54" s="56"/>
      <c r="BT54" s="65"/>
      <c r="BU54" s="65"/>
      <c r="BV54" s="65"/>
      <c r="BW54" s="65"/>
      <c r="BX54" s="66" t="str">
        <f t="shared" si="10"/>
        <v/>
      </c>
      <c r="BY54" s="56"/>
      <c r="BZ54" s="64"/>
      <c r="CA54" s="56"/>
      <c r="CB54" s="64"/>
      <c r="CC54" s="62" t="str">
        <f t="shared" si="11"/>
        <v/>
      </c>
      <c r="CD54" s="64"/>
      <c r="CE54" s="56"/>
      <c r="CF54" s="65"/>
      <c r="CG54" s="65"/>
      <c r="CH54" s="65"/>
      <c r="CI54" s="65"/>
      <c r="CJ54" s="66" t="str">
        <f t="shared" si="12"/>
        <v/>
      </c>
      <c r="CK54" s="56"/>
      <c r="CL54" s="64"/>
      <c r="CM54" s="56"/>
      <c r="CN54" s="64"/>
      <c r="CO54" s="62" t="str">
        <f t="shared" si="13"/>
        <v/>
      </c>
      <c r="CP54" s="64"/>
      <c r="CQ54" s="56"/>
      <c r="CR54" s="65"/>
      <c r="CS54" s="65"/>
      <c r="CT54" s="65"/>
      <c r="CU54" s="65"/>
      <c r="CV54" s="66" t="str">
        <f t="shared" si="14"/>
        <v/>
      </c>
      <c r="CW54" s="56"/>
      <c r="CX54" s="64"/>
      <c r="CY54" s="56"/>
      <c r="CZ54" s="64"/>
      <c r="DA54" s="62" t="str">
        <f t="shared" si="15"/>
        <v/>
      </c>
      <c r="DB54" s="64"/>
      <c r="DC54" s="56"/>
      <c r="DD54" s="65"/>
      <c r="DE54" s="65"/>
      <c r="DF54" s="65"/>
      <c r="DG54" s="65"/>
      <c r="DH54" s="66" t="str">
        <f t="shared" si="16"/>
        <v/>
      </c>
      <c r="DI54" s="56"/>
      <c r="DJ54" s="64"/>
      <c r="DK54" s="56"/>
      <c r="DL54" s="64"/>
      <c r="DM54" s="62" t="str">
        <f t="shared" si="17"/>
        <v/>
      </c>
      <c r="DN54" s="64"/>
      <c r="DO54" s="56"/>
      <c r="DP54" s="65"/>
      <c r="DQ54" s="65"/>
      <c r="DR54" s="65"/>
      <c r="DS54" s="65"/>
      <c r="DT54" s="66" t="str">
        <f t="shared" si="18"/>
        <v/>
      </c>
      <c r="DU54" s="56"/>
      <c r="DV54" s="64"/>
      <c r="DW54" s="56"/>
      <c r="DX54" s="64"/>
      <c r="DY54" s="62" t="str">
        <f t="shared" si="19"/>
        <v/>
      </c>
      <c r="DZ54" s="64"/>
      <c r="EA54" s="56"/>
      <c r="EB54" s="65"/>
      <c r="EC54" s="65"/>
      <c r="ED54" s="65"/>
      <c r="EE54" s="65"/>
      <c r="EF54" s="66" t="str">
        <f t="shared" si="20"/>
        <v/>
      </c>
      <c r="EG54" s="56"/>
      <c r="EH54" s="64"/>
      <c r="EI54" s="56"/>
      <c r="EJ54" s="64"/>
      <c r="EK54" s="62" t="str">
        <f t="shared" si="21"/>
        <v/>
      </c>
      <c r="EL54" s="64"/>
      <c r="EM54" s="56"/>
      <c r="EN54" s="65"/>
      <c r="EO54" s="65"/>
      <c r="EP54" s="65"/>
      <c r="EQ54" s="65"/>
      <c r="ER54" s="66" t="str">
        <f t="shared" si="22"/>
        <v/>
      </c>
      <c r="ES54" s="56"/>
      <c r="ET54" s="64"/>
      <c r="EU54" s="56"/>
      <c r="EV54" s="64"/>
      <c r="EW54" s="62" t="str">
        <f t="shared" si="23"/>
        <v/>
      </c>
      <c r="EX54" s="64"/>
    </row>
    <row r="55" spans="1:154" s="67" customFormat="1" x14ac:dyDescent="0.25">
      <c r="A55" s="167"/>
      <c r="B55" s="171"/>
      <c r="C55" s="169"/>
      <c r="D55" s="170"/>
      <c r="E55" s="57"/>
      <c r="F55" s="56"/>
      <c r="G55" s="58"/>
      <c r="H55" s="56"/>
      <c r="I55" s="59"/>
      <c r="J55" s="60"/>
      <c r="K55" s="56"/>
      <c r="L55" s="65"/>
      <c r="M55" s="65"/>
      <c r="N55" s="65"/>
      <c r="O55" s="65"/>
      <c r="P55" s="66" t="str">
        <f t="shared" si="0"/>
        <v/>
      </c>
      <c r="Q55" s="56"/>
      <c r="R55" s="64"/>
      <c r="S55" s="56"/>
      <c r="T55" s="64"/>
      <c r="U55" s="62" t="str">
        <f t="shared" si="1"/>
        <v/>
      </c>
      <c r="V55" s="64"/>
      <c r="W55" s="56"/>
      <c r="X55" s="65"/>
      <c r="Y55" s="65"/>
      <c r="Z55" s="65"/>
      <c r="AA55" s="65"/>
      <c r="AB55" s="66" t="str">
        <f t="shared" si="2"/>
        <v/>
      </c>
      <c r="AC55" s="56"/>
      <c r="AD55" s="64"/>
      <c r="AE55" s="56"/>
      <c r="AF55" s="64"/>
      <c r="AG55" s="62" t="str">
        <f t="shared" si="3"/>
        <v/>
      </c>
      <c r="AH55" s="64"/>
      <c r="AI55" s="56"/>
      <c r="AJ55" s="65"/>
      <c r="AK55" s="65"/>
      <c r="AL55" s="65"/>
      <c r="AM55" s="65"/>
      <c r="AN55" s="66" t="str">
        <f t="shared" si="4"/>
        <v/>
      </c>
      <c r="AO55" s="56"/>
      <c r="AP55" s="64"/>
      <c r="AQ55" s="56"/>
      <c r="AR55" s="64"/>
      <c r="AS55" s="62" t="str">
        <f t="shared" si="5"/>
        <v/>
      </c>
      <c r="AT55" s="64"/>
      <c r="AU55" s="56"/>
      <c r="AV55" s="65"/>
      <c r="AW55" s="65"/>
      <c r="AX55" s="65"/>
      <c r="AY55" s="65"/>
      <c r="AZ55" s="66" t="str">
        <f t="shared" si="6"/>
        <v/>
      </c>
      <c r="BA55" s="56"/>
      <c r="BB55" s="64"/>
      <c r="BC55" s="56"/>
      <c r="BD55" s="64"/>
      <c r="BE55" s="62" t="str">
        <f t="shared" si="7"/>
        <v/>
      </c>
      <c r="BF55" s="64"/>
      <c r="BG55" s="56"/>
      <c r="BH55" s="65"/>
      <c r="BI55" s="65"/>
      <c r="BJ55" s="65"/>
      <c r="BK55" s="65"/>
      <c r="BL55" s="66" t="str">
        <f t="shared" si="8"/>
        <v/>
      </c>
      <c r="BM55" s="56"/>
      <c r="BN55" s="64"/>
      <c r="BO55" s="56"/>
      <c r="BP55" s="64"/>
      <c r="BQ55" s="62" t="str">
        <f t="shared" si="9"/>
        <v/>
      </c>
      <c r="BR55" s="64"/>
      <c r="BS55" s="56"/>
      <c r="BT55" s="65"/>
      <c r="BU55" s="65"/>
      <c r="BV55" s="65"/>
      <c r="BW55" s="65"/>
      <c r="BX55" s="66" t="str">
        <f t="shared" si="10"/>
        <v/>
      </c>
      <c r="BY55" s="56"/>
      <c r="BZ55" s="64"/>
      <c r="CA55" s="56"/>
      <c r="CB55" s="64"/>
      <c r="CC55" s="62" t="str">
        <f t="shared" si="11"/>
        <v/>
      </c>
      <c r="CD55" s="64"/>
      <c r="CE55" s="56"/>
      <c r="CF55" s="65"/>
      <c r="CG55" s="65"/>
      <c r="CH55" s="65"/>
      <c r="CI55" s="65"/>
      <c r="CJ55" s="66" t="str">
        <f t="shared" si="12"/>
        <v/>
      </c>
      <c r="CK55" s="56"/>
      <c r="CL55" s="64"/>
      <c r="CM55" s="56"/>
      <c r="CN55" s="64"/>
      <c r="CO55" s="62" t="str">
        <f t="shared" si="13"/>
        <v/>
      </c>
      <c r="CP55" s="64"/>
      <c r="CQ55" s="56"/>
      <c r="CR55" s="65"/>
      <c r="CS55" s="65"/>
      <c r="CT55" s="65"/>
      <c r="CU55" s="65"/>
      <c r="CV55" s="66" t="str">
        <f t="shared" si="14"/>
        <v/>
      </c>
      <c r="CW55" s="56"/>
      <c r="CX55" s="64"/>
      <c r="CY55" s="56"/>
      <c r="CZ55" s="64"/>
      <c r="DA55" s="62" t="str">
        <f t="shared" si="15"/>
        <v/>
      </c>
      <c r="DB55" s="64"/>
      <c r="DC55" s="56"/>
      <c r="DD55" s="65"/>
      <c r="DE55" s="65"/>
      <c r="DF55" s="65"/>
      <c r="DG55" s="65"/>
      <c r="DH55" s="66" t="str">
        <f t="shared" si="16"/>
        <v/>
      </c>
      <c r="DI55" s="56"/>
      <c r="DJ55" s="64"/>
      <c r="DK55" s="56"/>
      <c r="DL55" s="64"/>
      <c r="DM55" s="62" t="str">
        <f t="shared" si="17"/>
        <v/>
      </c>
      <c r="DN55" s="64"/>
      <c r="DO55" s="56"/>
      <c r="DP55" s="65"/>
      <c r="DQ55" s="65"/>
      <c r="DR55" s="65"/>
      <c r="DS55" s="65"/>
      <c r="DT55" s="66" t="str">
        <f t="shared" si="18"/>
        <v/>
      </c>
      <c r="DU55" s="56"/>
      <c r="DV55" s="64"/>
      <c r="DW55" s="56"/>
      <c r="DX55" s="64"/>
      <c r="DY55" s="62" t="str">
        <f t="shared" si="19"/>
        <v/>
      </c>
      <c r="DZ55" s="64"/>
      <c r="EA55" s="56"/>
      <c r="EB55" s="65"/>
      <c r="EC55" s="65"/>
      <c r="ED55" s="65"/>
      <c r="EE55" s="65"/>
      <c r="EF55" s="66" t="str">
        <f t="shared" si="20"/>
        <v/>
      </c>
      <c r="EG55" s="56"/>
      <c r="EH55" s="64"/>
      <c r="EI55" s="56"/>
      <c r="EJ55" s="64"/>
      <c r="EK55" s="62" t="str">
        <f t="shared" si="21"/>
        <v/>
      </c>
      <c r="EL55" s="64"/>
      <c r="EM55" s="56"/>
      <c r="EN55" s="65"/>
      <c r="EO55" s="65"/>
      <c r="EP55" s="65"/>
      <c r="EQ55" s="65"/>
      <c r="ER55" s="66" t="str">
        <f t="shared" si="22"/>
        <v/>
      </c>
      <c r="ES55" s="56"/>
      <c r="ET55" s="64"/>
      <c r="EU55" s="56"/>
      <c r="EV55" s="64"/>
      <c r="EW55" s="62" t="str">
        <f t="shared" si="23"/>
        <v/>
      </c>
      <c r="EX55" s="64"/>
    </row>
    <row r="56" spans="1:154" s="67" customFormat="1" x14ac:dyDescent="0.25">
      <c r="A56" s="167"/>
      <c r="B56" s="171"/>
      <c r="C56" s="169"/>
      <c r="D56" s="170"/>
      <c r="E56" s="57"/>
      <c r="F56" s="56"/>
      <c r="G56" s="58"/>
      <c r="H56" s="56"/>
      <c r="I56" s="59"/>
      <c r="J56" s="60"/>
      <c r="K56" s="56"/>
      <c r="L56" s="65"/>
      <c r="M56" s="65"/>
      <c r="N56" s="65"/>
      <c r="O56" s="65"/>
      <c r="P56" s="66" t="str">
        <f t="shared" si="0"/>
        <v/>
      </c>
      <c r="Q56" s="56"/>
      <c r="R56" s="64"/>
      <c r="S56" s="56"/>
      <c r="T56" s="64"/>
      <c r="U56" s="62" t="str">
        <f t="shared" si="1"/>
        <v/>
      </c>
      <c r="V56" s="64"/>
      <c r="W56" s="56"/>
      <c r="X56" s="65"/>
      <c r="Y56" s="65"/>
      <c r="Z56" s="65"/>
      <c r="AA56" s="65"/>
      <c r="AB56" s="66" t="str">
        <f t="shared" si="2"/>
        <v/>
      </c>
      <c r="AC56" s="56"/>
      <c r="AD56" s="64"/>
      <c r="AE56" s="56"/>
      <c r="AF56" s="64"/>
      <c r="AG56" s="62" t="str">
        <f t="shared" si="3"/>
        <v/>
      </c>
      <c r="AH56" s="64"/>
      <c r="AI56" s="56"/>
      <c r="AJ56" s="65"/>
      <c r="AK56" s="65"/>
      <c r="AL56" s="65"/>
      <c r="AM56" s="65"/>
      <c r="AN56" s="66" t="str">
        <f t="shared" si="4"/>
        <v/>
      </c>
      <c r="AO56" s="56"/>
      <c r="AP56" s="64"/>
      <c r="AQ56" s="56"/>
      <c r="AR56" s="64"/>
      <c r="AS56" s="62" t="str">
        <f t="shared" si="5"/>
        <v/>
      </c>
      <c r="AT56" s="64"/>
      <c r="AU56" s="56"/>
      <c r="AV56" s="65"/>
      <c r="AW56" s="65"/>
      <c r="AX56" s="65"/>
      <c r="AY56" s="65"/>
      <c r="AZ56" s="66" t="str">
        <f t="shared" si="6"/>
        <v/>
      </c>
      <c r="BA56" s="56"/>
      <c r="BB56" s="64"/>
      <c r="BC56" s="56"/>
      <c r="BD56" s="64"/>
      <c r="BE56" s="62" t="str">
        <f t="shared" si="7"/>
        <v/>
      </c>
      <c r="BF56" s="64"/>
      <c r="BG56" s="56"/>
      <c r="BH56" s="65"/>
      <c r="BI56" s="65"/>
      <c r="BJ56" s="65"/>
      <c r="BK56" s="65"/>
      <c r="BL56" s="66" t="str">
        <f t="shared" si="8"/>
        <v/>
      </c>
      <c r="BM56" s="56"/>
      <c r="BN56" s="64"/>
      <c r="BO56" s="56"/>
      <c r="BP56" s="64"/>
      <c r="BQ56" s="62" t="str">
        <f t="shared" si="9"/>
        <v/>
      </c>
      <c r="BR56" s="64"/>
      <c r="BS56" s="56"/>
      <c r="BT56" s="65"/>
      <c r="BU56" s="65"/>
      <c r="BV56" s="65"/>
      <c r="BW56" s="65"/>
      <c r="BX56" s="66" t="str">
        <f t="shared" si="10"/>
        <v/>
      </c>
      <c r="BY56" s="56"/>
      <c r="BZ56" s="64"/>
      <c r="CA56" s="56"/>
      <c r="CB56" s="64"/>
      <c r="CC56" s="62" t="str">
        <f t="shared" si="11"/>
        <v/>
      </c>
      <c r="CD56" s="64"/>
      <c r="CE56" s="56"/>
      <c r="CF56" s="65"/>
      <c r="CG56" s="65"/>
      <c r="CH56" s="65"/>
      <c r="CI56" s="65"/>
      <c r="CJ56" s="66" t="str">
        <f t="shared" si="12"/>
        <v/>
      </c>
      <c r="CK56" s="56"/>
      <c r="CL56" s="64"/>
      <c r="CM56" s="56"/>
      <c r="CN56" s="64"/>
      <c r="CO56" s="62" t="str">
        <f t="shared" si="13"/>
        <v/>
      </c>
      <c r="CP56" s="64"/>
      <c r="CQ56" s="56"/>
      <c r="CR56" s="65"/>
      <c r="CS56" s="65"/>
      <c r="CT56" s="65"/>
      <c r="CU56" s="65"/>
      <c r="CV56" s="66" t="str">
        <f t="shared" si="14"/>
        <v/>
      </c>
      <c r="CW56" s="56"/>
      <c r="CX56" s="64"/>
      <c r="CY56" s="56"/>
      <c r="CZ56" s="64"/>
      <c r="DA56" s="62" t="str">
        <f t="shared" si="15"/>
        <v/>
      </c>
      <c r="DB56" s="64"/>
      <c r="DC56" s="56"/>
      <c r="DD56" s="65"/>
      <c r="DE56" s="65"/>
      <c r="DF56" s="65"/>
      <c r="DG56" s="65"/>
      <c r="DH56" s="66" t="str">
        <f t="shared" si="16"/>
        <v/>
      </c>
      <c r="DI56" s="56"/>
      <c r="DJ56" s="64"/>
      <c r="DK56" s="56"/>
      <c r="DL56" s="64"/>
      <c r="DM56" s="62" t="str">
        <f t="shared" si="17"/>
        <v/>
      </c>
      <c r="DN56" s="64"/>
      <c r="DO56" s="56"/>
      <c r="DP56" s="65"/>
      <c r="DQ56" s="65"/>
      <c r="DR56" s="65"/>
      <c r="DS56" s="65"/>
      <c r="DT56" s="66" t="str">
        <f t="shared" si="18"/>
        <v/>
      </c>
      <c r="DU56" s="56"/>
      <c r="DV56" s="64"/>
      <c r="DW56" s="56"/>
      <c r="DX56" s="64"/>
      <c r="DY56" s="62" t="str">
        <f t="shared" si="19"/>
        <v/>
      </c>
      <c r="DZ56" s="64"/>
      <c r="EA56" s="56"/>
      <c r="EB56" s="65"/>
      <c r="EC56" s="65"/>
      <c r="ED56" s="65"/>
      <c r="EE56" s="65"/>
      <c r="EF56" s="66" t="str">
        <f t="shared" si="20"/>
        <v/>
      </c>
      <c r="EG56" s="56"/>
      <c r="EH56" s="64"/>
      <c r="EI56" s="56"/>
      <c r="EJ56" s="64"/>
      <c r="EK56" s="62" t="str">
        <f t="shared" si="21"/>
        <v/>
      </c>
      <c r="EL56" s="64"/>
      <c r="EM56" s="56"/>
      <c r="EN56" s="65"/>
      <c r="EO56" s="65"/>
      <c r="EP56" s="65"/>
      <c r="EQ56" s="65"/>
      <c r="ER56" s="66" t="str">
        <f t="shared" si="22"/>
        <v/>
      </c>
      <c r="ES56" s="56"/>
      <c r="ET56" s="64"/>
      <c r="EU56" s="56"/>
      <c r="EV56" s="64"/>
      <c r="EW56" s="62" t="str">
        <f t="shared" si="23"/>
        <v/>
      </c>
      <c r="EX56" s="64"/>
    </row>
    <row r="57" spans="1:154" s="67" customFormat="1" x14ac:dyDescent="0.25">
      <c r="A57" s="167"/>
      <c r="B57" s="171"/>
      <c r="C57" s="169"/>
      <c r="D57" s="170"/>
      <c r="E57" s="57"/>
      <c r="F57" s="56"/>
      <c r="G57" s="58"/>
      <c r="H57" s="56"/>
      <c r="I57" s="59"/>
      <c r="J57" s="60"/>
      <c r="K57" s="56"/>
      <c r="L57" s="65"/>
      <c r="M57" s="65"/>
      <c r="N57" s="65"/>
      <c r="O57" s="65"/>
      <c r="P57" s="66" t="str">
        <f t="shared" si="0"/>
        <v/>
      </c>
      <c r="Q57" s="56"/>
      <c r="R57" s="64"/>
      <c r="S57" s="56"/>
      <c r="T57" s="64"/>
      <c r="U57" s="62" t="str">
        <f t="shared" si="1"/>
        <v/>
      </c>
      <c r="V57" s="64"/>
      <c r="W57" s="56"/>
      <c r="X57" s="65"/>
      <c r="Y57" s="65"/>
      <c r="Z57" s="65"/>
      <c r="AA57" s="65"/>
      <c r="AB57" s="66" t="str">
        <f t="shared" si="2"/>
        <v/>
      </c>
      <c r="AC57" s="56"/>
      <c r="AD57" s="64"/>
      <c r="AE57" s="56"/>
      <c r="AF57" s="64"/>
      <c r="AG57" s="62" t="str">
        <f t="shared" si="3"/>
        <v/>
      </c>
      <c r="AH57" s="64"/>
      <c r="AI57" s="56"/>
      <c r="AJ57" s="65"/>
      <c r="AK57" s="65"/>
      <c r="AL57" s="65"/>
      <c r="AM57" s="65"/>
      <c r="AN57" s="66" t="str">
        <f t="shared" si="4"/>
        <v/>
      </c>
      <c r="AO57" s="56"/>
      <c r="AP57" s="64"/>
      <c r="AQ57" s="56"/>
      <c r="AR57" s="64"/>
      <c r="AS57" s="62" t="str">
        <f t="shared" si="5"/>
        <v/>
      </c>
      <c r="AT57" s="64"/>
      <c r="AU57" s="56"/>
      <c r="AV57" s="65"/>
      <c r="AW57" s="65"/>
      <c r="AX57" s="65"/>
      <c r="AY57" s="65"/>
      <c r="AZ57" s="66" t="str">
        <f t="shared" si="6"/>
        <v/>
      </c>
      <c r="BA57" s="56"/>
      <c r="BB57" s="64"/>
      <c r="BC57" s="56"/>
      <c r="BD57" s="64"/>
      <c r="BE57" s="62" t="str">
        <f t="shared" si="7"/>
        <v/>
      </c>
      <c r="BF57" s="64"/>
      <c r="BG57" s="56"/>
      <c r="BH57" s="65"/>
      <c r="BI57" s="65"/>
      <c r="BJ57" s="65"/>
      <c r="BK57" s="65"/>
      <c r="BL57" s="66" t="str">
        <f t="shared" si="8"/>
        <v/>
      </c>
      <c r="BM57" s="56"/>
      <c r="BN57" s="64"/>
      <c r="BO57" s="56"/>
      <c r="BP57" s="64"/>
      <c r="BQ57" s="62" t="str">
        <f t="shared" si="9"/>
        <v/>
      </c>
      <c r="BR57" s="64"/>
      <c r="BS57" s="56"/>
      <c r="BT57" s="65"/>
      <c r="BU57" s="65"/>
      <c r="BV57" s="65"/>
      <c r="BW57" s="65"/>
      <c r="BX57" s="66" t="str">
        <f t="shared" si="10"/>
        <v/>
      </c>
      <c r="BY57" s="56"/>
      <c r="BZ57" s="64"/>
      <c r="CA57" s="56"/>
      <c r="CB57" s="64"/>
      <c r="CC57" s="62" t="str">
        <f t="shared" si="11"/>
        <v/>
      </c>
      <c r="CD57" s="64"/>
      <c r="CE57" s="56"/>
      <c r="CF57" s="65"/>
      <c r="CG57" s="65"/>
      <c r="CH57" s="65"/>
      <c r="CI57" s="65"/>
      <c r="CJ57" s="66" t="str">
        <f t="shared" si="12"/>
        <v/>
      </c>
      <c r="CK57" s="56"/>
      <c r="CL57" s="64"/>
      <c r="CM57" s="56"/>
      <c r="CN57" s="64"/>
      <c r="CO57" s="62" t="str">
        <f t="shared" si="13"/>
        <v/>
      </c>
      <c r="CP57" s="64"/>
      <c r="CQ57" s="56"/>
      <c r="CR57" s="65"/>
      <c r="CS57" s="65"/>
      <c r="CT57" s="65"/>
      <c r="CU57" s="65"/>
      <c r="CV57" s="66" t="str">
        <f t="shared" si="14"/>
        <v/>
      </c>
      <c r="CW57" s="56"/>
      <c r="CX57" s="64"/>
      <c r="CY57" s="56"/>
      <c r="CZ57" s="64"/>
      <c r="DA57" s="62" t="str">
        <f t="shared" si="15"/>
        <v/>
      </c>
      <c r="DB57" s="64"/>
      <c r="DC57" s="56"/>
      <c r="DD57" s="65"/>
      <c r="DE57" s="65"/>
      <c r="DF57" s="65"/>
      <c r="DG57" s="65"/>
      <c r="DH57" s="66" t="str">
        <f t="shared" si="16"/>
        <v/>
      </c>
      <c r="DI57" s="56"/>
      <c r="DJ57" s="64"/>
      <c r="DK57" s="56"/>
      <c r="DL57" s="64"/>
      <c r="DM57" s="62" t="str">
        <f t="shared" si="17"/>
        <v/>
      </c>
      <c r="DN57" s="64"/>
      <c r="DO57" s="56"/>
      <c r="DP57" s="65"/>
      <c r="DQ57" s="65"/>
      <c r="DR57" s="65"/>
      <c r="DS57" s="65"/>
      <c r="DT57" s="66" t="str">
        <f t="shared" si="18"/>
        <v/>
      </c>
      <c r="DU57" s="56"/>
      <c r="DV57" s="64"/>
      <c r="DW57" s="56"/>
      <c r="DX57" s="64"/>
      <c r="DY57" s="62" t="str">
        <f t="shared" si="19"/>
        <v/>
      </c>
      <c r="DZ57" s="64"/>
      <c r="EA57" s="56"/>
      <c r="EB57" s="65"/>
      <c r="EC57" s="65"/>
      <c r="ED57" s="65"/>
      <c r="EE57" s="65"/>
      <c r="EF57" s="66" t="str">
        <f t="shared" si="20"/>
        <v/>
      </c>
      <c r="EG57" s="56"/>
      <c r="EH57" s="64"/>
      <c r="EI57" s="56"/>
      <c r="EJ57" s="64"/>
      <c r="EK57" s="62" t="str">
        <f t="shared" si="21"/>
        <v/>
      </c>
      <c r="EL57" s="64"/>
      <c r="EM57" s="56"/>
      <c r="EN57" s="65"/>
      <c r="EO57" s="65"/>
      <c r="EP57" s="65"/>
      <c r="EQ57" s="65"/>
      <c r="ER57" s="66" t="str">
        <f t="shared" si="22"/>
        <v/>
      </c>
      <c r="ES57" s="56"/>
      <c r="ET57" s="64"/>
      <c r="EU57" s="56"/>
      <c r="EV57" s="64"/>
      <c r="EW57" s="62" t="str">
        <f t="shared" si="23"/>
        <v/>
      </c>
      <c r="EX57" s="64"/>
    </row>
    <row r="58" spans="1:154" s="67" customFormat="1" x14ac:dyDescent="0.25">
      <c r="A58" s="167"/>
      <c r="B58" s="171"/>
      <c r="C58" s="169"/>
      <c r="D58" s="170"/>
      <c r="E58" s="57"/>
      <c r="F58" s="56"/>
      <c r="G58" s="58"/>
      <c r="H58" s="56"/>
      <c r="I58" s="59"/>
      <c r="J58" s="60"/>
      <c r="K58" s="56"/>
      <c r="L58" s="65"/>
      <c r="M58" s="65"/>
      <c r="N58" s="65"/>
      <c r="O58" s="65"/>
      <c r="P58" s="66" t="str">
        <f t="shared" si="0"/>
        <v/>
      </c>
      <c r="Q58" s="56"/>
      <c r="R58" s="64"/>
      <c r="S58" s="56"/>
      <c r="T58" s="64"/>
      <c r="U58" s="62" t="str">
        <f t="shared" si="1"/>
        <v/>
      </c>
      <c r="V58" s="64"/>
      <c r="W58" s="56"/>
      <c r="X58" s="65"/>
      <c r="Y58" s="65"/>
      <c r="Z58" s="65"/>
      <c r="AA58" s="65"/>
      <c r="AB58" s="66" t="str">
        <f t="shared" si="2"/>
        <v/>
      </c>
      <c r="AC58" s="56"/>
      <c r="AD58" s="64"/>
      <c r="AE58" s="56"/>
      <c r="AF58" s="64"/>
      <c r="AG58" s="62" t="str">
        <f t="shared" si="3"/>
        <v/>
      </c>
      <c r="AH58" s="64"/>
      <c r="AI58" s="56"/>
      <c r="AJ58" s="65"/>
      <c r="AK58" s="65"/>
      <c r="AL58" s="65"/>
      <c r="AM58" s="65"/>
      <c r="AN58" s="66" t="str">
        <f t="shared" si="4"/>
        <v/>
      </c>
      <c r="AO58" s="56"/>
      <c r="AP58" s="64"/>
      <c r="AQ58" s="56"/>
      <c r="AR58" s="64"/>
      <c r="AS58" s="62" t="str">
        <f t="shared" si="5"/>
        <v/>
      </c>
      <c r="AT58" s="64"/>
      <c r="AU58" s="56"/>
      <c r="AV58" s="65"/>
      <c r="AW58" s="65"/>
      <c r="AX58" s="65"/>
      <c r="AY58" s="65"/>
      <c r="AZ58" s="66" t="str">
        <f t="shared" si="6"/>
        <v/>
      </c>
      <c r="BA58" s="56"/>
      <c r="BB58" s="64"/>
      <c r="BC58" s="56"/>
      <c r="BD58" s="64"/>
      <c r="BE58" s="62" t="str">
        <f t="shared" si="7"/>
        <v/>
      </c>
      <c r="BF58" s="64"/>
      <c r="BG58" s="56"/>
      <c r="BH58" s="65"/>
      <c r="BI58" s="65"/>
      <c r="BJ58" s="65"/>
      <c r="BK58" s="65"/>
      <c r="BL58" s="66" t="str">
        <f t="shared" si="8"/>
        <v/>
      </c>
      <c r="BM58" s="56"/>
      <c r="BN58" s="64"/>
      <c r="BO58" s="56"/>
      <c r="BP58" s="64"/>
      <c r="BQ58" s="62" t="str">
        <f t="shared" si="9"/>
        <v/>
      </c>
      <c r="BR58" s="64"/>
      <c r="BS58" s="56"/>
      <c r="BT58" s="65"/>
      <c r="BU58" s="65"/>
      <c r="BV58" s="65"/>
      <c r="BW58" s="65"/>
      <c r="BX58" s="66" t="str">
        <f t="shared" si="10"/>
        <v/>
      </c>
      <c r="BY58" s="56"/>
      <c r="BZ58" s="64"/>
      <c r="CA58" s="56"/>
      <c r="CB58" s="64"/>
      <c r="CC58" s="62" t="str">
        <f t="shared" si="11"/>
        <v/>
      </c>
      <c r="CD58" s="64"/>
      <c r="CE58" s="56"/>
      <c r="CF58" s="65"/>
      <c r="CG58" s="65"/>
      <c r="CH58" s="65"/>
      <c r="CI58" s="65"/>
      <c r="CJ58" s="66" t="str">
        <f t="shared" si="12"/>
        <v/>
      </c>
      <c r="CK58" s="56"/>
      <c r="CL58" s="64"/>
      <c r="CM58" s="56"/>
      <c r="CN58" s="64"/>
      <c r="CO58" s="62" t="str">
        <f t="shared" si="13"/>
        <v/>
      </c>
      <c r="CP58" s="64"/>
      <c r="CQ58" s="56"/>
      <c r="CR58" s="65"/>
      <c r="CS58" s="65"/>
      <c r="CT58" s="65"/>
      <c r="CU58" s="65"/>
      <c r="CV58" s="66" t="str">
        <f t="shared" si="14"/>
        <v/>
      </c>
      <c r="CW58" s="56"/>
      <c r="CX58" s="64"/>
      <c r="CY58" s="56"/>
      <c r="CZ58" s="64"/>
      <c r="DA58" s="62" t="str">
        <f t="shared" si="15"/>
        <v/>
      </c>
      <c r="DB58" s="64"/>
      <c r="DC58" s="56"/>
      <c r="DD58" s="65"/>
      <c r="DE58" s="65"/>
      <c r="DF58" s="65"/>
      <c r="DG58" s="65"/>
      <c r="DH58" s="66" t="str">
        <f t="shared" si="16"/>
        <v/>
      </c>
      <c r="DI58" s="56"/>
      <c r="DJ58" s="64"/>
      <c r="DK58" s="56"/>
      <c r="DL58" s="64"/>
      <c r="DM58" s="62" t="str">
        <f t="shared" si="17"/>
        <v/>
      </c>
      <c r="DN58" s="64"/>
      <c r="DO58" s="56"/>
      <c r="DP58" s="65"/>
      <c r="DQ58" s="65"/>
      <c r="DR58" s="65"/>
      <c r="DS58" s="65"/>
      <c r="DT58" s="66" t="str">
        <f t="shared" si="18"/>
        <v/>
      </c>
      <c r="DU58" s="56"/>
      <c r="DV58" s="64"/>
      <c r="DW58" s="56"/>
      <c r="DX58" s="64"/>
      <c r="DY58" s="62" t="str">
        <f t="shared" si="19"/>
        <v/>
      </c>
      <c r="DZ58" s="64"/>
      <c r="EA58" s="56"/>
      <c r="EB58" s="65"/>
      <c r="EC58" s="65"/>
      <c r="ED58" s="65"/>
      <c r="EE58" s="65"/>
      <c r="EF58" s="66" t="str">
        <f t="shared" si="20"/>
        <v/>
      </c>
      <c r="EG58" s="56"/>
      <c r="EH58" s="64"/>
      <c r="EI58" s="56"/>
      <c r="EJ58" s="64"/>
      <c r="EK58" s="62" t="str">
        <f t="shared" si="21"/>
        <v/>
      </c>
      <c r="EL58" s="64"/>
      <c r="EM58" s="56"/>
      <c r="EN58" s="65"/>
      <c r="EO58" s="65"/>
      <c r="EP58" s="65"/>
      <c r="EQ58" s="65"/>
      <c r="ER58" s="66" t="str">
        <f t="shared" si="22"/>
        <v/>
      </c>
      <c r="ES58" s="56"/>
      <c r="ET58" s="64"/>
      <c r="EU58" s="56"/>
      <c r="EV58" s="64"/>
      <c r="EW58" s="62" t="str">
        <f t="shared" si="23"/>
        <v/>
      </c>
      <c r="EX58" s="64"/>
    </row>
    <row r="59" spans="1:154" s="67" customFormat="1" x14ac:dyDescent="0.25">
      <c r="A59" s="167"/>
      <c r="B59" s="171"/>
      <c r="C59" s="169"/>
      <c r="D59" s="170"/>
      <c r="E59" s="57"/>
      <c r="F59" s="56"/>
      <c r="G59" s="58"/>
      <c r="H59" s="56"/>
      <c r="I59" s="59"/>
      <c r="J59" s="60"/>
      <c r="K59" s="56"/>
      <c r="L59" s="65"/>
      <c r="M59" s="65"/>
      <c r="N59" s="65"/>
      <c r="O59" s="65"/>
      <c r="P59" s="66" t="str">
        <f t="shared" si="0"/>
        <v/>
      </c>
      <c r="Q59" s="56"/>
      <c r="R59" s="64"/>
      <c r="S59" s="56"/>
      <c r="T59" s="64"/>
      <c r="U59" s="62" t="str">
        <f t="shared" si="1"/>
        <v/>
      </c>
      <c r="V59" s="64"/>
      <c r="W59" s="56"/>
      <c r="X59" s="65"/>
      <c r="Y59" s="65"/>
      <c r="Z59" s="65"/>
      <c r="AA59" s="65"/>
      <c r="AB59" s="66" t="str">
        <f t="shared" si="2"/>
        <v/>
      </c>
      <c r="AC59" s="56"/>
      <c r="AD59" s="64"/>
      <c r="AE59" s="56"/>
      <c r="AF59" s="64"/>
      <c r="AG59" s="62" t="str">
        <f t="shared" si="3"/>
        <v/>
      </c>
      <c r="AH59" s="64"/>
      <c r="AI59" s="56"/>
      <c r="AJ59" s="65"/>
      <c r="AK59" s="65"/>
      <c r="AL59" s="65"/>
      <c r="AM59" s="65"/>
      <c r="AN59" s="66" t="str">
        <f t="shared" si="4"/>
        <v/>
      </c>
      <c r="AO59" s="56"/>
      <c r="AP59" s="64"/>
      <c r="AQ59" s="56"/>
      <c r="AR59" s="64"/>
      <c r="AS59" s="62" t="str">
        <f t="shared" si="5"/>
        <v/>
      </c>
      <c r="AT59" s="64"/>
      <c r="AU59" s="56"/>
      <c r="AV59" s="65"/>
      <c r="AW59" s="65"/>
      <c r="AX59" s="65"/>
      <c r="AY59" s="65"/>
      <c r="AZ59" s="66" t="str">
        <f t="shared" si="6"/>
        <v/>
      </c>
      <c r="BA59" s="56"/>
      <c r="BB59" s="64"/>
      <c r="BC59" s="56"/>
      <c r="BD59" s="64"/>
      <c r="BE59" s="62" t="str">
        <f t="shared" si="7"/>
        <v/>
      </c>
      <c r="BF59" s="64"/>
      <c r="BG59" s="56"/>
      <c r="BH59" s="65"/>
      <c r="BI59" s="65"/>
      <c r="BJ59" s="65"/>
      <c r="BK59" s="65"/>
      <c r="BL59" s="66" t="str">
        <f t="shared" si="8"/>
        <v/>
      </c>
      <c r="BM59" s="56"/>
      <c r="BN59" s="64"/>
      <c r="BO59" s="56"/>
      <c r="BP59" s="64"/>
      <c r="BQ59" s="62" t="str">
        <f t="shared" si="9"/>
        <v/>
      </c>
      <c r="BR59" s="64"/>
      <c r="BS59" s="56"/>
      <c r="BT59" s="65"/>
      <c r="BU59" s="65"/>
      <c r="BV59" s="65"/>
      <c r="BW59" s="65"/>
      <c r="BX59" s="66" t="str">
        <f t="shared" si="10"/>
        <v/>
      </c>
      <c r="BY59" s="56"/>
      <c r="BZ59" s="64"/>
      <c r="CA59" s="56"/>
      <c r="CB59" s="64"/>
      <c r="CC59" s="62" t="str">
        <f t="shared" si="11"/>
        <v/>
      </c>
      <c r="CD59" s="64"/>
      <c r="CE59" s="56"/>
      <c r="CF59" s="65"/>
      <c r="CG59" s="65"/>
      <c r="CH59" s="65"/>
      <c r="CI59" s="65"/>
      <c r="CJ59" s="66" t="str">
        <f t="shared" si="12"/>
        <v/>
      </c>
      <c r="CK59" s="56"/>
      <c r="CL59" s="64"/>
      <c r="CM59" s="56"/>
      <c r="CN59" s="64"/>
      <c r="CO59" s="62" t="str">
        <f t="shared" si="13"/>
        <v/>
      </c>
      <c r="CP59" s="64"/>
      <c r="CQ59" s="56"/>
      <c r="CR59" s="65"/>
      <c r="CS59" s="65"/>
      <c r="CT59" s="65"/>
      <c r="CU59" s="65"/>
      <c r="CV59" s="66" t="str">
        <f t="shared" si="14"/>
        <v/>
      </c>
      <c r="CW59" s="56"/>
      <c r="CX59" s="64"/>
      <c r="CY59" s="56"/>
      <c r="CZ59" s="64"/>
      <c r="DA59" s="62" t="str">
        <f t="shared" si="15"/>
        <v/>
      </c>
      <c r="DB59" s="64"/>
      <c r="DC59" s="56"/>
      <c r="DD59" s="65"/>
      <c r="DE59" s="65"/>
      <c r="DF59" s="65"/>
      <c r="DG59" s="65"/>
      <c r="DH59" s="66" t="str">
        <f t="shared" si="16"/>
        <v/>
      </c>
      <c r="DI59" s="56"/>
      <c r="DJ59" s="64"/>
      <c r="DK59" s="56"/>
      <c r="DL59" s="64"/>
      <c r="DM59" s="62" t="str">
        <f t="shared" si="17"/>
        <v/>
      </c>
      <c r="DN59" s="64"/>
      <c r="DO59" s="56"/>
      <c r="DP59" s="65"/>
      <c r="DQ59" s="65"/>
      <c r="DR59" s="65"/>
      <c r="DS59" s="65"/>
      <c r="DT59" s="66" t="str">
        <f t="shared" si="18"/>
        <v/>
      </c>
      <c r="DU59" s="56"/>
      <c r="DV59" s="64"/>
      <c r="DW59" s="56"/>
      <c r="DX59" s="64"/>
      <c r="DY59" s="62" t="str">
        <f t="shared" si="19"/>
        <v/>
      </c>
      <c r="DZ59" s="64"/>
      <c r="EA59" s="56"/>
      <c r="EB59" s="65"/>
      <c r="EC59" s="65"/>
      <c r="ED59" s="65"/>
      <c r="EE59" s="65"/>
      <c r="EF59" s="66" t="str">
        <f t="shared" si="20"/>
        <v/>
      </c>
      <c r="EG59" s="56"/>
      <c r="EH59" s="64"/>
      <c r="EI59" s="56"/>
      <c r="EJ59" s="64"/>
      <c r="EK59" s="62" t="str">
        <f t="shared" si="21"/>
        <v/>
      </c>
      <c r="EL59" s="64"/>
      <c r="EM59" s="56"/>
      <c r="EN59" s="65"/>
      <c r="EO59" s="65"/>
      <c r="EP59" s="65"/>
      <c r="EQ59" s="65"/>
      <c r="ER59" s="66" t="str">
        <f t="shared" si="22"/>
        <v/>
      </c>
      <c r="ES59" s="56"/>
      <c r="ET59" s="64"/>
      <c r="EU59" s="56"/>
      <c r="EV59" s="64"/>
      <c r="EW59" s="62" t="str">
        <f t="shared" si="23"/>
        <v/>
      </c>
      <c r="EX59" s="64"/>
    </row>
    <row r="60" spans="1:154" s="67" customFormat="1" x14ac:dyDescent="0.25">
      <c r="A60" s="167"/>
      <c r="B60" s="171"/>
      <c r="C60" s="169"/>
      <c r="D60" s="170"/>
      <c r="E60" s="57"/>
      <c r="F60" s="56"/>
      <c r="G60" s="58"/>
      <c r="H60" s="56"/>
      <c r="I60" s="59"/>
      <c r="J60" s="60"/>
      <c r="K60" s="56"/>
      <c r="L60" s="65"/>
      <c r="M60" s="65"/>
      <c r="N60" s="65"/>
      <c r="O60" s="65"/>
      <c r="P60" s="66" t="str">
        <f t="shared" si="0"/>
        <v/>
      </c>
      <c r="Q60" s="56"/>
      <c r="R60" s="64"/>
      <c r="S60" s="56"/>
      <c r="T60" s="64"/>
      <c r="U60" s="62" t="str">
        <f t="shared" si="1"/>
        <v/>
      </c>
      <c r="V60" s="64"/>
      <c r="W60" s="56"/>
      <c r="X60" s="65"/>
      <c r="Y60" s="65"/>
      <c r="Z60" s="65"/>
      <c r="AA60" s="65"/>
      <c r="AB60" s="66" t="str">
        <f t="shared" si="2"/>
        <v/>
      </c>
      <c r="AC60" s="56"/>
      <c r="AD60" s="64"/>
      <c r="AE60" s="56"/>
      <c r="AF60" s="64"/>
      <c r="AG60" s="62" t="str">
        <f t="shared" si="3"/>
        <v/>
      </c>
      <c r="AH60" s="64"/>
      <c r="AI60" s="56"/>
      <c r="AJ60" s="65"/>
      <c r="AK60" s="65"/>
      <c r="AL60" s="65"/>
      <c r="AM60" s="65"/>
      <c r="AN60" s="66" t="str">
        <f t="shared" si="4"/>
        <v/>
      </c>
      <c r="AO60" s="56"/>
      <c r="AP60" s="64"/>
      <c r="AQ60" s="56"/>
      <c r="AR60" s="64"/>
      <c r="AS60" s="62" t="str">
        <f t="shared" si="5"/>
        <v/>
      </c>
      <c r="AT60" s="64"/>
      <c r="AU60" s="56"/>
      <c r="AV60" s="65"/>
      <c r="AW60" s="65"/>
      <c r="AX60" s="65"/>
      <c r="AY60" s="65"/>
      <c r="AZ60" s="66" t="str">
        <f t="shared" si="6"/>
        <v/>
      </c>
      <c r="BA60" s="56"/>
      <c r="BB60" s="64"/>
      <c r="BC60" s="56"/>
      <c r="BD60" s="64"/>
      <c r="BE60" s="62" t="str">
        <f t="shared" si="7"/>
        <v/>
      </c>
      <c r="BF60" s="64"/>
      <c r="BG60" s="56"/>
      <c r="BH60" s="65"/>
      <c r="BI60" s="65"/>
      <c r="BJ60" s="65"/>
      <c r="BK60" s="65"/>
      <c r="BL60" s="66" t="str">
        <f t="shared" si="8"/>
        <v/>
      </c>
      <c r="BM60" s="56"/>
      <c r="BN60" s="64"/>
      <c r="BO60" s="56"/>
      <c r="BP60" s="64"/>
      <c r="BQ60" s="62" t="str">
        <f t="shared" si="9"/>
        <v/>
      </c>
      <c r="BR60" s="64"/>
      <c r="BS60" s="56"/>
      <c r="BT60" s="65"/>
      <c r="BU60" s="65"/>
      <c r="BV60" s="65"/>
      <c r="BW60" s="65"/>
      <c r="BX60" s="66" t="str">
        <f t="shared" si="10"/>
        <v/>
      </c>
      <c r="BY60" s="56"/>
      <c r="BZ60" s="64"/>
      <c r="CA60" s="56"/>
      <c r="CB60" s="64"/>
      <c r="CC60" s="62" t="str">
        <f t="shared" si="11"/>
        <v/>
      </c>
      <c r="CD60" s="64"/>
      <c r="CE60" s="56"/>
      <c r="CF60" s="65"/>
      <c r="CG60" s="65"/>
      <c r="CH60" s="65"/>
      <c r="CI60" s="65"/>
      <c r="CJ60" s="66" t="str">
        <f t="shared" si="12"/>
        <v/>
      </c>
      <c r="CK60" s="56"/>
      <c r="CL60" s="64"/>
      <c r="CM60" s="56"/>
      <c r="CN60" s="64"/>
      <c r="CO60" s="62" t="str">
        <f t="shared" si="13"/>
        <v/>
      </c>
      <c r="CP60" s="64"/>
      <c r="CQ60" s="56"/>
      <c r="CR60" s="65"/>
      <c r="CS60" s="65"/>
      <c r="CT60" s="65"/>
      <c r="CU60" s="65"/>
      <c r="CV60" s="66" t="str">
        <f t="shared" si="14"/>
        <v/>
      </c>
      <c r="CW60" s="56"/>
      <c r="CX60" s="64"/>
      <c r="CY60" s="56"/>
      <c r="CZ60" s="64"/>
      <c r="DA60" s="62" t="str">
        <f t="shared" si="15"/>
        <v/>
      </c>
      <c r="DB60" s="64"/>
      <c r="DC60" s="56"/>
      <c r="DD60" s="65"/>
      <c r="DE60" s="65"/>
      <c r="DF60" s="65"/>
      <c r="DG60" s="65"/>
      <c r="DH60" s="66" t="str">
        <f t="shared" si="16"/>
        <v/>
      </c>
      <c r="DI60" s="56"/>
      <c r="DJ60" s="64"/>
      <c r="DK60" s="56"/>
      <c r="DL60" s="64"/>
      <c r="DM60" s="62" t="str">
        <f t="shared" si="17"/>
        <v/>
      </c>
      <c r="DN60" s="64"/>
      <c r="DO60" s="56"/>
      <c r="DP60" s="65"/>
      <c r="DQ60" s="65"/>
      <c r="DR60" s="65"/>
      <c r="DS60" s="65"/>
      <c r="DT60" s="66" t="str">
        <f t="shared" si="18"/>
        <v/>
      </c>
      <c r="DU60" s="56"/>
      <c r="DV60" s="64"/>
      <c r="DW60" s="56"/>
      <c r="DX60" s="64"/>
      <c r="DY60" s="62" t="str">
        <f t="shared" si="19"/>
        <v/>
      </c>
      <c r="DZ60" s="64"/>
      <c r="EA60" s="56"/>
      <c r="EB60" s="65"/>
      <c r="EC60" s="65"/>
      <c r="ED60" s="65"/>
      <c r="EE60" s="65"/>
      <c r="EF60" s="66" t="str">
        <f t="shared" si="20"/>
        <v/>
      </c>
      <c r="EG60" s="56"/>
      <c r="EH60" s="64"/>
      <c r="EI60" s="56"/>
      <c r="EJ60" s="64"/>
      <c r="EK60" s="62" t="str">
        <f t="shared" si="21"/>
        <v/>
      </c>
      <c r="EL60" s="64"/>
      <c r="EM60" s="56"/>
      <c r="EN60" s="65"/>
      <c r="EO60" s="65"/>
      <c r="EP60" s="65"/>
      <c r="EQ60" s="65"/>
      <c r="ER60" s="66" t="str">
        <f t="shared" si="22"/>
        <v/>
      </c>
      <c r="ES60" s="56"/>
      <c r="ET60" s="64"/>
      <c r="EU60" s="56"/>
      <c r="EV60" s="64"/>
      <c r="EW60" s="62" t="str">
        <f t="shared" si="23"/>
        <v/>
      </c>
      <c r="EX60" s="64"/>
    </row>
    <row r="61" spans="1:154" s="67" customFormat="1" x14ac:dyDescent="0.25">
      <c r="A61" s="167"/>
      <c r="B61" s="171"/>
      <c r="C61" s="169"/>
      <c r="D61" s="170"/>
      <c r="E61" s="57"/>
      <c r="F61" s="56"/>
      <c r="G61" s="58"/>
      <c r="H61" s="56"/>
      <c r="I61" s="59"/>
      <c r="J61" s="60"/>
      <c r="K61" s="56"/>
      <c r="L61" s="65"/>
      <c r="M61" s="65"/>
      <c r="N61" s="65"/>
      <c r="O61" s="65"/>
      <c r="P61" s="66" t="str">
        <f t="shared" si="0"/>
        <v/>
      </c>
      <c r="Q61" s="56"/>
      <c r="R61" s="64"/>
      <c r="S61" s="56"/>
      <c r="T61" s="64"/>
      <c r="U61" s="62" t="str">
        <f t="shared" si="1"/>
        <v/>
      </c>
      <c r="V61" s="64"/>
      <c r="W61" s="56"/>
      <c r="X61" s="65"/>
      <c r="Y61" s="65"/>
      <c r="Z61" s="65"/>
      <c r="AA61" s="65"/>
      <c r="AB61" s="66" t="str">
        <f t="shared" si="2"/>
        <v/>
      </c>
      <c r="AC61" s="56"/>
      <c r="AD61" s="64"/>
      <c r="AE61" s="56"/>
      <c r="AF61" s="64"/>
      <c r="AG61" s="62" t="str">
        <f t="shared" si="3"/>
        <v/>
      </c>
      <c r="AH61" s="64"/>
      <c r="AI61" s="56"/>
      <c r="AJ61" s="65"/>
      <c r="AK61" s="65"/>
      <c r="AL61" s="65"/>
      <c r="AM61" s="65"/>
      <c r="AN61" s="66" t="str">
        <f t="shared" si="4"/>
        <v/>
      </c>
      <c r="AO61" s="56"/>
      <c r="AP61" s="64"/>
      <c r="AQ61" s="56"/>
      <c r="AR61" s="64"/>
      <c r="AS61" s="62" t="str">
        <f t="shared" si="5"/>
        <v/>
      </c>
      <c r="AT61" s="64"/>
      <c r="AU61" s="56"/>
      <c r="AV61" s="65"/>
      <c r="AW61" s="65"/>
      <c r="AX61" s="65"/>
      <c r="AY61" s="65"/>
      <c r="AZ61" s="66" t="str">
        <f t="shared" si="6"/>
        <v/>
      </c>
      <c r="BA61" s="56"/>
      <c r="BB61" s="64"/>
      <c r="BC61" s="56"/>
      <c r="BD61" s="64"/>
      <c r="BE61" s="62" t="str">
        <f t="shared" si="7"/>
        <v/>
      </c>
      <c r="BF61" s="64"/>
      <c r="BG61" s="56"/>
      <c r="BH61" s="65"/>
      <c r="BI61" s="65"/>
      <c r="BJ61" s="65"/>
      <c r="BK61" s="65"/>
      <c r="BL61" s="66" t="str">
        <f t="shared" si="8"/>
        <v/>
      </c>
      <c r="BM61" s="56"/>
      <c r="BN61" s="64"/>
      <c r="BO61" s="56"/>
      <c r="BP61" s="64"/>
      <c r="BQ61" s="62" t="str">
        <f t="shared" si="9"/>
        <v/>
      </c>
      <c r="BR61" s="64"/>
      <c r="BS61" s="56"/>
      <c r="BT61" s="65"/>
      <c r="BU61" s="65"/>
      <c r="BV61" s="65"/>
      <c r="BW61" s="65"/>
      <c r="BX61" s="66" t="str">
        <f t="shared" si="10"/>
        <v/>
      </c>
      <c r="BY61" s="56"/>
      <c r="BZ61" s="64"/>
      <c r="CA61" s="56"/>
      <c r="CB61" s="64"/>
      <c r="CC61" s="62" t="str">
        <f t="shared" si="11"/>
        <v/>
      </c>
      <c r="CD61" s="64"/>
      <c r="CE61" s="56"/>
      <c r="CF61" s="65"/>
      <c r="CG61" s="65"/>
      <c r="CH61" s="65"/>
      <c r="CI61" s="65"/>
      <c r="CJ61" s="66" t="str">
        <f t="shared" si="12"/>
        <v/>
      </c>
      <c r="CK61" s="56"/>
      <c r="CL61" s="64"/>
      <c r="CM61" s="56"/>
      <c r="CN61" s="64"/>
      <c r="CO61" s="62" t="str">
        <f t="shared" si="13"/>
        <v/>
      </c>
      <c r="CP61" s="64"/>
      <c r="CQ61" s="56"/>
      <c r="CR61" s="65"/>
      <c r="CS61" s="65"/>
      <c r="CT61" s="65"/>
      <c r="CU61" s="65"/>
      <c r="CV61" s="66" t="str">
        <f t="shared" si="14"/>
        <v/>
      </c>
      <c r="CW61" s="56"/>
      <c r="CX61" s="64"/>
      <c r="CY61" s="56"/>
      <c r="CZ61" s="64"/>
      <c r="DA61" s="62" t="str">
        <f t="shared" si="15"/>
        <v/>
      </c>
      <c r="DB61" s="64"/>
      <c r="DC61" s="56"/>
      <c r="DD61" s="65"/>
      <c r="DE61" s="65"/>
      <c r="DF61" s="65"/>
      <c r="DG61" s="65"/>
      <c r="DH61" s="66" t="str">
        <f t="shared" si="16"/>
        <v/>
      </c>
      <c r="DI61" s="56"/>
      <c r="DJ61" s="64"/>
      <c r="DK61" s="56"/>
      <c r="DL61" s="64"/>
      <c r="DM61" s="62" t="str">
        <f t="shared" si="17"/>
        <v/>
      </c>
      <c r="DN61" s="64"/>
      <c r="DO61" s="56"/>
      <c r="DP61" s="65"/>
      <c r="DQ61" s="65"/>
      <c r="DR61" s="65"/>
      <c r="DS61" s="65"/>
      <c r="DT61" s="66" t="str">
        <f t="shared" si="18"/>
        <v/>
      </c>
      <c r="DU61" s="56"/>
      <c r="DV61" s="64"/>
      <c r="DW61" s="56"/>
      <c r="DX61" s="64"/>
      <c r="DY61" s="62" t="str">
        <f t="shared" si="19"/>
        <v/>
      </c>
      <c r="DZ61" s="64"/>
      <c r="EA61" s="56"/>
      <c r="EB61" s="65"/>
      <c r="EC61" s="65"/>
      <c r="ED61" s="65"/>
      <c r="EE61" s="65"/>
      <c r="EF61" s="66" t="str">
        <f t="shared" si="20"/>
        <v/>
      </c>
      <c r="EG61" s="56"/>
      <c r="EH61" s="64"/>
      <c r="EI61" s="56"/>
      <c r="EJ61" s="64"/>
      <c r="EK61" s="62" t="str">
        <f t="shared" si="21"/>
        <v/>
      </c>
      <c r="EL61" s="64"/>
      <c r="EM61" s="56"/>
      <c r="EN61" s="65"/>
      <c r="EO61" s="65"/>
      <c r="EP61" s="65"/>
      <c r="EQ61" s="65"/>
      <c r="ER61" s="66" t="str">
        <f t="shared" si="22"/>
        <v/>
      </c>
      <c r="ES61" s="56"/>
      <c r="ET61" s="64"/>
      <c r="EU61" s="56"/>
      <c r="EV61" s="64"/>
      <c r="EW61" s="62" t="str">
        <f t="shared" si="23"/>
        <v/>
      </c>
      <c r="EX61" s="64"/>
    </row>
    <row r="62" spans="1:154" s="67" customFormat="1" x14ac:dyDescent="0.25">
      <c r="A62" s="167"/>
      <c r="B62" s="171"/>
      <c r="C62" s="169"/>
      <c r="D62" s="170"/>
      <c r="E62" s="57"/>
      <c r="F62" s="56"/>
      <c r="G62" s="58"/>
      <c r="H62" s="56"/>
      <c r="I62" s="59"/>
      <c r="J62" s="60"/>
      <c r="K62" s="56"/>
      <c r="L62" s="65"/>
      <c r="M62" s="65"/>
      <c r="N62" s="65"/>
      <c r="O62" s="65"/>
      <c r="P62" s="66" t="str">
        <f t="shared" si="0"/>
        <v/>
      </c>
      <c r="Q62" s="56"/>
      <c r="R62" s="64"/>
      <c r="S62" s="56"/>
      <c r="T62" s="64"/>
      <c r="U62" s="62" t="str">
        <f t="shared" si="1"/>
        <v/>
      </c>
      <c r="V62" s="64"/>
      <c r="W62" s="56"/>
      <c r="X62" s="65"/>
      <c r="Y62" s="65"/>
      <c r="Z62" s="65"/>
      <c r="AA62" s="65"/>
      <c r="AB62" s="66" t="str">
        <f t="shared" si="2"/>
        <v/>
      </c>
      <c r="AC62" s="56"/>
      <c r="AD62" s="64"/>
      <c r="AE62" s="56"/>
      <c r="AF62" s="64"/>
      <c r="AG62" s="62" t="str">
        <f t="shared" si="3"/>
        <v/>
      </c>
      <c r="AH62" s="64"/>
      <c r="AI62" s="56"/>
      <c r="AJ62" s="65"/>
      <c r="AK62" s="65"/>
      <c r="AL62" s="65"/>
      <c r="AM62" s="65"/>
      <c r="AN62" s="66" t="str">
        <f t="shared" si="4"/>
        <v/>
      </c>
      <c r="AO62" s="56"/>
      <c r="AP62" s="64"/>
      <c r="AQ62" s="56"/>
      <c r="AR62" s="64"/>
      <c r="AS62" s="62" t="str">
        <f t="shared" si="5"/>
        <v/>
      </c>
      <c r="AT62" s="64"/>
      <c r="AU62" s="56"/>
      <c r="AV62" s="65"/>
      <c r="AW62" s="65"/>
      <c r="AX62" s="65"/>
      <c r="AY62" s="65"/>
      <c r="AZ62" s="66" t="str">
        <f t="shared" si="6"/>
        <v/>
      </c>
      <c r="BA62" s="56"/>
      <c r="BB62" s="64"/>
      <c r="BC62" s="56"/>
      <c r="BD62" s="64"/>
      <c r="BE62" s="62" t="str">
        <f t="shared" si="7"/>
        <v/>
      </c>
      <c r="BF62" s="64"/>
      <c r="BG62" s="56"/>
      <c r="BH62" s="65"/>
      <c r="BI62" s="65"/>
      <c r="BJ62" s="65"/>
      <c r="BK62" s="65"/>
      <c r="BL62" s="66" t="str">
        <f t="shared" si="8"/>
        <v/>
      </c>
      <c r="BM62" s="56"/>
      <c r="BN62" s="64"/>
      <c r="BO62" s="56"/>
      <c r="BP62" s="64"/>
      <c r="BQ62" s="62" t="str">
        <f t="shared" si="9"/>
        <v/>
      </c>
      <c r="BR62" s="64"/>
      <c r="BS62" s="56"/>
      <c r="BT62" s="65"/>
      <c r="BU62" s="65"/>
      <c r="BV62" s="65"/>
      <c r="BW62" s="65"/>
      <c r="BX62" s="66" t="str">
        <f t="shared" si="10"/>
        <v/>
      </c>
      <c r="BY62" s="56"/>
      <c r="BZ62" s="64"/>
      <c r="CA62" s="56"/>
      <c r="CB62" s="64"/>
      <c r="CC62" s="62" t="str">
        <f t="shared" si="11"/>
        <v/>
      </c>
      <c r="CD62" s="64"/>
      <c r="CE62" s="56"/>
      <c r="CF62" s="65"/>
      <c r="CG62" s="65"/>
      <c r="CH62" s="65"/>
      <c r="CI62" s="65"/>
      <c r="CJ62" s="66" t="str">
        <f t="shared" si="12"/>
        <v/>
      </c>
      <c r="CK62" s="56"/>
      <c r="CL62" s="64"/>
      <c r="CM62" s="56"/>
      <c r="CN62" s="64"/>
      <c r="CO62" s="62" t="str">
        <f t="shared" si="13"/>
        <v/>
      </c>
      <c r="CP62" s="64"/>
      <c r="CQ62" s="56"/>
      <c r="CR62" s="65"/>
      <c r="CS62" s="65"/>
      <c r="CT62" s="65"/>
      <c r="CU62" s="65"/>
      <c r="CV62" s="66" t="str">
        <f t="shared" si="14"/>
        <v/>
      </c>
      <c r="CW62" s="56"/>
      <c r="CX62" s="64"/>
      <c r="CY62" s="56"/>
      <c r="CZ62" s="64"/>
      <c r="DA62" s="62" t="str">
        <f t="shared" si="15"/>
        <v/>
      </c>
      <c r="DB62" s="64"/>
      <c r="DC62" s="56"/>
      <c r="DD62" s="65"/>
      <c r="DE62" s="65"/>
      <c r="DF62" s="65"/>
      <c r="DG62" s="65"/>
      <c r="DH62" s="66" t="str">
        <f t="shared" si="16"/>
        <v/>
      </c>
      <c r="DI62" s="56"/>
      <c r="DJ62" s="64"/>
      <c r="DK62" s="56"/>
      <c r="DL62" s="64"/>
      <c r="DM62" s="62" t="str">
        <f t="shared" si="17"/>
        <v/>
      </c>
      <c r="DN62" s="64"/>
      <c r="DO62" s="56"/>
      <c r="DP62" s="65"/>
      <c r="DQ62" s="65"/>
      <c r="DR62" s="65"/>
      <c r="DS62" s="65"/>
      <c r="DT62" s="66" t="str">
        <f t="shared" si="18"/>
        <v/>
      </c>
      <c r="DU62" s="56"/>
      <c r="DV62" s="64"/>
      <c r="DW62" s="56"/>
      <c r="DX62" s="64"/>
      <c r="DY62" s="62" t="str">
        <f t="shared" si="19"/>
        <v/>
      </c>
      <c r="DZ62" s="64"/>
      <c r="EA62" s="56"/>
      <c r="EB62" s="65"/>
      <c r="EC62" s="65"/>
      <c r="ED62" s="65"/>
      <c r="EE62" s="65"/>
      <c r="EF62" s="66" t="str">
        <f t="shared" si="20"/>
        <v/>
      </c>
      <c r="EG62" s="56"/>
      <c r="EH62" s="64"/>
      <c r="EI62" s="56"/>
      <c r="EJ62" s="64"/>
      <c r="EK62" s="62" t="str">
        <f t="shared" si="21"/>
        <v/>
      </c>
      <c r="EL62" s="64"/>
      <c r="EM62" s="56"/>
      <c r="EN62" s="65"/>
      <c r="EO62" s="65"/>
      <c r="EP62" s="65"/>
      <c r="EQ62" s="65"/>
      <c r="ER62" s="66" t="str">
        <f t="shared" si="22"/>
        <v/>
      </c>
      <c r="ES62" s="56"/>
      <c r="ET62" s="64"/>
      <c r="EU62" s="56"/>
      <c r="EV62" s="64"/>
      <c r="EW62" s="62" t="str">
        <f t="shared" si="23"/>
        <v/>
      </c>
      <c r="EX62" s="64"/>
    </row>
    <row r="63" spans="1:154" s="67" customFormat="1" x14ac:dyDescent="0.25">
      <c r="A63" s="167"/>
      <c r="B63" s="171"/>
      <c r="C63" s="169"/>
      <c r="D63" s="170"/>
      <c r="E63" s="57"/>
      <c r="F63" s="56"/>
      <c r="G63" s="58"/>
      <c r="H63" s="56"/>
      <c r="I63" s="59"/>
      <c r="J63" s="60"/>
      <c r="K63" s="56"/>
      <c r="L63" s="65"/>
      <c r="M63" s="65"/>
      <c r="N63" s="65"/>
      <c r="O63" s="65"/>
      <c r="P63" s="66" t="str">
        <f t="shared" si="0"/>
        <v/>
      </c>
      <c r="Q63" s="56"/>
      <c r="R63" s="64"/>
      <c r="S63" s="56"/>
      <c r="T63" s="64"/>
      <c r="U63" s="62" t="str">
        <f t="shared" si="1"/>
        <v/>
      </c>
      <c r="V63" s="64"/>
      <c r="W63" s="56"/>
      <c r="X63" s="65"/>
      <c r="Y63" s="65"/>
      <c r="Z63" s="65"/>
      <c r="AA63" s="65"/>
      <c r="AB63" s="66" t="str">
        <f t="shared" si="2"/>
        <v/>
      </c>
      <c r="AC63" s="56"/>
      <c r="AD63" s="64"/>
      <c r="AE63" s="56"/>
      <c r="AF63" s="64"/>
      <c r="AG63" s="62" t="str">
        <f t="shared" si="3"/>
        <v/>
      </c>
      <c r="AH63" s="64"/>
      <c r="AI63" s="56"/>
      <c r="AJ63" s="65"/>
      <c r="AK63" s="65"/>
      <c r="AL63" s="65"/>
      <c r="AM63" s="65"/>
      <c r="AN63" s="66" t="str">
        <f t="shared" si="4"/>
        <v/>
      </c>
      <c r="AO63" s="56"/>
      <c r="AP63" s="64"/>
      <c r="AQ63" s="56"/>
      <c r="AR63" s="64"/>
      <c r="AS63" s="62" t="str">
        <f t="shared" si="5"/>
        <v/>
      </c>
      <c r="AT63" s="64"/>
      <c r="AU63" s="56"/>
      <c r="AV63" s="65"/>
      <c r="AW63" s="65"/>
      <c r="AX63" s="65"/>
      <c r="AY63" s="65"/>
      <c r="AZ63" s="66" t="str">
        <f t="shared" si="6"/>
        <v/>
      </c>
      <c r="BA63" s="56"/>
      <c r="BB63" s="64"/>
      <c r="BC63" s="56"/>
      <c r="BD63" s="64"/>
      <c r="BE63" s="62" t="str">
        <f t="shared" si="7"/>
        <v/>
      </c>
      <c r="BF63" s="64"/>
      <c r="BG63" s="56"/>
      <c r="BH63" s="65"/>
      <c r="BI63" s="65"/>
      <c r="BJ63" s="65"/>
      <c r="BK63" s="65"/>
      <c r="BL63" s="66" t="str">
        <f t="shared" si="8"/>
        <v/>
      </c>
      <c r="BM63" s="56"/>
      <c r="BN63" s="64"/>
      <c r="BO63" s="56"/>
      <c r="BP63" s="64"/>
      <c r="BQ63" s="62" t="str">
        <f t="shared" si="9"/>
        <v/>
      </c>
      <c r="BR63" s="64"/>
      <c r="BS63" s="56"/>
      <c r="BT63" s="65"/>
      <c r="BU63" s="65"/>
      <c r="BV63" s="65"/>
      <c r="BW63" s="65"/>
      <c r="BX63" s="66" t="str">
        <f t="shared" si="10"/>
        <v/>
      </c>
      <c r="BY63" s="56"/>
      <c r="BZ63" s="64"/>
      <c r="CA63" s="56"/>
      <c r="CB63" s="64"/>
      <c r="CC63" s="62" t="str">
        <f t="shared" si="11"/>
        <v/>
      </c>
      <c r="CD63" s="64"/>
      <c r="CE63" s="56"/>
      <c r="CF63" s="65"/>
      <c r="CG63" s="65"/>
      <c r="CH63" s="65"/>
      <c r="CI63" s="65"/>
      <c r="CJ63" s="66" t="str">
        <f t="shared" si="12"/>
        <v/>
      </c>
      <c r="CK63" s="56"/>
      <c r="CL63" s="64"/>
      <c r="CM63" s="56"/>
      <c r="CN63" s="64"/>
      <c r="CO63" s="62" t="str">
        <f t="shared" si="13"/>
        <v/>
      </c>
      <c r="CP63" s="64"/>
      <c r="CQ63" s="56"/>
      <c r="CR63" s="65"/>
      <c r="CS63" s="65"/>
      <c r="CT63" s="65"/>
      <c r="CU63" s="65"/>
      <c r="CV63" s="66" t="str">
        <f t="shared" si="14"/>
        <v/>
      </c>
      <c r="CW63" s="56"/>
      <c r="CX63" s="64"/>
      <c r="CY63" s="56"/>
      <c r="CZ63" s="64"/>
      <c r="DA63" s="62" t="str">
        <f t="shared" si="15"/>
        <v/>
      </c>
      <c r="DB63" s="64"/>
      <c r="DC63" s="56"/>
      <c r="DD63" s="65"/>
      <c r="DE63" s="65"/>
      <c r="DF63" s="65"/>
      <c r="DG63" s="65"/>
      <c r="DH63" s="66" t="str">
        <f t="shared" si="16"/>
        <v/>
      </c>
      <c r="DI63" s="56"/>
      <c r="DJ63" s="64"/>
      <c r="DK63" s="56"/>
      <c r="DL63" s="64"/>
      <c r="DM63" s="62" t="str">
        <f t="shared" si="17"/>
        <v/>
      </c>
      <c r="DN63" s="64"/>
      <c r="DO63" s="56"/>
      <c r="DP63" s="65"/>
      <c r="DQ63" s="65"/>
      <c r="DR63" s="65"/>
      <c r="DS63" s="65"/>
      <c r="DT63" s="66" t="str">
        <f t="shared" si="18"/>
        <v/>
      </c>
      <c r="DU63" s="56"/>
      <c r="DV63" s="64"/>
      <c r="DW63" s="56"/>
      <c r="DX63" s="64"/>
      <c r="DY63" s="62" t="str">
        <f t="shared" si="19"/>
        <v/>
      </c>
      <c r="DZ63" s="64"/>
      <c r="EA63" s="56"/>
      <c r="EB63" s="65"/>
      <c r="EC63" s="65"/>
      <c r="ED63" s="65"/>
      <c r="EE63" s="65"/>
      <c r="EF63" s="66" t="str">
        <f t="shared" si="20"/>
        <v/>
      </c>
      <c r="EG63" s="56"/>
      <c r="EH63" s="64"/>
      <c r="EI63" s="56"/>
      <c r="EJ63" s="64"/>
      <c r="EK63" s="62" t="str">
        <f t="shared" si="21"/>
        <v/>
      </c>
      <c r="EL63" s="64"/>
      <c r="EM63" s="56"/>
      <c r="EN63" s="65"/>
      <c r="EO63" s="65"/>
      <c r="EP63" s="65"/>
      <c r="EQ63" s="65"/>
      <c r="ER63" s="66" t="str">
        <f t="shared" si="22"/>
        <v/>
      </c>
      <c r="ES63" s="56"/>
      <c r="ET63" s="64"/>
      <c r="EU63" s="56"/>
      <c r="EV63" s="64"/>
      <c r="EW63" s="62" t="str">
        <f t="shared" si="23"/>
        <v/>
      </c>
      <c r="EX63" s="64"/>
    </row>
    <row r="64" spans="1:154" s="67" customFormat="1" x14ac:dyDescent="0.25">
      <c r="A64" s="167"/>
      <c r="B64" s="171"/>
      <c r="C64" s="169"/>
      <c r="D64" s="170"/>
      <c r="E64" s="57"/>
      <c r="F64" s="56"/>
      <c r="G64" s="58"/>
      <c r="H64" s="56"/>
      <c r="I64" s="59"/>
      <c r="J64" s="60"/>
      <c r="K64" s="56"/>
      <c r="L64" s="65"/>
      <c r="M64" s="65"/>
      <c r="N64" s="65"/>
      <c r="O64" s="65"/>
      <c r="P64" s="66" t="str">
        <f t="shared" si="0"/>
        <v/>
      </c>
      <c r="Q64" s="56"/>
      <c r="R64" s="64"/>
      <c r="S64" s="56"/>
      <c r="T64" s="64"/>
      <c r="U64" s="62" t="str">
        <f t="shared" si="1"/>
        <v/>
      </c>
      <c r="V64" s="64"/>
      <c r="W64" s="56"/>
      <c r="X64" s="65"/>
      <c r="Y64" s="65"/>
      <c r="Z64" s="65"/>
      <c r="AA64" s="65"/>
      <c r="AB64" s="66" t="str">
        <f t="shared" si="2"/>
        <v/>
      </c>
      <c r="AC64" s="56"/>
      <c r="AD64" s="64"/>
      <c r="AE64" s="56"/>
      <c r="AF64" s="64"/>
      <c r="AG64" s="62" t="str">
        <f t="shared" si="3"/>
        <v/>
      </c>
      <c r="AH64" s="64"/>
      <c r="AI64" s="56"/>
      <c r="AJ64" s="65"/>
      <c r="AK64" s="65"/>
      <c r="AL64" s="65"/>
      <c r="AM64" s="65"/>
      <c r="AN64" s="66" t="str">
        <f t="shared" si="4"/>
        <v/>
      </c>
      <c r="AO64" s="56"/>
      <c r="AP64" s="64"/>
      <c r="AQ64" s="56"/>
      <c r="AR64" s="64"/>
      <c r="AS64" s="62" t="str">
        <f t="shared" si="5"/>
        <v/>
      </c>
      <c r="AT64" s="64"/>
      <c r="AU64" s="56"/>
      <c r="AV64" s="65"/>
      <c r="AW64" s="65"/>
      <c r="AX64" s="65"/>
      <c r="AY64" s="65"/>
      <c r="AZ64" s="66" t="str">
        <f t="shared" si="6"/>
        <v/>
      </c>
      <c r="BA64" s="56"/>
      <c r="BB64" s="64"/>
      <c r="BC64" s="56"/>
      <c r="BD64" s="64"/>
      <c r="BE64" s="62" t="str">
        <f t="shared" si="7"/>
        <v/>
      </c>
      <c r="BF64" s="64"/>
      <c r="BG64" s="56"/>
      <c r="BH64" s="65"/>
      <c r="BI64" s="65"/>
      <c r="BJ64" s="65"/>
      <c r="BK64" s="65"/>
      <c r="BL64" s="66" t="str">
        <f t="shared" si="8"/>
        <v/>
      </c>
      <c r="BM64" s="56"/>
      <c r="BN64" s="64"/>
      <c r="BO64" s="56"/>
      <c r="BP64" s="64"/>
      <c r="BQ64" s="62" t="str">
        <f t="shared" si="9"/>
        <v/>
      </c>
      <c r="BR64" s="64"/>
      <c r="BS64" s="56"/>
      <c r="BT64" s="65"/>
      <c r="BU64" s="65"/>
      <c r="BV64" s="65"/>
      <c r="BW64" s="65"/>
      <c r="BX64" s="66" t="str">
        <f t="shared" si="10"/>
        <v/>
      </c>
      <c r="BY64" s="56"/>
      <c r="BZ64" s="64"/>
      <c r="CA64" s="56"/>
      <c r="CB64" s="64"/>
      <c r="CC64" s="62" t="str">
        <f t="shared" si="11"/>
        <v/>
      </c>
      <c r="CD64" s="64"/>
      <c r="CE64" s="56"/>
      <c r="CF64" s="65"/>
      <c r="CG64" s="65"/>
      <c r="CH64" s="65"/>
      <c r="CI64" s="65"/>
      <c r="CJ64" s="66" t="str">
        <f t="shared" si="12"/>
        <v/>
      </c>
      <c r="CK64" s="56"/>
      <c r="CL64" s="64"/>
      <c r="CM64" s="56"/>
      <c r="CN64" s="64"/>
      <c r="CO64" s="62" t="str">
        <f t="shared" si="13"/>
        <v/>
      </c>
      <c r="CP64" s="64"/>
      <c r="CQ64" s="56"/>
      <c r="CR64" s="65"/>
      <c r="CS64" s="65"/>
      <c r="CT64" s="65"/>
      <c r="CU64" s="65"/>
      <c r="CV64" s="66" t="str">
        <f t="shared" si="14"/>
        <v/>
      </c>
      <c r="CW64" s="56"/>
      <c r="CX64" s="64"/>
      <c r="CY64" s="56"/>
      <c r="CZ64" s="64"/>
      <c r="DA64" s="62" t="str">
        <f t="shared" si="15"/>
        <v/>
      </c>
      <c r="DB64" s="64"/>
      <c r="DC64" s="56"/>
      <c r="DD64" s="65"/>
      <c r="DE64" s="65"/>
      <c r="DF64" s="65"/>
      <c r="DG64" s="65"/>
      <c r="DH64" s="66" t="str">
        <f t="shared" si="16"/>
        <v/>
      </c>
      <c r="DI64" s="56"/>
      <c r="DJ64" s="64"/>
      <c r="DK64" s="56"/>
      <c r="DL64" s="64"/>
      <c r="DM64" s="62" t="str">
        <f t="shared" si="17"/>
        <v/>
      </c>
      <c r="DN64" s="64"/>
      <c r="DO64" s="56"/>
      <c r="DP64" s="65"/>
      <c r="DQ64" s="65"/>
      <c r="DR64" s="65"/>
      <c r="DS64" s="65"/>
      <c r="DT64" s="66" t="str">
        <f t="shared" si="18"/>
        <v/>
      </c>
      <c r="DU64" s="56"/>
      <c r="DV64" s="64"/>
      <c r="DW64" s="56"/>
      <c r="DX64" s="64"/>
      <c r="DY64" s="62" t="str">
        <f t="shared" si="19"/>
        <v/>
      </c>
      <c r="DZ64" s="64"/>
      <c r="EA64" s="56"/>
      <c r="EB64" s="65"/>
      <c r="EC64" s="65"/>
      <c r="ED64" s="65"/>
      <c r="EE64" s="65"/>
      <c r="EF64" s="66" t="str">
        <f t="shared" si="20"/>
        <v/>
      </c>
      <c r="EG64" s="56"/>
      <c r="EH64" s="64"/>
      <c r="EI64" s="56"/>
      <c r="EJ64" s="64"/>
      <c r="EK64" s="62" t="str">
        <f t="shared" si="21"/>
        <v/>
      </c>
      <c r="EL64" s="64"/>
      <c r="EM64" s="56"/>
      <c r="EN64" s="65"/>
      <c r="EO64" s="65"/>
      <c r="EP64" s="65"/>
      <c r="EQ64" s="65"/>
      <c r="ER64" s="66" t="str">
        <f t="shared" si="22"/>
        <v/>
      </c>
      <c r="ES64" s="56"/>
      <c r="ET64" s="64"/>
      <c r="EU64" s="56"/>
      <c r="EV64" s="64"/>
      <c r="EW64" s="62" t="str">
        <f t="shared" si="23"/>
        <v/>
      </c>
      <c r="EX64" s="64"/>
    </row>
    <row r="65" spans="1:154" s="67" customFormat="1" x14ac:dyDescent="0.25">
      <c r="A65" s="167"/>
      <c r="B65" s="171"/>
      <c r="C65" s="169"/>
      <c r="D65" s="170"/>
      <c r="E65" s="57"/>
      <c r="F65" s="56"/>
      <c r="G65" s="58"/>
      <c r="H65" s="56"/>
      <c r="I65" s="59"/>
      <c r="J65" s="60"/>
      <c r="K65" s="56"/>
      <c r="L65" s="65"/>
      <c r="M65" s="65"/>
      <c r="N65" s="65"/>
      <c r="O65" s="65"/>
      <c r="P65" s="66" t="str">
        <f t="shared" si="0"/>
        <v/>
      </c>
      <c r="Q65" s="56"/>
      <c r="R65" s="64"/>
      <c r="S65" s="56"/>
      <c r="T65" s="64"/>
      <c r="U65" s="62" t="str">
        <f t="shared" si="1"/>
        <v/>
      </c>
      <c r="V65" s="64"/>
      <c r="W65" s="56"/>
      <c r="X65" s="65"/>
      <c r="Y65" s="65"/>
      <c r="Z65" s="65"/>
      <c r="AA65" s="65"/>
      <c r="AB65" s="66" t="str">
        <f t="shared" si="2"/>
        <v/>
      </c>
      <c r="AC65" s="56"/>
      <c r="AD65" s="64"/>
      <c r="AE65" s="56"/>
      <c r="AF65" s="64"/>
      <c r="AG65" s="62" t="str">
        <f t="shared" si="3"/>
        <v/>
      </c>
      <c r="AH65" s="64"/>
      <c r="AI65" s="56"/>
      <c r="AJ65" s="65"/>
      <c r="AK65" s="65"/>
      <c r="AL65" s="65"/>
      <c r="AM65" s="65"/>
      <c r="AN65" s="66" t="str">
        <f t="shared" si="4"/>
        <v/>
      </c>
      <c r="AO65" s="56"/>
      <c r="AP65" s="64"/>
      <c r="AQ65" s="56"/>
      <c r="AR65" s="64"/>
      <c r="AS65" s="62" t="str">
        <f t="shared" si="5"/>
        <v/>
      </c>
      <c r="AT65" s="64"/>
      <c r="AU65" s="56"/>
      <c r="AV65" s="65"/>
      <c r="AW65" s="65"/>
      <c r="AX65" s="65"/>
      <c r="AY65" s="65"/>
      <c r="AZ65" s="66" t="str">
        <f t="shared" si="6"/>
        <v/>
      </c>
      <c r="BA65" s="56"/>
      <c r="BB65" s="64"/>
      <c r="BC65" s="56"/>
      <c r="BD65" s="64"/>
      <c r="BE65" s="62" t="str">
        <f t="shared" si="7"/>
        <v/>
      </c>
      <c r="BF65" s="64"/>
      <c r="BG65" s="56"/>
      <c r="BH65" s="65"/>
      <c r="BI65" s="65"/>
      <c r="BJ65" s="65"/>
      <c r="BK65" s="65"/>
      <c r="BL65" s="66" t="str">
        <f t="shared" si="8"/>
        <v/>
      </c>
      <c r="BM65" s="56"/>
      <c r="BN65" s="64"/>
      <c r="BO65" s="56"/>
      <c r="BP65" s="64"/>
      <c r="BQ65" s="62" t="str">
        <f t="shared" si="9"/>
        <v/>
      </c>
      <c r="BR65" s="64"/>
      <c r="BS65" s="56"/>
      <c r="BT65" s="65"/>
      <c r="BU65" s="65"/>
      <c r="BV65" s="65"/>
      <c r="BW65" s="65"/>
      <c r="BX65" s="66" t="str">
        <f t="shared" si="10"/>
        <v/>
      </c>
      <c r="BY65" s="56"/>
      <c r="BZ65" s="64"/>
      <c r="CA65" s="56"/>
      <c r="CB65" s="64"/>
      <c r="CC65" s="62" t="str">
        <f t="shared" si="11"/>
        <v/>
      </c>
      <c r="CD65" s="64"/>
      <c r="CE65" s="56"/>
      <c r="CF65" s="65"/>
      <c r="CG65" s="65"/>
      <c r="CH65" s="65"/>
      <c r="CI65" s="65"/>
      <c r="CJ65" s="66" t="str">
        <f t="shared" si="12"/>
        <v/>
      </c>
      <c r="CK65" s="56"/>
      <c r="CL65" s="64"/>
      <c r="CM65" s="56"/>
      <c r="CN65" s="64"/>
      <c r="CO65" s="62" t="str">
        <f t="shared" si="13"/>
        <v/>
      </c>
      <c r="CP65" s="64"/>
      <c r="CQ65" s="56"/>
      <c r="CR65" s="65"/>
      <c r="CS65" s="65"/>
      <c r="CT65" s="65"/>
      <c r="CU65" s="65"/>
      <c r="CV65" s="66" t="str">
        <f t="shared" si="14"/>
        <v/>
      </c>
      <c r="CW65" s="56"/>
      <c r="CX65" s="64"/>
      <c r="CY65" s="56"/>
      <c r="CZ65" s="64"/>
      <c r="DA65" s="62" t="str">
        <f t="shared" si="15"/>
        <v/>
      </c>
      <c r="DB65" s="64"/>
      <c r="DC65" s="56"/>
      <c r="DD65" s="65"/>
      <c r="DE65" s="65"/>
      <c r="DF65" s="65"/>
      <c r="DG65" s="65"/>
      <c r="DH65" s="66" t="str">
        <f t="shared" si="16"/>
        <v/>
      </c>
      <c r="DI65" s="56"/>
      <c r="DJ65" s="64"/>
      <c r="DK65" s="56"/>
      <c r="DL65" s="64"/>
      <c r="DM65" s="62" t="str">
        <f t="shared" si="17"/>
        <v/>
      </c>
      <c r="DN65" s="64"/>
      <c r="DO65" s="56"/>
      <c r="DP65" s="65"/>
      <c r="DQ65" s="65"/>
      <c r="DR65" s="65"/>
      <c r="DS65" s="65"/>
      <c r="DT65" s="66" t="str">
        <f t="shared" si="18"/>
        <v/>
      </c>
      <c r="DU65" s="56"/>
      <c r="DV65" s="64"/>
      <c r="DW65" s="56"/>
      <c r="DX65" s="64"/>
      <c r="DY65" s="62" t="str">
        <f t="shared" si="19"/>
        <v/>
      </c>
      <c r="DZ65" s="64"/>
      <c r="EA65" s="56"/>
      <c r="EB65" s="65"/>
      <c r="EC65" s="65"/>
      <c r="ED65" s="65"/>
      <c r="EE65" s="65"/>
      <c r="EF65" s="66" t="str">
        <f t="shared" si="20"/>
        <v/>
      </c>
      <c r="EG65" s="56"/>
      <c r="EH65" s="64"/>
      <c r="EI65" s="56"/>
      <c r="EJ65" s="64"/>
      <c r="EK65" s="62" t="str">
        <f t="shared" si="21"/>
        <v/>
      </c>
      <c r="EL65" s="64"/>
      <c r="EM65" s="56"/>
      <c r="EN65" s="65"/>
      <c r="EO65" s="65"/>
      <c r="EP65" s="65"/>
      <c r="EQ65" s="65"/>
      <c r="ER65" s="66" t="str">
        <f t="shared" si="22"/>
        <v/>
      </c>
      <c r="ES65" s="56"/>
      <c r="ET65" s="64"/>
      <c r="EU65" s="56"/>
      <c r="EV65" s="64"/>
      <c r="EW65" s="62" t="str">
        <f t="shared" si="23"/>
        <v/>
      </c>
      <c r="EX65" s="64"/>
    </row>
    <row r="66" spans="1:154" s="67" customFormat="1" x14ac:dyDescent="0.25">
      <c r="A66" s="167"/>
      <c r="B66" s="171"/>
      <c r="C66" s="169"/>
      <c r="D66" s="170"/>
      <c r="E66" s="57"/>
      <c r="F66" s="56"/>
      <c r="G66" s="58"/>
      <c r="H66" s="56"/>
      <c r="I66" s="59"/>
      <c r="J66" s="60"/>
      <c r="K66" s="56"/>
      <c r="L66" s="65"/>
      <c r="M66" s="65"/>
      <c r="N66" s="65"/>
      <c r="O66" s="65"/>
      <c r="P66" s="66" t="str">
        <f t="shared" si="0"/>
        <v/>
      </c>
      <c r="Q66" s="56"/>
      <c r="R66" s="64"/>
      <c r="S66" s="56"/>
      <c r="T66" s="64"/>
      <c r="U66" s="62" t="str">
        <f t="shared" si="1"/>
        <v/>
      </c>
      <c r="V66" s="64"/>
      <c r="W66" s="56"/>
      <c r="X66" s="65"/>
      <c r="Y66" s="65"/>
      <c r="Z66" s="65"/>
      <c r="AA66" s="65"/>
      <c r="AB66" s="66" t="str">
        <f t="shared" si="2"/>
        <v/>
      </c>
      <c r="AC66" s="56"/>
      <c r="AD66" s="64"/>
      <c r="AE66" s="56"/>
      <c r="AF66" s="64"/>
      <c r="AG66" s="62" t="str">
        <f t="shared" si="3"/>
        <v/>
      </c>
      <c r="AH66" s="64"/>
      <c r="AI66" s="56"/>
      <c r="AJ66" s="65"/>
      <c r="AK66" s="65"/>
      <c r="AL66" s="65"/>
      <c r="AM66" s="65"/>
      <c r="AN66" s="66" t="str">
        <f t="shared" si="4"/>
        <v/>
      </c>
      <c r="AO66" s="56"/>
      <c r="AP66" s="64"/>
      <c r="AQ66" s="56"/>
      <c r="AR66" s="64"/>
      <c r="AS66" s="62" t="str">
        <f t="shared" si="5"/>
        <v/>
      </c>
      <c r="AT66" s="64"/>
      <c r="AU66" s="56"/>
      <c r="AV66" s="65"/>
      <c r="AW66" s="65"/>
      <c r="AX66" s="65"/>
      <c r="AY66" s="65"/>
      <c r="AZ66" s="66" t="str">
        <f t="shared" si="6"/>
        <v/>
      </c>
      <c r="BA66" s="56"/>
      <c r="BB66" s="64"/>
      <c r="BC66" s="56"/>
      <c r="BD66" s="64"/>
      <c r="BE66" s="62" t="str">
        <f t="shared" si="7"/>
        <v/>
      </c>
      <c r="BF66" s="64"/>
      <c r="BG66" s="56"/>
      <c r="BH66" s="65"/>
      <c r="BI66" s="65"/>
      <c r="BJ66" s="65"/>
      <c r="BK66" s="65"/>
      <c r="BL66" s="66" t="str">
        <f t="shared" si="8"/>
        <v/>
      </c>
      <c r="BM66" s="56"/>
      <c r="BN66" s="64"/>
      <c r="BO66" s="56"/>
      <c r="BP66" s="64"/>
      <c r="BQ66" s="62" t="str">
        <f t="shared" si="9"/>
        <v/>
      </c>
      <c r="BR66" s="64"/>
      <c r="BS66" s="56"/>
      <c r="BT66" s="65"/>
      <c r="BU66" s="65"/>
      <c r="BV66" s="65"/>
      <c r="BW66" s="65"/>
      <c r="BX66" s="66" t="str">
        <f t="shared" si="10"/>
        <v/>
      </c>
      <c r="BY66" s="56"/>
      <c r="BZ66" s="64"/>
      <c r="CA66" s="56"/>
      <c r="CB66" s="64"/>
      <c r="CC66" s="62" t="str">
        <f t="shared" si="11"/>
        <v/>
      </c>
      <c r="CD66" s="64"/>
      <c r="CE66" s="56"/>
      <c r="CF66" s="65"/>
      <c r="CG66" s="65"/>
      <c r="CH66" s="65"/>
      <c r="CI66" s="65"/>
      <c r="CJ66" s="66" t="str">
        <f t="shared" si="12"/>
        <v/>
      </c>
      <c r="CK66" s="56"/>
      <c r="CL66" s="64"/>
      <c r="CM66" s="56"/>
      <c r="CN66" s="64"/>
      <c r="CO66" s="62" t="str">
        <f t="shared" si="13"/>
        <v/>
      </c>
      <c r="CP66" s="64"/>
      <c r="CQ66" s="56"/>
      <c r="CR66" s="65"/>
      <c r="CS66" s="65"/>
      <c r="CT66" s="65"/>
      <c r="CU66" s="65"/>
      <c r="CV66" s="66" t="str">
        <f t="shared" si="14"/>
        <v/>
      </c>
      <c r="CW66" s="56"/>
      <c r="CX66" s="64"/>
      <c r="CY66" s="56"/>
      <c r="CZ66" s="64"/>
      <c r="DA66" s="62" t="str">
        <f t="shared" si="15"/>
        <v/>
      </c>
      <c r="DB66" s="64"/>
      <c r="DC66" s="56"/>
      <c r="DD66" s="65"/>
      <c r="DE66" s="65"/>
      <c r="DF66" s="65"/>
      <c r="DG66" s="65"/>
      <c r="DH66" s="66" t="str">
        <f t="shared" si="16"/>
        <v/>
      </c>
      <c r="DI66" s="56"/>
      <c r="DJ66" s="64"/>
      <c r="DK66" s="56"/>
      <c r="DL66" s="64"/>
      <c r="DM66" s="62" t="str">
        <f t="shared" si="17"/>
        <v/>
      </c>
      <c r="DN66" s="64"/>
      <c r="DO66" s="56"/>
      <c r="DP66" s="65"/>
      <c r="DQ66" s="65"/>
      <c r="DR66" s="65"/>
      <c r="DS66" s="65"/>
      <c r="DT66" s="66" t="str">
        <f t="shared" si="18"/>
        <v/>
      </c>
      <c r="DU66" s="56"/>
      <c r="DV66" s="64"/>
      <c r="DW66" s="56"/>
      <c r="DX66" s="64"/>
      <c r="DY66" s="62" t="str">
        <f t="shared" si="19"/>
        <v/>
      </c>
      <c r="DZ66" s="64"/>
      <c r="EA66" s="56"/>
      <c r="EB66" s="65"/>
      <c r="EC66" s="65"/>
      <c r="ED66" s="65"/>
      <c r="EE66" s="65"/>
      <c r="EF66" s="66" t="str">
        <f t="shared" si="20"/>
        <v/>
      </c>
      <c r="EG66" s="56"/>
      <c r="EH66" s="64"/>
      <c r="EI66" s="56"/>
      <c r="EJ66" s="64"/>
      <c r="EK66" s="62" t="str">
        <f t="shared" si="21"/>
        <v/>
      </c>
      <c r="EL66" s="64"/>
      <c r="EM66" s="56"/>
      <c r="EN66" s="65"/>
      <c r="EO66" s="65"/>
      <c r="EP66" s="65"/>
      <c r="EQ66" s="65"/>
      <c r="ER66" s="66" t="str">
        <f t="shared" si="22"/>
        <v/>
      </c>
      <c r="ES66" s="56"/>
      <c r="ET66" s="64"/>
      <c r="EU66" s="56"/>
      <c r="EV66" s="64"/>
      <c r="EW66" s="62" t="str">
        <f t="shared" si="23"/>
        <v/>
      </c>
      <c r="EX66" s="64"/>
    </row>
    <row r="67" spans="1:154" s="67" customFormat="1" x14ac:dyDescent="0.25">
      <c r="A67" s="167"/>
      <c r="B67" s="171"/>
      <c r="C67" s="169"/>
      <c r="D67" s="170"/>
      <c r="E67" s="57"/>
      <c r="F67" s="56"/>
      <c r="G67" s="58"/>
      <c r="H67" s="56"/>
      <c r="I67" s="59"/>
      <c r="J67" s="60"/>
      <c r="K67" s="56"/>
      <c r="L67" s="65"/>
      <c r="M67" s="65"/>
      <c r="N67" s="65"/>
      <c r="O67" s="65"/>
      <c r="P67" s="66" t="str">
        <f t="shared" si="0"/>
        <v/>
      </c>
      <c r="Q67" s="56"/>
      <c r="R67" s="64"/>
      <c r="S67" s="56"/>
      <c r="T67" s="64"/>
      <c r="U67" s="62" t="str">
        <f t="shared" si="1"/>
        <v/>
      </c>
      <c r="V67" s="64"/>
      <c r="W67" s="56"/>
      <c r="X67" s="65"/>
      <c r="Y67" s="65"/>
      <c r="Z67" s="65"/>
      <c r="AA67" s="65"/>
      <c r="AB67" s="66" t="str">
        <f t="shared" si="2"/>
        <v/>
      </c>
      <c r="AC67" s="56"/>
      <c r="AD67" s="64"/>
      <c r="AE67" s="56"/>
      <c r="AF67" s="64"/>
      <c r="AG67" s="62" t="str">
        <f t="shared" si="3"/>
        <v/>
      </c>
      <c r="AH67" s="64"/>
      <c r="AI67" s="56"/>
      <c r="AJ67" s="65"/>
      <c r="AK67" s="65"/>
      <c r="AL67" s="65"/>
      <c r="AM67" s="65"/>
      <c r="AN67" s="66" t="str">
        <f t="shared" si="4"/>
        <v/>
      </c>
      <c r="AO67" s="56"/>
      <c r="AP67" s="64"/>
      <c r="AQ67" s="56"/>
      <c r="AR67" s="64"/>
      <c r="AS67" s="62" t="str">
        <f t="shared" si="5"/>
        <v/>
      </c>
      <c r="AT67" s="64"/>
      <c r="AU67" s="56"/>
      <c r="AV67" s="65"/>
      <c r="AW67" s="65"/>
      <c r="AX67" s="65"/>
      <c r="AY67" s="65"/>
      <c r="AZ67" s="66" t="str">
        <f t="shared" si="6"/>
        <v/>
      </c>
      <c r="BA67" s="56"/>
      <c r="BB67" s="64"/>
      <c r="BC67" s="56"/>
      <c r="BD67" s="64"/>
      <c r="BE67" s="62" t="str">
        <f t="shared" si="7"/>
        <v/>
      </c>
      <c r="BF67" s="64"/>
      <c r="BG67" s="56"/>
      <c r="BH67" s="65"/>
      <c r="BI67" s="65"/>
      <c r="BJ67" s="65"/>
      <c r="BK67" s="65"/>
      <c r="BL67" s="66" t="str">
        <f t="shared" si="8"/>
        <v/>
      </c>
      <c r="BM67" s="56"/>
      <c r="BN67" s="64"/>
      <c r="BO67" s="56"/>
      <c r="BP67" s="64"/>
      <c r="BQ67" s="62" t="str">
        <f t="shared" si="9"/>
        <v/>
      </c>
      <c r="BR67" s="64"/>
      <c r="BS67" s="56"/>
      <c r="BT67" s="65"/>
      <c r="BU67" s="65"/>
      <c r="BV67" s="65"/>
      <c r="BW67" s="65"/>
      <c r="BX67" s="66" t="str">
        <f t="shared" si="10"/>
        <v/>
      </c>
      <c r="BY67" s="56"/>
      <c r="BZ67" s="64"/>
      <c r="CA67" s="56"/>
      <c r="CB67" s="64"/>
      <c r="CC67" s="62" t="str">
        <f t="shared" si="11"/>
        <v/>
      </c>
      <c r="CD67" s="64"/>
      <c r="CE67" s="56"/>
      <c r="CF67" s="65"/>
      <c r="CG67" s="65"/>
      <c r="CH67" s="65"/>
      <c r="CI67" s="65"/>
      <c r="CJ67" s="66" t="str">
        <f t="shared" si="12"/>
        <v/>
      </c>
      <c r="CK67" s="56"/>
      <c r="CL67" s="64"/>
      <c r="CM67" s="56"/>
      <c r="CN67" s="64"/>
      <c r="CO67" s="62" t="str">
        <f t="shared" si="13"/>
        <v/>
      </c>
      <c r="CP67" s="64"/>
      <c r="CQ67" s="56"/>
      <c r="CR67" s="65"/>
      <c r="CS67" s="65"/>
      <c r="CT67" s="65"/>
      <c r="CU67" s="65"/>
      <c r="CV67" s="66" t="str">
        <f t="shared" si="14"/>
        <v/>
      </c>
      <c r="CW67" s="56"/>
      <c r="CX67" s="64"/>
      <c r="CY67" s="56"/>
      <c r="CZ67" s="64"/>
      <c r="DA67" s="62" t="str">
        <f t="shared" si="15"/>
        <v/>
      </c>
      <c r="DB67" s="64"/>
      <c r="DC67" s="56"/>
      <c r="DD67" s="65"/>
      <c r="DE67" s="65"/>
      <c r="DF67" s="65"/>
      <c r="DG67" s="65"/>
      <c r="DH67" s="66" t="str">
        <f t="shared" si="16"/>
        <v/>
      </c>
      <c r="DI67" s="56"/>
      <c r="DJ67" s="64"/>
      <c r="DK67" s="56"/>
      <c r="DL67" s="64"/>
      <c r="DM67" s="62" t="str">
        <f t="shared" si="17"/>
        <v/>
      </c>
      <c r="DN67" s="64"/>
      <c r="DO67" s="56"/>
      <c r="DP67" s="65"/>
      <c r="DQ67" s="65"/>
      <c r="DR67" s="65"/>
      <c r="DS67" s="65"/>
      <c r="DT67" s="66" t="str">
        <f t="shared" si="18"/>
        <v/>
      </c>
      <c r="DU67" s="56"/>
      <c r="DV67" s="64"/>
      <c r="DW67" s="56"/>
      <c r="DX67" s="64"/>
      <c r="DY67" s="62" t="str">
        <f t="shared" si="19"/>
        <v/>
      </c>
      <c r="DZ67" s="64"/>
      <c r="EA67" s="56"/>
      <c r="EB67" s="65"/>
      <c r="EC67" s="65"/>
      <c r="ED67" s="65"/>
      <c r="EE67" s="65"/>
      <c r="EF67" s="66" t="str">
        <f t="shared" si="20"/>
        <v/>
      </c>
      <c r="EG67" s="56"/>
      <c r="EH67" s="64"/>
      <c r="EI67" s="56"/>
      <c r="EJ67" s="64"/>
      <c r="EK67" s="62" t="str">
        <f t="shared" si="21"/>
        <v/>
      </c>
      <c r="EL67" s="64"/>
      <c r="EM67" s="56"/>
      <c r="EN67" s="65"/>
      <c r="EO67" s="65"/>
      <c r="EP67" s="65"/>
      <c r="EQ67" s="65"/>
      <c r="ER67" s="66" t="str">
        <f t="shared" si="22"/>
        <v/>
      </c>
      <c r="ES67" s="56"/>
      <c r="ET67" s="64"/>
      <c r="EU67" s="56"/>
      <c r="EV67" s="64"/>
      <c r="EW67" s="62" t="str">
        <f t="shared" si="23"/>
        <v/>
      </c>
      <c r="EX67" s="64"/>
    </row>
    <row r="68" spans="1:154" s="67" customFormat="1" x14ac:dyDescent="0.25">
      <c r="A68" s="167"/>
      <c r="B68" s="171"/>
      <c r="C68" s="169"/>
      <c r="D68" s="170"/>
      <c r="E68" s="57"/>
      <c r="F68" s="56"/>
      <c r="G68" s="58"/>
      <c r="H68" s="56"/>
      <c r="I68" s="59"/>
      <c r="J68" s="60"/>
      <c r="K68" s="56"/>
      <c r="L68" s="65"/>
      <c r="M68" s="65"/>
      <c r="N68" s="65"/>
      <c r="O68" s="65"/>
      <c r="P68" s="66" t="str">
        <f t="shared" si="0"/>
        <v/>
      </c>
      <c r="Q68" s="56"/>
      <c r="R68" s="64"/>
      <c r="S68" s="56"/>
      <c r="T68" s="64"/>
      <c r="U68" s="62" t="str">
        <f t="shared" si="1"/>
        <v/>
      </c>
      <c r="V68" s="64"/>
      <c r="W68" s="56"/>
      <c r="X68" s="65"/>
      <c r="Y68" s="65"/>
      <c r="Z68" s="65"/>
      <c r="AA68" s="65"/>
      <c r="AB68" s="66" t="str">
        <f t="shared" si="2"/>
        <v/>
      </c>
      <c r="AC68" s="56"/>
      <c r="AD68" s="64"/>
      <c r="AE68" s="56"/>
      <c r="AF68" s="64"/>
      <c r="AG68" s="62" t="str">
        <f t="shared" si="3"/>
        <v/>
      </c>
      <c r="AH68" s="64"/>
      <c r="AI68" s="56"/>
      <c r="AJ68" s="65"/>
      <c r="AK68" s="65"/>
      <c r="AL68" s="65"/>
      <c r="AM68" s="65"/>
      <c r="AN68" s="66" t="str">
        <f t="shared" si="4"/>
        <v/>
      </c>
      <c r="AO68" s="56"/>
      <c r="AP68" s="64"/>
      <c r="AQ68" s="56"/>
      <c r="AR68" s="64"/>
      <c r="AS68" s="62" t="str">
        <f t="shared" si="5"/>
        <v/>
      </c>
      <c r="AT68" s="64"/>
      <c r="AU68" s="56"/>
      <c r="AV68" s="65"/>
      <c r="AW68" s="65"/>
      <c r="AX68" s="65"/>
      <c r="AY68" s="65"/>
      <c r="AZ68" s="66" t="str">
        <f t="shared" si="6"/>
        <v/>
      </c>
      <c r="BA68" s="56"/>
      <c r="BB68" s="64"/>
      <c r="BC68" s="56"/>
      <c r="BD68" s="64"/>
      <c r="BE68" s="62" t="str">
        <f t="shared" si="7"/>
        <v/>
      </c>
      <c r="BF68" s="64"/>
      <c r="BG68" s="56"/>
      <c r="BH68" s="65"/>
      <c r="BI68" s="65"/>
      <c r="BJ68" s="65"/>
      <c r="BK68" s="65"/>
      <c r="BL68" s="66" t="str">
        <f t="shared" si="8"/>
        <v/>
      </c>
      <c r="BM68" s="56"/>
      <c r="BN68" s="64"/>
      <c r="BO68" s="56"/>
      <c r="BP68" s="64"/>
      <c r="BQ68" s="62" t="str">
        <f t="shared" si="9"/>
        <v/>
      </c>
      <c r="BR68" s="64"/>
      <c r="BS68" s="56"/>
      <c r="BT68" s="65"/>
      <c r="BU68" s="65"/>
      <c r="BV68" s="65"/>
      <c r="BW68" s="65"/>
      <c r="BX68" s="66" t="str">
        <f t="shared" si="10"/>
        <v/>
      </c>
      <c r="BY68" s="56"/>
      <c r="BZ68" s="64"/>
      <c r="CA68" s="56"/>
      <c r="CB68" s="64"/>
      <c r="CC68" s="62" t="str">
        <f t="shared" si="11"/>
        <v/>
      </c>
      <c r="CD68" s="64"/>
      <c r="CE68" s="56"/>
      <c r="CF68" s="65"/>
      <c r="CG68" s="65"/>
      <c r="CH68" s="65"/>
      <c r="CI68" s="65"/>
      <c r="CJ68" s="66" t="str">
        <f t="shared" si="12"/>
        <v/>
      </c>
      <c r="CK68" s="56"/>
      <c r="CL68" s="64"/>
      <c r="CM68" s="56"/>
      <c r="CN68" s="64"/>
      <c r="CO68" s="62" t="str">
        <f t="shared" si="13"/>
        <v/>
      </c>
      <c r="CP68" s="64"/>
      <c r="CQ68" s="56"/>
      <c r="CR68" s="65"/>
      <c r="CS68" s="65"/>
      <c r="CT68" s="65"/>
      <c r="CU68" s="65"/>
      <c r="CV68" s="66" t="str">
        <f t="shared" si="14"/>
        <v/>
      </c>
      <c r="CW68" s="56"/>
      <c r="CX68" s="64"/>
      <c r="CY68" s="56"/>
      <c r="CZ68" s="64"/>
      <c r="DA68" s="62" t="str">
        <f t="shared" si="15"/>
        <v/>
      </c>
      <c r="DB68" s="64"/>
      <c r="DC68" s="56"/>
      <c r="DD68" s="65"/>
      <c r="DE68" s="65"/>
      <c r="DF68" s="65"/>
      <c r="DG68" s="65"/>
      <c r="DH68" s="66" t="str">
        <f t="shared" si="16"/>
        <v/>
      </c>
      <c r="DI68" s="56"/>
      <c r="DJ68" s="64"/>
      <c r="DK68" s="56"/>
      <c r="DL68" s="64"/>
      <c r="DM68" s="62" t="str">
        <f t="shared" si="17"/>
        <v/>
      </c>
      <c r="DN68" s="64"/>
      <c r="DO68" s="56"/>
      <c r="DP68" s="65"/>
      <c r="DQ68" s="65"/>
      <c r="DR68" s="65"/>
      <c r="DS68" s="65"/>
      <c r="DT68" s="66" t="str">
        <f t="shared" si="18"/>
        <v/>
      </c>
      <c r="DU68" s="56"/>
      <c r="DV68" s="64"/>
      <c r="DW68" s="56"/>
      <c r="DX68" s="64"/>
      <c r="DY68" s="62" t="str">
        <f t="shared" si="19"/>
        <v/>
      </c>
      <c r="DZ68" s="64"/>
      <c r="EA68" s="56"/>
      <c r="EB68" s="65"/>
      <c r="EC68" s="65"/>
      <c r="ED68" s="65"/>
      <c r="EE68" s="65"/>
      <c r="EF68" s="66" t="str">
        <f t="shared" si="20"/>
        <v/>
      </c>
      <c r="EG68" s="56"/>
      <c r="EH68" s="64"/>
      <c r="EI68" s="56"/>
      <c r="EJ68" s="64"/>
      <c r="EK68" s="62" t="str">
        <f t="shared" si="21"/>
        <v/>
      </c>
      <c r="EL68" s="64"/>
      <c r="EM68" s="56"/>
      <c r="EN68" s="65"/>
      <c r="EO68" s="65"/>
      <c r="EP68" s="65"/>
      <c r="EQ68" s="65"/>
      <c r="ER68" s="66" t="str">
        <f t="shared" si="22"/>
        <v/>
      </c>
      <c r="ES68" s="56"/>
      <c r="ET68" s="64"/>
      <c r="EU68" s="56"/>
      <c r="EV68" s="64"/>
      <c r="EW68" s="62" t="str">
        <f t="shared" si="23"/>
        <v/>
      </c>
      <c r="EX68" s="64"/>
    </row>
    <row r="69" spans="1:154" s="67" customFormat="1" x14ac:dyDescent="0.25">
      <c r="A69" s="167"/>
      <c r="B69" s="171"/>
      <c r="C69" s="169"/>
      <c r="D69" s="170"/>
      <c r="E69" s="57"/>
      <c r="F69" s="56"/>
      <c r="G69" s="58"/>
      <c r="H69" s="56"/>
      <c r="I69" s="59"/>
      <c r="J69" s="60"/>
      <c r="K69" s="56"/>
      <c r="L69" s="65"/>
      <c r="M69" s="65"/>
      <c r="N69" s="65"/>
      <c r="O69" s="65"/>
      <c r="P69" s="66" t="str">
        <f t="shared" si="0"/>
        <v/>
      </c>
      <c r="Q69" s="56"/>
      <c r="R69" s="64"/>
      <c r="S69" s="56"/>
      <c r="T69" s="64"/>
      <c r="U69" s="62" t="str">
        <f t="shared" si="1"/>
        <v/>
      </c>
      <c r="V69" s="64"/>
      <c r="W69" s="56"/>
      <c r="X69" s="65"/>
      <c r="Y69" s="65"/>
      <c r="Z69" s="65"/>
      <c r="AA69" s="65"/>
      <c r="AB69" s="66" t="str">
        <f t="shared" si="2"/>
        <v/>
      </c>
      <c r="AC69" s="56"/>
      <c r="AD69" s="64"/>
      <c r="AE69" s="56"/>
      <c r="AF69" s="64"/>
      <c r="AG69" s="62" t="str">
        <f t="shared" si="3"/>
        <v/>
      </c>
      <c r="AH69" s="64"/>
      <c r="AI69" s="56"/>
      <c r="AJ69" s="65"/>
      <c r="AK69" s="65"/>
      <c r="AL69" s="65"/>
      <c r="AM69" s="65"/>
      <c r="AN69" s="66" t="str">
        <f t="shared" si="4"/>
        <v/>
      </c>
      <c r="AO69" s="56"/>
      <c r="AP69" s="64"/>
      <c r="AQ69" s="56"/>
      <c r="AR69" s="64"/>
      <c r="AS69" s="62" t="str">
        <f t="shared" si="5"/>
        <v/>
      </c>
      <c r="AT69" s="64"/>
      <c r="AU69" s="56"/>
      <c r="AV69" s="65"/>
      <c r="AW69" s="65"/>
      <c r="AX69" s="65"/>
      <c r="AY69" s="65"/>
      <c r="AZ69" s="66" t="str">
        <f t="shared" si="6"/>
        <v/>
      </c>
      <c r="BA69" s="56"/>
      <c r="BB69" s="64"/>
      <c r="BC69" s="56"/>
      <c r="BD69" s="64"/>
      <c r="BE69" s="62" t="str">
        <f t="shared" si="7"/>
        <v/>
      </c>
      <c r="BF69" s="64"/>
      <c r="BG69" s="56"/>
      <c r="BH69" s="65"/>
      <c r="BI69" s="65"/>
      <c r="BJ69" s="65"/>
      <c r="BK69" s="65"/>
      <c r="BL69" s="66" t="str">
        <f t="shared" si="8"/>
        <v/>
      </c>
      <c r="BM69" s="56"/>
      <c r="BN69" s="64"/>
      <c r="BO69" s="56"/>
      <c r="BP69" s="64"/>
      <c r="BQ69" s="62" t="str">
        <f t="shared" si="9"/>
        <v/>
      </c>
      <c r="BR69" s="64"/>
      <c r="BS69" s="56"/>
      <c r="BT69" s="65"/>
      <c r="BU69" s="65"/>
      <c r="BV69" s="65"/>
      <c r="BW69" s="65"/>
      <c r="BX69" s="66" t="str">
        <f t="shared" si="10"/>
        <v/>
      </c>
      <c r="BY69" s="56"/>
      <c r="BZ69" s="64"/>
      <c r="CA69" s="56"/>
      <c r="CB69" s="64"/>
      <c r="CC69" s="62" t="str">
        <f t="shared" si="11"/>
        <v/>
      </c>
      <c r="CD69" s="64"/>
      <c r="CE69" s="56"/>
      <c r="CF69" s="65"/>
      <c r="CG69" s="65"/>
      <c r="CH69" s="65"/>
      <c r="CI69" s="65"/>
      <c r="CJ69" s="66" t="str">
        <f t="shared" si="12"/>
        <v/>
      </c>
      <c r="CK69" s="56"/>
      <c r="CL69" s="64"/>
      <c r="CM69" s="56"/>
      <c r="CN69" s="64"/>
      <c r="CO69" s="62" t="str">
        <f t="shared" si="13"/>
        <v/>
      </c>
      <c r="CP69" s="64"/>
      <c r="CQ69" s="56"/>
      <c r="CR69" s="65"/>
      <c r="CS69" s="65"/>
      <c r="CT69" s="65"/>
      <c r="CU69" s="65"/>
      <c r="CV69" s="66" t="str">
        <f t="shared" si="14"/>
        <v/>
      </c>
      <c r="CW69" s="56"/>
      <c r="CX69" s="64"/>
      <c r="CY69" s="56"/>
      <c r="CZ69" s="64"/>
      <c r="DA69" s="62" t="str">
        <f t="shared" si="15"/>
        <v/>
      </c>
      <c r="DB69" s="64"/>
      <c r="DC69" s="56"/>
      <c r="DD69" s="65"/>
      <c r="DE69" s="65"/>
      <c r="DF69" s="65"/>
      <c r="DG69" s="65"/>
      <c r="DH69" s="66" t="str">
        <f t="shared" si="16"/>
        <v/>
      </c>
      <c r="DI69" s="56"/>
      <c r="DJ69" s="64"/>
      <c r="DK69" s="56"/>
      <c r="DL69" s="64"/>
      <c r="DM69" s="62" t="str">
        <f t="shared" si="17"/>
        <v/>
      </c>
      <c r="DN69" s="64"/>
      <c r="DO69" s="56"/>
      <c r="DP69" s="65"/>
      <c r="DQ69" s="65"/>
      <c r="DR69" s="65"/>
      <c r="DS69" s="65"/>
      <c r="DT69" s="66" t="str">
        <f t="shared" si="18"/>
        <v/>
      </c>
      <c r="DU69" s="56"/>
      <c r="DV69" s="64"/>
      <c r="DW69" s="56"/>
      <c r="DX69" s="64"/>
      <c r="DY69" s="62" t="str">
        <f t="shared" si="19"/>
        <v/>
      </c>
      <c r="DZ69" s="64"/>
      <c r="EA69" s="56"/>
      <c r="EB69" s="65"/>
      <c r="EC69" s="65"/>
      <c r="ED69" s="65"/>
      <c r="EE69" s="65"/>
      <c r="EF69" s="66" t="str">
        <f t="shared" si="20"/>
        <v/>
      </c>
      <c r="EG69" s="56"/>
      <c r="EH69" s="64"/>
      <c r="EI69" s="56"/>
      <c r="EJ69" s="64"/>
      <c r="EK69" s="62" t="str">
        <f t="shared" si="21"/>
        <v/>
      </c>
      <c r="EL69" s="64"/>
      <c r="EM69" s="56"/>
      <c r="EN69" s="65"/>
      <c r="EO69" s="65"/>
      <c r="EP69" s="65"/>
      <c r="EQ69" s="65"/>
      <c r="ER69" s="66" t="str">
        <f t="shared" si="22"/>
        <v/>
      </c>
      <c r="ES69" s="56"/>
      <c r="ET69" s="64"/>
      <c r="EU69" s="56"/>
      <c r="EV69" s="64"/>
      <c r="EW69" s="62" t="str">
        <f t="shared" si="23"/>
        <v/>
      </c>
      <c r="EX69" s="64"/>
    </row>
    <row r="70" spans="1:154" s="67" customFormat="1" x14ac:dyDescent="0.25">
      <c r="A70" s="167"/>
      <c r="B70" s="171"/>
      <c r="C70" s="169"/>
      <c r="D70" s="170"/>
      <c r="E70" s="57"/>
      <c r="F70" s="56"/>
      <c r="G70" s="58"/>
      <c r="H70" s="56"/>
      <c r="I70" s="59"/>
      <c r="J70" s="60"/>
      <c r="K70" s="56"/>
      <c r="L70" s="65"/>
      <c r="M70" s="65"/>
      <c r="N70" s="65"/>
      <c r="O70" s="65"/>
      <c r="P70" s="66" t="str">
        <f t="shared" ref="P70:P133" si="24">IF(K70="","",IF(K70="yes","yes",IF(L70="yes","yes",IF(M70="yes","yes",IF(N70="yes","yes",IF(O70="yes", "yes","no"))))))</f>
        <v/>
      </c>
      <c r="Q70" s="56"/>
      <c r="R70" s="64"/>
      <c r="S70" s="56"/>
      <c r="T70" s="64"/>
      <c r="U70" s="62" t="str">
        <f t="shared" ref="U70:U133" si="25">IF(P70="","",(IF(AND(P70="yes",S70="yes"),"yes",(IF(AND(P70="no",$H70="yes"),"yes","no")))))</f>
        <v/>
      </c>
      <c r="V70" s="64"/>
      <c r="W70" s="56"/>
      <c r="X70" s="65"/>
      <c r="Y70" s="65"/>
      <c r="Z70" s="65"/>
      <c r="AA70" s="65"/>
      <c r="AB70" s="66" t="str">
        <f t="shared" ref="AB70:AB133" si="26">IF(W70="","",IF(W70="yes","yes",IF(X70="yes","yes",IF(Y70="yes","yes",IF(Z70="yes","yes",IF(AA70="yes", "yes","no"))))))</f>
        <v/>
      </c>
      <c r="AC70" s="56"/>
      <c r="AD70" s="64"/>
      <c r="AE70" s="56"/>
      <c r="AF70" s="64"/>
      <c r="AG70" s="62" t="str">
        <f t="shared" ref="AG70:AG133" si="27">IF(AB70="","",(IF(AND(AB70="yes",AE70="yes"),"yes",(IF(AND(AB70="no",$H70="yes"),"yes","no")))))</f>
        <v/>
      </c>
      <c r="AH70" s="64"/>
      <c r="AI70" s="56"/>
      <c r="AJ70" s="65"/>
      <c r="AK70" s="65"/>
      <c r="AL70" s="65"/>
      <c r="AM70" s="65"/>
      <c r="AN70" s="66" t="str">
        <f t="shared" ref="AN70:AN133" si="28">IF(AI70="","",IF(AI70="yes","yes",IF(AJ70="yes","yes",IF(AK70="yes","yes",IF(AL70="yes","yes",IF(AM70="yes", "yes","no"))))))</f>
        <v/>
      </c>
      <c r="AO70" s="56"/>
      <c r="AP70" s="64"/>
      <c r="AQ70" s="56"/>
      <c r="AR70" s="64"/>
      <c r="AS70" s="62" t="str">
        <f t="shared" ref="AS70:AS133" si="29">IF(AN70="","",(IF(AND(AN70="yes",AQ70="yes"),"yes",(IF(AND(AN70="no",$H70="yes"),"yes","no")))))</f>
        <v/>
      </c>
      <c r="AT70" s="64"/>
      <c r="AU70" s="56"/>
      <c r="AV70" s="65"/>
      <c r="AW70" s="65"/>
      <c r="AX70" s="65"/>
      <c r="AY70" s="65"/>
      <c r="AZ70" s="66" t="str">
        <f t="shared" ref="AZ70:AZ133" si="30">IF(AU70="","",IF(AU70="yes","yes",IF(AV70="yes","yes",IF(AW70="yes","yes",IF(AX70="yes","yes",IF(AY70="yes", "yes","no"))))))</f>
        <v/>
      </c>
      <c r="BA70" s="56"/>
      <c r="BB70" s="64"/>
      <c r="BC70" s="56"/>
      <c r="BD70" s="64"/>
      <c r="BE70" s="62" t="str">
        <f t="shared" ref="BE70:BE133" si="31">IF(AZ70="","",(IF(AND(AZ70="yes",BC70="yes"),"yes",(IF(AND(AZ70="no",$H70="yes"),"yes","no")))))</f>
        <v/>
      </c>
      <c r="BF70" s="64"/>
      <c r="BG70" s="56"/>
      <c r="BH70" s="65"/>
      <c r="BI70" s="65"/>
      <c r="BJ70" s="65"/>
      <c r="BK70" s="65"/>
      <c r="BL70" s="66" t="str">
        <f t="shared" ref="BL70:BL133" si="32">IF(BG70="","",IF(BG70="yes","yes",IF(BH70="yes","yes",IF(BI70="yes","yes",IF(BJ70="yes","yes",IF(BK70="yes", "yes","no"))))))</f>
        <v/>
      </c>
      <c r="BM70" s="56"/>
      <c r="BN70" s="64"/>
      <c r="BO70" s="56"/>
      <c r="BP70" s="64"/>
      <c r="BQ70" s="62" t="str">
        <f t="shared" ref="BQ70:BQ133" si="33">IF(BL70="","",(IF(AND(BL70="yes",BO70="yes"),"yes",(IF(AND(BL70="no",$H70="yes"),"yes","no")))))</f>
        <v/>
      </c>
      <c r="BR70" s="64"/>
      <c r="BS70" s="56"/>
      <c r="BT70" s="65"/>
      <c r="BU70" s="65"/>
      <c r="BV70" s="65"/>
      <c r="BW70" s="65"/>
      <c r="BX70" s="66" t="str">
        <f t="shared" ref="BX70:BX133" si="34">IF(BS70="","",IF(BS70="yes","yes",IF(BT70="yes","yes",IF(BU70="yes","yes",IF(BV70="yes","yes",IF(BW70="yes", "yes","no"))))))</f>
        <v/>
      </c>
      <c r="BY70" s="56"/>
      <c r="BZ70" s="64"/>
      <c r="CA70" s="56"/>
      <c r="CB70" s="64"/>
      <c r="CC70" s="62" t="str">
        <f t="shared" ref="CC70:CC133" si="35">IF(BX70="","",(IF(AND(BX70="yes",CA70="yes"),"yes",(IF(AND(BX70="no",$H70="yes"),"yes","no")))))</f>
        <v/>
      </c>
      <c r="CD70" s="64"/>
      <c r="CE70" s="56"/>
      <c r="CF70" s="65"/>
      <c r="CG70" s="65"/>
      <c r="CH70" s="65"/>
      <c r="CI70" s="65"/>
      <c r="CJ70" s="66" t="str">
        <f t="shared" ref="CJ70:CJ133" si="36">IF(CE70="","",IF(CE70="yes","yes",IF(CF70="yes","yes",IF(CG70="yes","yes",IF(CH70="yes","yes",IF(CI70="yes", "yes","no"))))))</f>
        <v/>
      </c>
      <c r="CK70" s="56"/>
      <c r="CL70" s="64"/>
      <c r="CM70" s="56"/>
      <c r="CN70" s="64"/>
      <c r="CO70" s="62" t="str">
        <f t="shared" ref="CO70:CO133" si="37">IF(CJ70="","",(IF(AND(CJ70="yes",CM70="yes"),"yes",(IF(AND(CJ70="no",$H70="yes"),"yes","no")))))</f>
        <v/>
      </c>
      <c r="CP70" s="64"/>
      <c r="CQ70" s="56"/>
      <c r="CR70" s="65"/>
      <c r="CS70" s="65"/>
      <c r="CT70" s="65"/>
      <c r="CU70" s="65"/>
      <c r="CV70" s="66" t="str">
        <f t="shared" ref="CV70:CV133" si="38">IF(CQ70="","",IF(CQ70="yes","yes",IF(CR70="yes","yes",IF(CS70="yes","yes",IF(CT70="yes","yes",IF(CU70="yes", "yes","no"))))))</f>
        <v/>
      </c>
      <c r="CW70" s="56"/>
      <c r="CX70" s="64"/>
      <c r="CY70" s="56"/>
      <c r="CZ70" s="64"/>
      <c r="DA70" s="62" t="str">
        <f t="shared" ref="DA70:DA133" si="39">IF(CV70="","",(IF(AND(CV70="yes",CY70="yes"),"yes",(IF(AND(CV70="no",$H70="yes"),"yes","no")))))</f>
        <v/>
      </c>
      <c r="DB70" s="64"/>
      <c r="DC70" s="56"/>
      <c r="DD70" s="65"/>
      <c r="DE70" s="65"/>
      <c r="DF70" s="65"/>
      <c r="DG70" s="65"/>
      <c r="DH70" s="66" t="str">
        <f t="shared" ref="DH70:DH133" si="40">IF(DC70="","",IF(DC70="yes","yes",IF(DD70="yes","yes",IF(DE70="yes","yes",IF(DF70="yes","yes",IF(DG70="yes", "yes","no"))))))</f>
        <v/>
      </c>
      <c r="DI70" s="56"/>
      <c r="DJ70" s="64"/>
      <c r="DK70" s="56"/>
      <c r="DL70" s="64"/>
      <c r="DM70" s="62" t="str">
        <f t="shared" ref="DM70:DM133" si="41">IF(DH70="","",(IF(AND(DH70="yes",DK70="yes"),"yes",(IF(AND(DH70="no",$H70="yes"),"yes","no")))))</f>
        <v/>
      </c>
      <c r="DN70" s="64"/>
      <c r="DO70" s="56"/>
      <c r="DP70" s="65"/>
      <c r="DQ70" s="65"/>
      <c r="DR70" s="65"/>
      <c r="DS70" s="65"/>
      <c r="DT70" s="66" t="str">
        <f t="shared" ref="DT70:DT133" si="42">IF(DO70="","",IF(DO70="yes","yes",IF(DP70="yes","yes",IF(DQ70="yes","yes",IF(DR70="yes","yes",IF(DS70="yes", "yes","no"))))))</f>
        <v/>
      </c>
      <c r="DU70" s="56"/>
      <c r="DV70" s="64"/>
      <c r="DW70" s="56"/>
      <c r="DX70" s="64"/>
      <c r="DY70" s="62" t="str">
        <f t="shared" ref="DY70:DY133" si="43">IF(DT70="","",(IF(AND(DT70="yes",DW70="yes"),"yes",(IF(AND(DT70="no",$H70="yes"),"yes","no")))))</f>
        <v/>
      </c>
      <c r="DZ70" s="64"/>
      <c r="EA70" s="56"/>
      <c r="EB70" s="65"/>
      <c r="EC70" s="65"/>
      <c r="ED70" s="65"/>
      <c r="EE70" s="65"/>
      <c r="EF70" s="66" t="str">
        <f t="shared" ref="EF70:EF133" si="44">IF(EA70="","",IF(EA70="yes","yes",IF(EB70="yes","yes",IF(EC70="yes","yes",IF(ED70="yes","yes",IF(EE70="yes", "yes","no"))))))</f>
        <v/>
      </c>
      <c r="EG70" s="56"/>
      <c r="EH70" s="64"/>
      <c r="EI70" s="56"/>
      <c r="EJ70" s="64"/>
      <c r="EK70" s="62" t="str">
        <f t="shared" ref="EK70:EK133" si="45">IF(EF70="","",(IF(AND(EF70="yes",EI70="yes"),"yes",(IF(AND(EF70="no",$H70="yes"),"yes","no")))))</f>
        <v/>
      </c>
      <c r="EL70" s="64"/>
      <c r="EM70" s="56"/>
      <c r="EN70" s="65"/>
      <c r="EO70" s="65"/>
      <c r="EP70" s="65"/>
      <c r="EQ70" s="65"/>
      <c r="ER70" s="66" t="str">
        <f t="shared" ref="ER70:ER133" si="46">IF(EM70="","",IF(EM70="yes","yes",IF(EN70="yes","yes",IF(EO70="yes","yes",IF(EP70="yes","yes",IF(EQ70="yes", "yes","no"))))))</f>
        <v/>
      </c>
      <c r="ES70" s="56"/>
      <c r="ET70" s="64"/>
      <c r="EU70" s="56"/>
      <c r="EV70" s="64"/>
      <c r="EW70" s="62" t="str">
        <f t="shared" ref="EW70:EW133" si="47">IF(ER70="","",(IF(AND(ER70="yes",EU70="yes"),"yes",(IF(AND(ER70="no",$H70="yes"),"yes","no")))))</f>
        <v/>
      </c>
      <c r="EX70" s="64"/>
    </row>
    <row r="71" spans="1:154" s="67" customFormat="1" x14ac:dyDescent="0.25">
      <c r="A71" s="167"/>
      <c r="B71" s="171"/>
      <c r="C71" s="169"/>
      <c r="D71" s="170"/>
      <c r="E71" s="57"/>
      <c r="F71" s="56"/>
      <c r="G71" s="58"/>
      <c r="H71" s="56"/>
      <c r="I71" s="59"/>
      <c r="J71" s="60"/>
      <c r="K71" s="56"/>
      <c r="L71" s="65"/>
      <c r="M71" s="65"/>
      <c r="N71" s="65"/>
      <c r="O71" s="65"/>
      <c r="P71" s="66" t="str">
        <f t="shared" si="24"/>
        <v/>
      </c>
      <c r="Q71" s="56"/>
      <c r="R71" s="64"/>
      <c r="S71" s="56"/>
      <c r="T71" s="64"/>
      <c r="U71" s="62" t="str">
        <f t="shared" si="25"/>
        <v/>
      </c>
      <c r="V71" s="64"/>
      <c r="W71" s="56"/>
      <c r="X71" s="65"/>
      <c r="Y71" s="65"/>
      <c r="Z71" s="65"/>
      <c r="AA71" s="65"/>
      <c r="AB71" s="66" t="str">
        <f t="shared" si="26"/>
        <v/>
      </c>
      <c r="AC71" s="56"/>
      <c r="AD71" s="64"/>
      <c r="AE71" s="56"/>
      <c r="AF71" s="64"/>
      <c r="AG71" s="62" t="str">
        <f t="shared" si="27"/>
        <v/>
      </c>
      <c r="AH71" s="64"/>
      <c r="AI71" s="56"/>
      <c r="AJ71" s="65"/>
      <c r="AK71" s="65"/>
      <c r="AL71" s="65"/>
      <c r="AM71" s="65"/>
      <c r="AN71" s="66" t="str">
        <f t="shared" si="28"/>
        <v/>
      </c>
      <c r="AO71" s="56"/>
      <c r="AP71" s="64"/>
      <c r="AQ71" s="56"/>
      <c r="AR71" s="64"/>
      <c r="AS71" s="62" t="str">
        <f t="shared" si="29"/>
        <v/>
      </c>
      <c r="AT71" s="64"/>
      <c r="AU71" s="56"/>
      <c r="AV71" s="65"/>
      <c r="AW71" s="65"/>
      <c r="AX71" s="65"/>
      <c r="AY71" s="65"/>
      <c r="AZ71" s="66" t="str">
        <f t="shared" si="30"/>
        <v/>
      </c>
      <c r="BA71" s="56"/>
      <c r="BB71" s="64"/>
      <c r="BC71" s="56"/>
      <c r="BD71" s="64"/>
      <c r="BE71" s="62" t="str">
        <f t="shared" si="31"/>
        <v/>
      </c>
      <c r="BF71" s="64"/>
      <c r="BG71" s="56"/>
      <c r="BH71" s="65"/>
      <c r="BI71" s="65"/>
      <c r="BJ71" s="65"/>
      <c r="BK71" s="65"/>
      <c r="BL71" s="66" t="str">
        <f t="shared" si="32"/>
        <v/>
      </c>
      <c r="BM71" s="56"/>
      <c r="BN71" s="64"/>
      <c r="BO71" s="56"/>
      <c r="BP71" s="64"/>
      <c r="BQ71" s="62" t="str">
        <f t="shared" si="33"/>
        <v/>
      </c>
      <c r="BR71" s="64"/>
      <c r="BS71" s="56"/>
      <c r="BT71" s="65"/>
      <c r="BU71" s="65"/>
      <c r="BV71" s="65"/>
      <c r="BW71" s="65"/>
      <c r="BX71" s="66" t="str">
        <f t="shared" si="34"/>
        <v/>
      </c>
      <c r="BY71" s="56"/>
      <c r="BZ71" s="64"/>
      <c r="CA71" s="56"/>
      <c r="CB71" s="64"/>
      <c r="CC71" s="62" t="str">
        <f t="shared" si="35"/>
        <v/>
      </c>
      <c r="CD71" s="64"/>
      <c r="CE71" s="56"/>
      <c r="CF71" s="65"/>
      <c r="CG71" s="65"/>
      <c r="CH71" s="65"/>
      <c r="CI71" s="65"/>
      <c r="CJ71" s="66" t="str">
        <f t="shared" si="36"/>
        <v/>
      </c>
      <c r="CK71" s="56"/>
      <c r="CL71" s="64"/>
      <c r="CM71" s="56"/>
      <c r="CN71" s="64"/>
      <c r="CO71" s="62" t="str">
        <f t="shared" si="37"/>
        <v/>
      </c>
      <c r="CP71" s="64"/>
      <c r="CQ71" s="56"/>
      <c r="CR71" s="65"/>
      <c r="CS71" s="65"/>
      <c r="CT71" s="65"/>
      <c r="CU71" s="65"/>
      <c r="CV71" s="66" t="str">
        <f t="shared" si="38"/>
        <v/>
      </c>
      <c r="CW71" s="56"/>
      <c r="CX71" s="64"/>
      <c r="CY71" s="56"/>
      <c r="CZ71" s="64"/>
      <c r="DA71" s="62" t="str">
        <f t="shared" si="39"/>
        <v/>
      </c>
      <c r="DB71" s="64"/>
      <c r="DC71" s="56"/>
      <c r="DD71" s="65"/>
      <c r="DE71" s="65"/>
      <c r="DF71" s="65"/>
      <c r="DG71" s="65"/>
      <c r="DH71" s="66" t="str">
        <f t="shared" si="40"/>
        <v/>
      </c>
      <c r="DI71" s="56"/>
      <c r="DJ71" s="64"/>
      <c r="DK71" s="56"/>
      <c r="DL71" s="64"/>
      <c r="DM71" s="62" t="str">
        <f t="shared" si="41"/>
        <v/>
      </c>
      <c r="DN71" s="64"/>
      <c r="DO71" s="56"/>
      <c r="DP71" s="65"/>
      <c r="DQ71" s="65"/>
      <c r="DR71" s="65"/>
      <c r="DS71" s="65"/>
      <c r="DT71" s="66" t="str">
        <f t="shared" si="42"/>
        <v/>
      </c>
      <c r="DU71" s="56"/>
      <c r="DV71" s="64"/>
      <c r="DW71" s="56"/>
      <c r="DX71" s="64"/>
      <c r="DY71" s="62" t="str">
        <f t="shared" si="43"/>
        <v/>
      </c>
      <c r="DZ71" s="64"/>
      <c r="EA71" s="56"/>
      <c r="EB71" s="65"/>
      <c r="EC71" s="65"/>
      <c r="ED71" s="65"/>
      <c r="EE71" s="65"/>
      <c r="EF71" s="66" t="str">
        <f t="shared" si="44"/>
        <v/>
      </c>
      <c r="EG71" s="56"/>
      <c r="EH71" s="64"/>
      <c r="EI71" s="56"/>
      <c r="EJ71" s="64"/>
      <c r="EK71" s="62" t="str">
        <f t="shared" si="45"/>
        <v/>
      </c>
      <c r="EL71" s="64"/>
      <c r="EM71" s="56"/>
      <c r="EN71" s="65"/>
      <c r="EO71" s="65"/>
      <c r="EP71" s="65"/>
      <c r="EQ71" s="65"/>
      <c r="ER71" s="66" t="str">
        <f t="shared" si="46"/>
        <v/>
      </c>
      <c r="ES71" s="56"/>
      <c r="ET71" s="64"/>
      <c r="EU71" s="56"/>
      <c r="EV71" s="64"/>
      <c r="EW71" s="62" t="str">
        <f t="shared" si="47"/>
        <v/>
      </c>
      <c r="EX71" s="64"/>
    </row>
    <row r="72" spans="1:154" s="67" customFormat="1" x14ac:dyDescent="0.25">
      <c r="A72" s="167"/>
      <c r="B72" s="171"/>
      <c r="C72" s="169"/>
      <c r="D72" s="170"/>
      <c r="E72" s="57"/>
      <c r="F72" s="56"/>
      <c r="G72" s="58"/>
      <c r="H72" s="56"/>
      <c r="I72" s="59"/>
      <c r="J72" s="60"/>
      <c r="K72" s="56"/>
      <c r="L72" s="65"/>
      <c r="M72" s="65"/>
      <c r="N72" s="65"/>
      <c r="O72" s="65"/>
      <c r="P72" s="66" t="str">
        <f t="shared" si="24"/>
        <v/>
      </c>
      <c r="Q72" s="56"/>
      <c r="R72" s="64"/>
      <c r="S72" s="56"/>
      <c r="T72" s="64"/>
      <c r="U72" s="62" t="str">
        <f t="shared" si="25"/>
        <v/>
      </c>
      <c r="V72" s="64"/>
      <c r="W72" s="56"/>
      <c r="X72" s="65"/>
      <c r="Y72" s="65"/>
      <c r="Z72" s="65"/>
      <c r="AA72" s="65"/>
      <c r="AB72" s="66" t="str">
        <f t="shared" si="26"/>
        <v/>
      </c>
      <c r="AC72" s="56"/>
      <c r="AD72" s="64"/>
      <c r="AE72" s="56"/>
      <c r="AF72" s="64"/>
      <c r="AG72" s="62" t="str">
        <f t="shared" si="27"/>
        <v/>
      </c>
      <c r="AH72" s="64"/>
      <c r="AI72" s="56"/>
      <c r="AJ72" s="65"/>
      <c r="AK72" s="65"/>
      <c r="AL72" s="65"/>
      <c r="AM72" s="65"/>
      <c r="AN72" s="66" t="str">
        <f t="shared" si="28"/>
        <v/>
      </c>
      <c r="AO72" s="56"/>
      <c r="AP72" s="64"/>
      <c r="AQ72" s="56"/>
      <c r="AR72" s="64"/>
      <c r="AS72" s="62" t="str">
        <f t="shared" si="29"/>
        <v/>
      </c>
      <c r="AT72" s="64"/>
      <c r="AU72" s="56"/>
      <c r="AV72" s="65"/>
      <c r="AW72" s="65"/>
      <c r="AX72" s="65"/>
      <c r="AY72" s="65"/>
      <c r="AZ72" s="66" t="str">
        <f t="shared" si="30"/>
        <v/>
      </c>
      <c r="BA72" s="56"/>
      <c r="BB72" s="64"/>
      <c r="BC72" s="56"/>
      <c r="BD72" s="64"/>
      <c r="BE72" s="62" t="str">
        <f t="shared" si="31"/>
        <v/>
      </c>
      <c r="BF72" s="64"/>
      <c r="BG72" s="56"/>
      <c r="BH72" s="65"/>
      <c r="BI72" s="65"/>
      <c r="BJ72" s="65"/>
      <c r="BK72" s="65"/>
      <c r="BL72" s="66" t="str">
        <f t="shared" si="32"/>
        <v/>
      </c>
      <c r="BM72" s="56"/>
      <c r="BN72" s="64"/>
      <c r="BO72" s="56"/>
      <c r="BP72" s="64"/>
      <c r="BQ72" s="62" t="str">
        <f t="shared" si="33"/>
        <v/>
      </c>
      <c r="BR72" s="64"/>
      <c r="BS72" s="56"/>
      <c r="BT72" s="65"/>
      <c r="BU72" s="65"/>
      <c r="BV72" s="65"/>
      <c r="BW72" s="65"/>
      <c r="BX72" s="66" t="str">
        <f t="shared" si="34"/>
        <v/>
      </c>
      <c r="BY72" s="56"/>
      <c r="BZ72" s="64"/>
      <c r="CA72" s="56"/>
      <c r="CB72" s="64"/>
      <c r="CC72" s="62" t="str">
        <f t="shared" si="35"/>
        <v/>
      </c>
      <c r="CD72" s="64"/>
      <c r="CE72" s="56"/>
      <c r="CF72" s="65"/>
      <c r="CG72" s="65"/>
      <c r="CH72" s="65"/>
      <c r="CI72" s="65"/>
      <c r="CJ72" s="66" t="str">
        <f t="shared" si="36"/>
        <v/>
      </c>
      <c r="CK72" s="56"/>
      <c r="CL72" s="64"/>
      <c r="CM72" s="56"/>
      <c r="CN72" s="64"/>
      <c r="CO72" s="62" t="str">
        <f t="shared" si="37"/>
        <v/>
      </c>
      <c r="CP72" s="64"/>
      <c r="CQ72" s="56"/>
      <c r="CR72" s="65"/>
      <c r="CS72" s="65"/>
      <c r="CT72" s="65"/>
      <c r="CU72" s="65"/>
      <c r="CV72" s="66" t="str">
        <f t="shared" si="38"/>
        <v/>
      </c>
      <c r="CW72" s="56"/>
      <c r="CX72" s="64"/>
      <c r="CY72" s="56"/>
      <c r="CZ72" s="64"/>
      <c r="DA72" s="62" t="str">
        <f t="shared" si="39"/>
        <v/>
      </c>
      <c r="DB72" s="64"/>
      <c r="DC72" s="56"/>
      <c r="DD72" s="65"/>
      <c r="DE72" s="65"/>
      <c r="DF72" s="65"/>
      <c r="DG72" s="65"/>
      <c r="DH72" s="66" t="str">
        <f t="shared" si="40"/>
        <v/>
      </c>
      <c r="DI72" s="56"/>
      <c r="DJ72" s="64"/>
      <c r="DK72" s="56"/>
      <c r="DL72" s="64"/>
      <c r="DM72" s="62" t="str">
        <f t="shared" si="41"/>
        <v/>
      </c>
      <c r="DN72" s="64"/>
      <c r="DO72" s="56"/>
      <c r="DP72" s="65"/>
      <c r="DQ72" s="65"/>
      <c r="DR72" s="65"/>
      <c r="DS72" s="65"/>
      <c r="DT72" s="66" t="str">
        <f t="shared" si="42"/>
        <v/>
      </c>
      <c r="DU72" s="56"/>
      <c r="DV72" s="64"/>
      <c r="DW72" s="56"/>
      <c r="DX72" s="64"/>
      <c r="DY72" s="62" t="str">
        <f t="shared" si="43"/>
        <v/>
      </c>
      <c r="DZ72" s="64"/>
      <c r="EA72" s="56"/>
      <c r="EB72" s="65"/>
      <c r="EC72" s="65"/>
      <c r="ED72" s="65"/>
      <c r="EE72" s="65"/>
      <c r="EF72" s="66" t="str">
        <f t="shared" si="44"/>
        <v/>
      </c>
      <c r="EG72" s="56"/>
      <c r="EH72" s="64"/>
      <c r="EI72" s="56"/>
      <c r="EJ72" s="64"/>
      <c r="EK72" s="62" t="str">
        <f t="shared" si="45"/>
        <v/>
      </c>
      <c r="EL72" s="64"/>
      <c r="EM72" s="56"/>
      <c r="EN72" s="65"/>
      <c r="EO72" s="65"/>
      <c r="EP72" s="65"/>
      <c r="EQ72" s="65"/>
      <c r="ER72" s="66" t="str">
        <f t="shared" si="46"/>
        <v/>
      </c>
      <c r="ES72" s="56"/>
      <c r="ET72" s="64"/>
      <c r="EU72" s="56"/>
      <c r="EV72" s="64"/>
      <c r="EW72" s="62" t="str">
        <f t="shared" si="47"/>
        <v/>
      </c>
      <c r="EX72" s="64"/>
    </row>
    <row r="73" spans="1:154" s="67" customFormat="1" x14ac:dyDescent="0.25">
      <c r="A73" s="167"/>
      <c r="B73" s="171"/>
      <c r="C73" s="169"/>
      <c r="D73" s="170"/>
      <c r="E73" s="57"/>
      <c r="F73" s="56"/>
      <c r="G73" s="58"/>
      <c r="H73" s="56"/>
      <c r="I73" s="59"/>
      <c r="J73" s="60"/>
      <c r="K73" s="56"/>
      <c r="L73" s="65"/>
      <c r="M73" s="65"/>
      <c r="N73" s="65"/>
      <c r="O73" s="65"/>
      <c r="P73" s="66" t="str">
        <f t="shared" si="24"/>
        <v/>
      </c>
      <c r="Q73" s="56"/>
      <c r="R73" s="64"/>
      <c r="S73" s="56"/>
      <c r="T73" s="64"/>
      <c r="U73" s="62" t="str">
        <f t="shared" si="25"/>
        <v/>
      </c>
      <c r="V73" s="64"/>
      <c r="W73" s="56"/>
      <c r="X73" s="65"/>
      <c r="Y73" s="65"/>
      <c r="Z73" s="65"/>
      <c r="AA73" s="65"/>
      <c r="AB73" s="66" t="str">
        <f t="shared" si="26"/>
        <v/>
      </c>
      <c r="AC73" s="56"/>
      <c r="AD73" s="64"/>
      <c r="AE73" s="56"/>
      <c r="AF73" s="64"/>
      <c r="AG73" s="62" t="str">
        <f t="shared" si="27"/>
        <v/>
      </c>
      <c r="AH73" s="64"/>
      <c r="AI73" s="56"/>
      <c r="AJ73" s="65"/>
      <c r="AK73" s="65"/>
      <c r="AL73" s="65"/>
      <c r="AM73" s="65"/>
      <c r="AN73" s="66" t="str">
        <f t="shared" si="28"/>
        <v/>
      </c>
      <c r="AO73" s="56"/>
      <c r="AP73" s="64"/>
      <c r="AQ73" s="56"/>
      <c r="AR73" s="64"/>
      <c r="AS73" s="62" t="str">
        <f t="shared" si="29"/>
        <v/>
      </c>
      <c r="AT73" s="64"/>
      <c r="AU73" s="56"/>
      <c r="AV73" s="65"/>
      <c r="AW73" s="65"/>
      <c r="AX73" s="65"/>
      <c r="AY73" s="65"/>
      <c r="AZ73" s="66" t="str">
        <f t="shared" si="30"/>
        <v/>
      </c>
      <c r="BA73" s="56"/>
      <c r="BB73" s="64"/>
      <c r="BC73" s="56"/>
      <c r="BD73" s="64"/>
      <c r="BE73" s="62" t="str">
        <f t="shared" si="31"/>
        <v/>
      </c>
      <c r="BF73" s="64"/>
      <c r="BG73" s="56"/>
      <c r="BH73" s="65"/>
      <c r="BI73" s="65"/>
      <c r="BJ73" s="65"/>
      <c r="BK73" s="65"/>
      <c r="BL73" s="66" t="str">
        <f t="shared" si="32"/>
        <v/>
      </c>
      <c r="BM73" s="56"/>
      <c r="BN73" s="64"/>
      <c r="BO73" s="56"/>
      <c r="BP73" s="64"/>
      <c r="BQ73" s="62" t="str">
        <f t="shared" si="33"/>
        <v/>
      </c>
      <c r="BR73" s="64"/>
      <c r="BS73" s="56"/>
      <c r="BT73" s="65"/>
      <c r="BU73" s="65"/>
      <c r="BV73" s="65"/>
      <c r="BW73" s="65"/>
      <c r="BX73" s="66" t="str">
        <f t="shared" si="34"/>
        <v/>
      </c>
      <c r="BY73" s="56"/>
      <c r="BZ73" s="64"/>
      <c r="CA73" s="56"/>
      <c r="CB73" s="64"/>
      <c r="CC73" s="62" t="str">
        <f t="shared" si="35"/>
        <v/>
      </c>
      <c r="CD73" s="64"/>
      <c r="CE73" s="56"/>
      <c r="CF73" s="65"/>
      <c r="CG73" s="65"/>
      <c r="CH73" s="65"/>
      <c r="CI73" s="65"/>
      <c r="CJ73" s="66" t="str">
        <f t="shared" si="36"/>
        <v/>
      </c>
      <c r="CK73" s="56"/>
      <c r="CL73" s="64"/>
      <c r="CM73" s="56"/>
      <c r="CN73" s="64"/>
      <c r="CO73" s="62" t="str">
        <f t="shared" si="37"/>
        <v/>
      </c>
      <c r="CP73" s="64"/>
      <c r="CQ73" s="56"/>
      <c r="CR73" s="65"/>
      <c r="CS73" s="65"/>
      <c r="CT73" s="65"/>
      <c r="CU73" s="65"/>
      <c r="CV73" s="66" t="str">
        <f t="shared" si="38"/>
        <v/>
      </c>
      <c r="CW73" s="56"/>
      <c r="CX73" s="64"/>
      <c r="CY73" s="56"/>
      <c r="CZ73" s="64"/>
      <c r="DA73" s="62" t="str">
        <f t="shared" si="39"/>
        <v/>
      </c>
      <c r="DB73" s="64"/>
      <c r="DC73" s="56"/>
      <c r="DD73" s="65"/>
      <c r="DE73" s="65"/>
      <c r="DF73" s="65"/>
      <c r="DG73" s="65"/>
      <c r="DH73" s="66" t="str">
        <f t="shared" si="40"/>
        <v/>
      </c>
      <c r="DI73" s="56"/>
      <c r="DJ73" s="64"/>
      <c r="DK73" s="56"/>
      <c r="DL73" s="64"/>
      <c r="DM73" s="62" t="str">
        <f t="shared" si="41"/>
        <v/>
      </c>
      <c r="DN73" s="64"/>
      <c r="DO73" s="56"/>
      <c r="DP73" s="65"/>
      <c r="DQ73" s="65"/>
      <c r="DR73" s="65"/>
      <c r="DS73" s="65"/>
      <c r="DT73" s="66" t="str">
        <f t="shared" si="42"/>
        <v/>
      </c>
      <c r="DU73" s="56"/>
      <c r="DV73" s="64"/>
      <c r="DW73" s="56"/>
      <c r="DX73" s="64"/>
      <c r="DY73" s="62" t="str">
        <f t="shared" si="43"/>
        <v/>
      </c>
      <c r="DZ73" s="64"/>
      <c r="EA73" s="56"/>
      <c r="EB73" s="65"/>
      <c r="EC73" s="65"/>
      <c r="ED73" s="65"/>
      <c r="EE73" s="65"/>
      <c r="EF73" s="66" t="str">
        <f t="shared" si="44"/>
        <v/>
      </c>
      <c r="EG73" s="56"/>
      <c r="EH73" s="64"/>
      <c r="EI73" s="56"/>
      <c r="EJ73" s="64"/>
      <c r="EK73" s="62" t="str">
        <f t="shared" si="45"/>
        <v/>
      </c>
      <c r="EL73" s="64"/>
      <c r="EM73" s="56"/>
      <c r="EN73" s="65"/>
      <c r="EO73" s="65"/>
      <c r="EP73" s="65"/>
      <c r="EQ73" s="65"/>
      <c r="ER73" s="66" t="str">
        <f t="shared" si="46"/>
        <v/>
      </c>
      <c r="ES73" s="56"/>
      <c r="ET73" s="64"/>
      <c r="EU73" s="56"/>
      <c r="EV73" s="64"/>
      <c r="EW73" s="62" t="str">
        <f t="shared" si="47"/>
        <v/>
      </c>
      <c r="EX73" s="64"/>
    </row>
    <row r="74" spans="1:154" s="67" customFormat="1" x14ac:dyDescent="0.25">
      <c r="A74" s="167"/>
      <c r="B74" s="171"/>
      <c r="C74" s="169"/>
      <c r="D74" s="170"/>
      <c r="E74" s="57"/>
      <c r="F74" s="56"/>
      <c r="G74" s="58"/>
      <c r="H74" s="56"/>
      <c r="I74" s="59"/>
      <c r="J74" s="60"/>
      <c r="K74" s="56"/>
      <c r="L74" s="65"/>
      <c r="M74" s="65"/>
      <c r="N74" s="65"/>
      <c r="O74" s="65"/>
      <c r="P74" s="66" t="str">
        <f t="shared" si="24"/>
        <v/>
      </c>
      <c r="Q74" s="56"/>
      <c r="R74" s="64"/>
      <c r="S74" s="56"/>
      <c r="T74" s="64"/>
      <c r="U74" s="62" t="str">
        <f t="shared" si="25"/>
        <v/>
      </c>
      <c r="V74" s="64"/>
      <c r="W74" s="56"/>
      <c r="X74" s="65"/>
      <c r="Y74" s="65"/>
      <c r="Z74" s="65"/>
      <c r="AA74" s="65"/>
      <c r="AB74" s="66" t="str">
        <f t="shared" si="26"/>
        <v/>
      </c>
      <c r="AC74" s="56"/>
      <c r="AD74" s="64"/>
      <c r="AE74" s="56"/>
      <c r="AF74" s="64"/>
      <c r="AG74" s="62" t="str">
        <f t="shared" si="27"/>
        <v/>
      </c>
      <c r="AH74" s="64"/>
      <c r="AI74" s="56"/>
      <c r="AJ74" s="65"/>
      <c r="AK74" s="65"/>
      <c r="AL74" s="65"/>
      <c r="AM74" s="65"/>
      <c r="AN74" s="66" t="str">
        <f t="shared" si="28"/>
        <v/>
      </c>
      <c r="AO74" s="56"/>
      <c r="AP74" s="64"/>
      <c r="AQ74" s="56"/>
      <c r="AR74" s="64"/>
      <c r="AS74" s="62" t="str">
        <f t="shared" si="29"/>
        <v/>
      </c>
      <c r="AT74" s="64"/>
      <c r="AU74" s="56"/>
      <c r="AV74" s="65"/>
      <c r="AW74" s="65"/>
      <c r="AX74" s="65"/>
      <c r="AY74" s="65"/>
      <c r="AZ74" s="66" t="str">
        <f t="shared" si="30"/>
        <v/>
      </c>
      <c r="BA74" s="56"/>
      <c r="BB74" s="64"/>
      <c r="BC74" s="56"/>
      <c r="BD74" s="64"/>
      <c r="BE74" s="62" t="str">
        <f t="shared" si="31"/>
        <v/>
      </c>
      <c r="BF74" s="64"/>
      <c r="BG74" s="56"/>
      <c r="BH74" s="65"/>
      <c r="BI74" s="65"/>
      <c r="BJ74" s="65"/>
      <c r="BK74" s="65"/>
      <c r="BL74" s="66" t="str">
        <f t="shared" si="32"/>
        <v/>
      </c>
      <c r="BM74" s="56"/>
      <c r="BN74" s="64"/>
      <c r="BO74" s="56"/>
      <c r="BP74" s="64"/>
      <c r="BQ74" s="62" t="str">
        <f t="shared" si="33"/>
        <v/>
      </c>
      <c r="BR74" s="64"/>
      <c r="BS74" s="56"/>
      <c r="BT74" s="65"/>
      <c r="BU74" s="65"/>
      <c r="BV74" s="65"/>
      <c r="BW74" s="65"/>
      <c r="BX74" s="66" t="str">
        <f t="shared" si="34"/>
        <v/>
      </c>
      <c r="BY74" s="56"/>
      <c r="BZ74" s="64"/>
      <c r="CA74" s="56"/>
      <c r="CB74" s="64"/>
      <c r="CC74" s="62" t="str">
        <f t="shared" si="35"/>
        <v/>
      </c>
      <c r="CD74" s="64"/>
      <c r="CE74" s="56"/>
      <c r="CF74" s="65"/>
      <c r="CG74" s="65"/>
      <c r="CH74" s="65"/>
      <c r="CI74" s="65"/>
      <c r="CJ74" s="66" t="str">
        <f t="shared" si="36"/>
        <v/>
      </c>
      <c r="CK74" s="56"/>
      <c r="CL74" s="64"/>
      <c r="CM74" s="56"/>
      <c r="CN74" s="64"/>
      <c r="CO74" s="62" t="str">
        <f t="shared" si="37"/>
        <v/>
      </c>
      <c r="CP74" s="64"/>
      <c r="CQ74" s="56"/>
      <c r="CR74" s="65"/>
      <c r="CS74" s="65"/>
      <c r="CT74" s="65"/>
      <c r="CU74" s="65"/>
      <c r="CV74" s="66" t="str">
        <f t="shared" si="38"/>
        <v/>
      </c>
      <c r="CW74" s="56"/>
      <c r="CX74" s="64"/>
      <c r="CY74" s="56"/>
      <c r="CZ74" s="64"/>
      <c r="DA74" s="62" t="str">
        <f t="shared" si="39"/>
        <v/>
      </c>
      <c r="DB74" s="64"/>
      <c r="DC74" s="56"/>
      <c r="DD74" s="65"/>
      <c r="DE74" s="65"/>
      <c r="DF74" s="65"/>
      <c r="DG74" s="65"/>
      <c r="DH74" s="66" t="str">
        <f t="shared" si="40"/>
        <v/>
      </c>
      <c r="DI74" s="56"/>
      <c r="DJ74" s="64"/>
      <c r="DK74" s="56"/>
      <c r="DL74" s="64"/>
      <c r="DM74" s="62" t="str">
        <f t="shared" si="41"/>
        <v/>
      </c>
      <c r="DN74" s="64"/>
      <c r="DO74" s="56"/>
      <c r="DP74" s="65"/>
      <c r="DQ74" s="65"/>
      <c r="DR74" s="65"/>
      <c r="DS74" s="65"/>
      <c r="DT74" s="66" t="str">
        <f t="shared" si="42"/>
        <v/>
      </c>
      <c r="DU74" s="56"/>
      <c r="DV74" s="64"/>
      <c r="DW74" s="56"/>
      <c r="DX74" s="64"/>
      <c r="DY74" s="62" t="str">
        <f t="shared" si="43"/>
        <v/>
      </c>
      <c r="DZ74" s="64"/>
      <c r="EA74" s="56"/>
      <c r="EB74" s="65"/>
      <c r="EC74" s="65"/>
      <c r="ED74" s="65"/>
      <c r="EE74" s="65"/>
      <c r="EF74" s="66" t="str">
        <f t="shared" si="44"/>
        <v/>
      </c>
      <c r="EG74" s="56"/>
      <c r="EH74" s="64"/>
      <c r="EI74" s="56"/>
      <c r="EJ74" s="64"/>
      <c r="EK74" s="62" t="str">
        <f t="shared" si="45"/>
        <v/>
      </c>
      <c r="EL74" s="64"/>
      <c r="EM74" s="56"/>
      <c r="EN74" s="65"/>
      <c r="EO74" s="65"/>
      <c r="EP74" s="65"/>
      <c r="EQ74" s="65"/>
      <c r="ER74" s="66" t="str">
        <f t="shared" si="46"/>
        <v/>
      </c>
      <c r="ES74" s="56"/>
      <c r="ET74" s="64"/>
      <c r="EU74" s="56"/>
      <c r="EV74" s="64"/>
      <c r="EW74" s="62" t="str">
        <f t="shared" si="47"/>
        <v/>
      </c>
      <c r="EX74" s="64"/>
    </row>
    <row r="75" spans="1:154" s="67" customFormat="1" x14ac:dyDescent="0.25">
      <c r="A75" s="167"/>
      <c r="B75" s="171"/>
      <c r="C75" s="169"/>
      <c r="D75" s="170"/>
      <c r="E75" s="57"/>
      <c r="F75" s="56"/>
      <c r="G75" s="58"/>
      <c r="H75" s="56"/>
      <c r="I75" s="59"/>
      <c r="J75" s="60"/>
      <c r="K75" s="56"/>
      <c r="L75" s="65"/>
      <c r="M75" s="65"/>
      <c r="N75" s="65"/>
      <c r="O75" s="65"/>
      <c r="P75" s="66" t="str">
        <f t="shared" si="24"/>
        <v/>
      </c>
      <c r="Q75" s="56"/>
      <c r="R75" s="64"/>
      <c r="S75" s="56"/>
      <c r="T75" s="64"/>
      <c r="U75" s="62" t="str">
        <f t="shared" si="25"/>
        <v/>
      </c>
      <c r="V75" s="64"/>
      <c r="W75" s="56"/>
      <c r="X75" s="65"/>
      <c r="Y75" s="65"/>
      <c r="Z75" s="65"/>
      <c r="AA75" s="65"/>
      <c r="AB75" s="66" t="str">
        <f t="shared" si="26"/>
        <v/>
      </c>
      <c r="AC75" s="56"/>
      <c r="AD75" s="64"/>
      <c r="AE75" s="56"/>
      <c r="AF75" s="64"/>
      <c r="AG75" s="62" t="str">
        <f t="shared" si="27"/>
        <v/>
      </c>
      <c r="AH75" s="64"/>
      <c r="AI75" s="56"/>
      <c r="AJ75" s="65"/>
      <c r="AK75" s="65"/>
      <c r="AL75" s="65"/>
      <c r="AM75" s="65"/>
      <c r="AN75" s="66" t="str">
        <f t="shared" si="28"/>
        <v/>
      </c>
      <c r="AO75" s="56"/>
      <c r="AP75" s="64"/>
      <c r="AQ75" s="56"/>
      <c r="AR75" s="64"/>
      <c r="AS75" s="62" t="str">
        <f t="shared" si="29"/>
        <v/>
      </c>
      <c r="AT75" s="64"/>
      <c r="AU75" s="56"/>
      <c r="AV75" s="65"/>
      <c r="AW75" s="65"/>
      <c r="AX75" s="65"/>
      <c r="AY75" s="65"/>
      <c r="AZ75" s="66" t="str">
        <f t="shared" si="30"/>
        <v/>
      </c>
      <c r="BA75" s="56"/>
      <c r="BB75" s="64"/>
      <c r="BC75" s="56"/>
      <c r="BD75" s="64"/>
      <c r="BE75" s="62" t="str">
        <f t="shared" si="31"/>
        <v/>
      </c>
      <c r="BF75" s="64"/>
      <c r="BG75" s="56"/>
      <c r="BH75" s="65"/>
      <c r="BI75" s="65"/>
      <c r="BJ75" s="65"/>
      <c r="BK75" s="65"/>
      <c r="BL75" s="66" t="str">
        <f t="shared" si="32"/>
        <v/>
      </c>
      <c r="BM75" s="56"/>
      <c r="BN75" s="64"/>
      <c r="BO75" s="56"/>
      <c r="BP75" s="64"/>
      <c r="BQ75" s="62" t="str">
        <f t="shared" si="33"/>
        <v/>
      </c>
      <c r="BR75" s="64"/>
      <c r="BS75" s="56"/>
      <c r="BT75" s="65"/>
      <c r="BU75" s="65"/>
      <c r="BV75" s="65"/>
      <c r="BW75" s="65"/>
      <c r="BX75" s="66" t="str">
        <f t="shared" si="34"/>
        <v/>
      </c>
      <c r="BY75" s="56"/>
      <c r="BZ75" s="64"/>
      <c r="CA75" s="56"/>
      <c r="CB75" s="64"/>
      <c r="CC75" s="62" t="str">
        <f t="shared" si="35"/>
        <v/>
      </c>
      <c r="CD75" s="64"/>
      <c r="CE75" s="56"/>
      <c r="CF75" s="65"/>
      <c r="CG75" s="65"/>
      <c r="CH75" s="65"/>
      <c r="CI75" s="65"/>
      <c r="CJ75" s="66" t="str">
        <f t="shared" si="36"/>
        <v/>
      </c>
      <c r="CK75" s="56"/>
      <c r="CL75" s="64"/>
      <c r="CM75" s="56"/>
      <c r="CN75" s="64"/>
      <c r="CO75" s="62" t="str">
        <f t="shared" si="37"/>
        <v/>
      </c>
      <c r="CP75" s="64"/>
      <c r="CQ75" s="56"/>
      <c r="CR75" s="65"/>
      <c r="CS75" s="65"/>
      <c r="CT75" s="65"/>
      <c r="CU75" s="65"/>
      <c r="CV75" s="66" t="str">
        <f t="shared" si="38"/>
        <v/>
      </c>
      <c r="CW75" s="56"/>
      <c r="CX75" s="64"/>
      <c r="CY75" s="56"/>
      <c r="CZ75" s="64"/>
      <c r="DA75" s="62" t="str">
        <f t="shared" si="39"/>
        <v/>
      </c>
      <c r="DB75" s="64"/>
      <c r="DC75" s="56"/>
      <c r="DD75" s="65"/>
      <c r="DE75" s="65"/>
      <c r="DF75" s="65"/>
      <c r="DG75" s="65"/>
      <c r="DH75" s="66" t="str">
        <f t="shared" si="40"/>
        <v/>
      </c>
      <c r="DI75" s="56"/>
      <c r="DJ75" s="64"/>
      <c r="DK75" s="56"/>
      <c r="DL75" s="64"/>
      <c r="DM75" s="62" t="str">
        <f t="shared" si="41"/>
        <v/>
      </c>
      <c r="DN75" s="64"/>
      <c r="DO75" s="56"/>
      <c r="DP75" s="65"/>
      <c r="DQ75" s="65"/>
      <c r="DR75" s="65"/>
      <c r="DS75" s="65"/>
      <c r="DT75" s="66" t="str">
        <f t="shared" si="42"/>
        <v/>
      </c>
      <c r="DU75" s="56"/>
      <c r="DV75" s="64"/>
      <c r="DW75" s="56"/>
      <c r="DX75" s="64"/>
      <c r="DY75" s="62" t="str">
        <f t="shared" si="43"/>
        <v/>
      </c>
      <c r="DZ75" s="64"/>
      <c r="EA75" s="56"/>
      <c r="EB75" s="65"/>
      <c r="EC75" s="65"/>
      <c r="ED75" s="65"/>
      <c r="EE75" s="65"/>
      <c r="EF75" s="66" t="str">
        <f t="shared" si="44"/>
        <v/>
      </c>
      <c r="EG75" s="56"/>
      <c r="EH75" s="64"/>
      <c r="EI75" s="56"/>
      <c r="EJ75" s="64"/>
      <c r="EK75" s="62" t="str">
        <f t="shared" si="45"/>
        <v/>
      </c>
      <c r="EL75" s="64"/>
      <c r="EM75" s="56"/>
      <c r="EN75" s="65"/>
      <c r="EO75" s="65"/>
      <c r="EP75" s="65"/>
      <c r="EQ75" s="65"/>
      <c r="ER75" s="66" t="str">
        <f t="shared" si="46"/>
        <v/>
      </c>
      <c r="ES75" s="56"/>
      <c r="ET75" s="64"/>
      <c r="EU75" s="56"/>
      <c r="EV75" s="64"/>
      <c r="EW75" s="62" t="str">
        <f t="shared" si="47"/>
        <v/>
      </c>
      <c r="EX75" s="64"/>
    </row>
    <row r="76" spans="1:154" s="67" customFormat="1" x14ac:dyDescent="0.25">
      <c r="A76" s="167"/>
      <c r="B76" s="171"/>
      <c r="C76" s="169"/>
      <c r="D76" s="170"/>
      <c r="E76" s="57"/>
      <c r="F76" s="56"/>
      <c r="G76" s="58"/>
      <c r="H76" s="56"/>
      <c r="I76" s="59"/>
      <c r="J76" s="60"/>
      <c r="K76" s="56"/>
      <c r="L76" s="65"/>
      <c r="M76" s="65"/>
      <c r="N76" s="65"/>
      <c r="O76" s="65"/>
      <c r="P76" s="66" t="str">
        <f t="shared" si="24"/>
        <v/>
      </c>
      <c r="Q76" s="56"/>
      <c r="R76" s="64"/>
      <c r="S76" s="56"/>
      <c r="T76" s="64"/>
      <c r="U76" s="62" t="str">
        <f t="shared" si="25"/>
        <v/>
      </c>
      <c r="V76" s="64"/>
      <c r="W76" s="56"/>
      <c r="X76" s="65"/>
      <c r="Y76" s="65"/>
      <c r="Z76" s="65"/>
      <c r="AA76" s="65"/>
      <c r="AB76" s="66" t="str">
        <f t="shared" si="26"/>
        <v/>
      </c>
      <c r="AC76" s="56"/>
      <c r="AD76" s="64"/>
      <c r="AE76" s="56"/>
      <c r="AF76" s="64"/>
      <c r="AG76" s="62" t="str">
        <f t="shared" si="27"/>
        <v/>
      </c>
      <c r="AH76" s="64"/>
      <c r="AI76" s="56"/>
      <c r="AJ76" s="65"/>
      <c r="AK76" s="65"/>
      <c r="AL76" s="65"/>
      <c r="AM76" s="65"/>
      <c r="AN76" s="66" t="str">
        <f t="shared" si="28"/>
        <v/>
      </c>
      <c r="AO76" s="56"/>
      <c r="AP76" s="64"/>
      <c r="AQ76" s="56"/>
      <c r="AR76" s="64"/>
      <c r="AS76" s="62" t="str">
        <f t="shared" si="29"/>
        <v/>
      </c>
      <c r="AT76" s="64"/>
      <c r="AU76" s="56"/>
      <c r="AV76" s="65"/>
      <c r="AW76" s="65"/>
      <c r="AX76" s="65"/>
      <c r="AY76" s="65"/>
      <c r="AZ76" s="66" t="str">
        <f t="shared" si="30"/>
        <v/>
      </c>
      <c r="BA76" s="56"/>
      <c r="BB76" s="64"/>
      <c r="BC76" s="56"/>
      <c r="BD76" s="64"/>
      <c r="BE76" s="62" t="str">
        <f t="shared" si="31"/>
        <v/>
      </c>
      <c r="BF76" s="64"/>
      <c r="BG76" s="56"/>
      <c r="BH76" s="65"/>
      <c r="BI76" s="65"/>
      <c r="BJ76" s="65"/>
      <c r="BK76" s="65"/>
      <c r="BL76" s="66" t="str">
        <f t="shared" si="32"/>
        <v/>
      </c>
      <c r="BM76" s="56"/>
      <c r="BN76" s="64"/>
      <c r="BO76" s="56"/>
      <c r="BP76" s="64"/>
      <c r="BQ76" s="62" t="str">
        <f t="shared" si="33"/>
        <v/>
      </c>
      <c r="BR76" s="64"/>
      <c r="BS76" s="56"/>
      <c r="BT76" s="65"/>
      <c r="BU76" s="65"/>
      <c r="BV76" s="65"/>
      <c r="BW76" s="65"/>
      <c r="BX76" s="66" t="str">
        <f t="shared" si="34"/>
        <v/>
      </c>
      <c r="BY76" s="56"/>
      <c r="BZ76" s="64"/>
      <c r="CA76" s="56"/>
      <c r="CB76" s="64"/>
      <c r="CC76" s="62" t="str">
        <f t="shared" si="35"/>
        <v/>
      </c>
      <c r="CD76" s="64"/>
      <c r="CE76" s="56"/>
      <c r="CF76" s="65"/>
      <c r="CG76" s="65"/>
      <c r="CH76" s="65"/>
      <c r="CI76" s="65"/>
      <c r="CJ76" s="66" t="str">
        <f t="shared" si="36"/>
        <v/>
      </c>
      <c r="CK76" s="56"/>
      <c r="CL76" s="64"/>
      <c r="CM76" s="56"/>
      <c r="CN76" s="64"/>
      <c r="CO76" s="62" t="str">
        <f t="shared" si="37"/>
        <v/>
      </c>
      <c r="CP76" s="64"/>
      <c r="CQ76" s="56"/>
      <c r="CR76" s="65"/>
      <c r="CS76" s="65"/>
      <c r="CT76" s="65"/>
      <c r="CU76" s="65"/>
      <c r="CV76" s="66" t="str">
        <f t="shared" si="38"/>
        <v/>
      </c>
      <c r="CW76" s="56"/>
      <c r="CX76" s="64"/>
      <c r="CY76" s="56"/>
      <c r="CZ76" s="64"/>
      <c r="DA76" s="62" t="str">
        <f t="shared" si="39"/>
        <v/>
      </c>
      <c r="DB76" s="64"/>
      <c r="DC76" s="56"/>
      <c r="DD76" s="65"/>
      <c r="DE76" s="65"/>
      <c r="DF76" s="65"/>
      <c r="DG76" s="65"/>
      <c r="DH76" s="66" t="str">
        <f t="shared" si="40"/>
        <v/>
      </c>
      <c r="DI76" s="56"/>
      <c r="DJ76" s="64"/>
      <c r="DK76" s="56"/>
      <c r="DL76" s="64"/>
      <c r="DM76" s="62" t="str">
        <f t="shared" si="41"/>
        <v/>
      </c>
      <c r="DN76" s="64"/>
      <c r="DO76" s="56"/>
      <c r="DP76" s="65"/>
      <c r="DQ76" s="65"/>
      <c r="DR76" s="65"/>
      <c r="DS76" s="65"/>
      <c r="DT76" s="66" t="str">
        <f t="shared" si="42"/>
        <v/>
      </c>
      <c r="DU76" s="56"/>
      <c r="DV76" s="64"/>
      <c r="DW76" s="56"/>
      <c r="DX76" s="64"/>
      <c r="DY76" s="62" t="str">
        <f t="shared" si="43"/>
        <v/>
      </c>
      <c r="DZ76" s="64"/>
      <c r="EA76" s="56"/>
      <c r="EB76" s="65"/>
      <c r="EC76" s="65"/>
      <c r="ED76" s="65"/>
      <c r="EE76" s="65"/>
      <c r="EF76" s="66" t="str">
        <f t="shared" si="44"/>
        <v/>
      </c>
      <c r="EG76" s="56"/>
      <c r="EH76" s="64"/>
      <c r="EI76" s="56"/>
      <c r="EJ76" s="64"/>
      <c r="EK76" s="62" t="str">
        <f t="shared" si="45"/>
        <v/>
      </c>
      <c r="EL76" s="64"/>
      <c r="EM76" s="56"/>
      <c r="EN76" s="65"/>
      <c r="EO76" s="65"/>
      <c r="EP76" s="65"/>
      <c r="EQ76" s="65"/>
      <c r="ER76" s="66" t="str">
        <f t="shared" si="46"/>
        <v/>
      </c>
      <c r="ES76" s="56"/>
      <c r="ET76" s="64"/>
      <c r="EU76" s="56"/>
      <c r="EV76" s="64"/>
      <c r="EW76" s="62" t="str">
        <f t="shared" si="47"/>
        <v/>
      </c>
      <c r="EX76" s="64"/>
    </row>
    <row r="77" spans="1:154" s="67" customFormat="1" x14ac:dyDescent="0.25">
      <c r="A77" s="167"/>
      <c r="B77" s="171"/>
      <c r="C77" s="169"/>
      <c r="D77" s="170"/>
      <c r="E77" s="57"/>
      <c r="F77" s="56"/>
      <c r="G77" s="58"/>
      <c r="H77" s="56"/>
      <c r="I77" s="59"/>
      <c r="J77" s="60"/>
      <c r="K77" s="56"/>
      <c r="L77" s="65"/>
      <c r="M77" s="65"/>
      <c r="N77" s="65"/>
      <c r="O77" s="65"/>
      <c r="P77" s="66" t="str">
        <f t="shared" si="24"/>
        <v/>
      </c>
      <c r="Q77" s="56"/>
      <c r="R77" s="64"/>
      <c r="S77" s="56"/>
      <c r="T77" s="64"/>
      <c r="U77" s="62" t="str">
        <f t="shared" si="25"/>
        <v/>
      </c>
      <c r="V77" s="64"/>
      <c r="W77" s="56"/>
      <c r="X77" s="65"/>
      <c r="Y77" s="65"/>
      <c r="Z77" s="65"/>
      <c r="AA77" s="65"/>
      <c r="AB77" s="66" t="str">
        <f t="shared" si="26"/>
        <v/>
      </c>
      <c r="AC77" s="56"/>
      <c r="AD77" s="64"/>
      <c r="AE77" s="56"/>
      <c r="AF77" s="64"/>
      <c r="AG77" s="62" t="str">
        <f t="shared" si="27"/>
        <v/>
      </c>
      <c r="AH77" s="64"/>
      <c r="AI77" s="56"/>
      <c r="AJ77" s="65"/>
      <c r="AK77" s="65"/>
      <c r="AL77" s="65"/>
      <c r="AM77" s="65"/>
      <c r="AN77" s="66" t="str">
        <f t="shared" si="28"/>
        <v/>
      </c>
      <c r="AO77" s="56"/>
      <c r="AP77" s="64"/>
      <c r="AQ77" s="56"/>
      <c r="AR77" s="64"/>
      <c r="AS77" s="62" t="str">
        <f t="shared" si="29"/>
        <v/>
      </c>
      <c r="AT77" s="64"/>
      <c r="AU77" s="56"/>
      <c r="AV77" s="65"/>
      <c r="AW77" s="65"/>
      <c r="AX77" s="65"/>
      <c r="AY77" s="65"/>
      <c r="AZ77" s="66" t="str">
        <f t="shared" si="30"/>
        <v/>
      </c>
      <c r="BA77" s="56"/>
      <c r="BB77" s="64"/>
      <c r="BC77" s="56"/>
      <c r="BD77" s="64"/>
      <c r="BE77" s="62" t="str">
        <f t="shared" si="31"/>
        <v/>
      </c>
      <c r="BF77" s="64"/>
      <c r="BG77" s="56"/>
      <c r="BH77" s="65"/>
      <c r="BI77" s="65"/>
      <c r="BJ77" s="65"/>
      <c r="BK77" s="65"/>
      <c r="BL77" s="66" t="str">
        <f t="shared" si="32"/>
        <v/>
      </c>
      <c r="BM77" s="56"/>
      <c r="BN77" s="64"/>
      <c r="BO77" s="56"/>
      <c r="BP77" s="64"/>
      <c r="BQ77" s="62" t="str">
        <f t="shared" si="33"/>
        <v/>
      </c>
      <c r="BR77" s="64"/>
      <c r="BS77" s="56"/>
      <c r="BT77" s="65"/>
      <c r="BU77" s="65"/>
      <c r="BV77" s="65"/>
      <c r="BW77" s="65"/>
      <c r="BX77" s="66" t="str">
        <f t="shared" si="34"/>
        <v/>
      </c>
      <c r="BY77" s="56"/>
      <c r="BZ77" s="64"/>
      <c r="CA77" s="56"/>
      <c r="CB77" s="64"/>
      <c r="CC77" s="62" t="str">
        <f t="shared" si="35"/>
        <v/>
      </c>
      <c r="CD77" s="64"/>
      <c r="CE77" s="56"/>
      <c r="CF77" s="65"/>
      <c r="CG77" s="65"/>
      <c r="CH77" s="65"/>
      <c r="CI77" s="65"/>
      <c r="CJ77" s="66" t="str">
        <f t="shared" si="36"/>
        <v/>
      </c>
      <c r="CK77" s="56"/>
      <c r="CL77" s="64"/>
      <c r="CM77" s="56"/>
      <c r="CN77" s="64"/>
      <c r="CO77" s="62" t="str">
        <f t="shared" si="37"/>
        <v/>
      </c>
      <c r="CP77" s="64"/>
      <c r="CQ77" s="56"/>
      <c r="CR77" s="65"/>
      <c r="CS77" s="65"/>
      <c r="CT77" s="65"/>
      <c r="CU77" s="65"/>
      <c r="CV77" s="66" t="str">
        <f t="shared" si="38"/>
        <v/>
      </c>
      <c r="CW77" s="56"/>
      <c r="CX77" s="64"/>
      <c r="CY77" s="56"/>
      <c r="CZ77" s="64"/>
      <c r="DA77" s="62" t="str">
        <f t="shared" si="39"/>
        <v/>
      </c>
      <c r="DB77" s="64"/>
      <c r="DC77" s="56"/>
      <c r="DD77" s="65"/>
      <c r="DE77" s="65"/>
      <c r="DF77" s="65"/>
      <c r="DG77" s="65"/>
      <c r="DH77" s="66" t="str">
        <f t="shared" si="40"/>
        <v/>
      </c>
      <c r="DI77" s="56"/>
      <c r="DJ77" s="64"/>
      <c r="DK77" s="56"/>
      <c r="DL77" s="64"/>
      <c r="DM77" s="62" t="str">
        <f t="shared" si="41"/>
        <v/>
      </c>
      <c r="DN77" s="64"/>
      <c r="DO77" s="56"/>
      <c r="DP77" s="65"/>
      <c r="DQ77" s="65"/>
      <c r="DR77" s="65"/>
      <c r="DS77" s="65"/>
      <c r="DT77" s="66" t="str">
        <f t="shared" si="42"/>
        <v/>
      </c>
      <c r="DU77" s="56"/>
      <c r="DV77" s="64"/>
      <c r="DW77" s="56"/>
      <c r="DX77" s="64"/>
      <c r="DY77" s="62" t="str">
        <f t="shared" si="43"/>
        <v/>
      </c>
      <c r="DZ77" s="64"/>
      <c r="EA77" s="56"/>
      <c r="EB77" s="65"/>
      <c r="EC77" s="65"/>
      <c r="ED77" s="65"/>
      <c r="EE77" s="65"/>
      <c r="EF77" s="66" t="str">
        <f t="shared" si="44"/>
        <v/>
      </c>
      <c r="EG77" s="56"/>
      <c r="EH77" s="64"/>
      <c r="EI77" s="56"/>
      <c r="EJ77" s="64"/>
      <c r="EK77" s="62" t="str">
        <f t="shared" si="45"/>
        <v/>
      </c>
      <c r="EL77" s="64"/>
      <c r="EM77" s="56"/>
      <c r="EN77" s="65"/>
      <c r="EO77" s="65"/>
      <c r="EP77" s="65"/>
      <c r="EQ77" s="65"/>
      <c r="ER77" s="66" t="str">
        <f t="shared" si="46"/>
        <v/>
      </c>
      <c r="ES77" s="56"/>
      <c r="ET77" s="64"/>
      <c r="EU77" s="56"/>
      <c r="EV77" s="64"/>
      <c r="EW77" s="62" t="str">
        <f t="shared" si="47"/>
        <v/>
      </c>
      <c r="EX77" s="64"/>
    </row>
    <row r="78" spans="1:154" s="67" customFormat="1" x14ac:dyDescent="0.25">
      <c r="A78" s="167"/>
      <c r="B78" s="171"/>
      <c r="C78" s="169"/>
      <c r="D78" s="170"/>
      <c r="E78" s="57"/>
      <c r="F78" s="56"/>
      <c r="G78" s="58"/>
      <c r="H78" s="56"/>
      <c r="I78" s="59"/>
      <c r="J78" s="60"/>
      <c r="K78" s="56"/>
      <c r="L78" s="65"/>
      <c r="M78" s="65"/>
      <c r="N78" s="65"/>
      <c r="O78" s="65"/>
      <c r="P78" s="66" t="str">
        <f t="shared" si="24"/>
        <v/>
      </c>
      <c r="Q78" s="56"/>
      <c r="R78" s="64"/>
      <c r="S78" s="56"/>
      <c r="T78" s="64"/>
      <c r="U78" s="62" t="str">
        <f t="shared" si="25"/>
        <v/>
      </c>
      <c r="V78" s="64"/>
      <c r="W78" s="56"/>
      <c r="X78" s="65"/>
      <c r="Y78" s="65"/>
      <c r="Z78" s="65"/>
      <c r="AA78" s="65"/>
      <c r="AB78" s="66" t="str">
        <f t="shared" si="26"/>
        <v/>
      </c>
      <c r="AC78" s="56"/>
      <c r="AD78" s="64"/>
      <c r="AE78" s="56"/>
      <c r="AF78" s="64"/>
      <c r="AG78" s="62" t="str">
        <f t="shared" si="27"/>
        <v/>
      </c>
      <c r="AH78" s="64"/>
      <c r="AI78" s="56"/>
      <c r="AJ78" s="65"/>
      <c r="AK78" s="65"/>
      <c r="AL78" s="65"/>
      <c r="AM78" s="65"/>
      <c r="AN78" s="66" t="str">
        <f t="shared" si="28"/>
        <v/>
      </c>
      <c r="AO78" s="56"/>
      <c r="AP78" s="64"/>
      <c r="AQ78" s="56"/>
      <c r="AR78" s="64"/>
      <c r="AS78" s="62" t="str">
        <f t="shared" si="29"/>
        <v/>
      </c>
      <c r="AT78" s="64"/>
      <c r="AU78" s="56"/>
      <c r="AV78" s="65"/>
      <c r="AW78" s="65"/>
      <c r="AX78" s="65"/>
      <c r="AY78" s="65"/>
      <c r="AZ78" s="66" t="str">
        <f t="shared" si="30"/>
        <v/>
      </c>
      <c r="BA78" s="56"/>
      <c r="BB78" s="64"/>
      <c r="BC78" s="56"/>
      <c r="BD78" s="64"/>
      <c r="BE78" s="62" t="str">
        <f t="shared" si="31"/>
        <v/>
      </c>
      <c r="BF78" s="64"/>
      <c r="BG78" s="56"/>
      <c r="BH78" s="65"/>
      <c r="BI78" s="65"/>
      <c r="BJ78" s="65"/>
      <c r="BK78" s="65"/>
      <c r="BL78" s="66" t="str">
        <f t="shared" si="32"/>
        <v/>
      </c>
      <c r="BM78" s="56"/>
      <c r="BN78" s="64"/>
      <c r="BO78" s="56"/>
      <c r="BP78" s="64"/>
      <c r="BQ78" s="62" t="str">
        <f t="shared" si="33"/>
        <v/>
      </c>
      <c r="BR78" s="64"/>
      <c r="BS78" s="56"/>
      <c r="BT78" s="65"/>
      <c r="BU78" s="65"/>
      <c r="BV78" s="65"/>
      <c r="BW78" s="65"/>
      <c r="BX78" s="66" t="str">
        <f t="shared" si="34"/>
        <v/>
      </c>
      <c r="BY78" s="56"/>
      <c r="BZ78" s="64"/>
      <c r="CA78" s="56"/>
      <c r="CB78" s="64"/>
      <c r="CC78" s="62" t="str">
        <f t="shared" si="35"/>
        <v/>
      </c>
      <c r="CD78" s="64"/>
      <c r="CE78" s="56"/>
      <c r="CF78" s="65"/>
      <c r="CG78" s="65"/>
      <c r="CH78" s="65"/>
      <c r="CI78" s="65"/>
      <c r="CJ78" s="66" t="str">
        <f t="shared" si="36"/>
        <v/>
      </c>
      <c r="CK78" s="56"/>
      <c r="CL78" s="64"/>
      <c r="CM78" s="56"/>
      <c r="CN78" s="64"/>
      <c r="CO78" s="62" t="str">
        <f t="shared" si="37"/>
        <v/>
      </c>
      <c r="CP78" s="64"/>
      <c r="CQ78" s="56"/>
      <c r="CR78" s="65"/>
      <c r="CS78" s="65"/>
      <c r="CT78" s="65"/>
      <c r="CU78" s="65"/>
      <c r="CV78" s="66" t="str">
        <f t="shared" si="38"/>
        <v/>
      </c>
      <c r="CW78" s="56"/>
      <c r="CX78" s="64"/>
      <c r="CY78" s="56"/>
      <c r="CZ78" s="64"/>
      <c r="DA78" s="62" t="str">
        <f t="shared" si="39"/>
        <v/>
      </c>
      <c r="DB78" s="64"/>
      <c r="DC78" s="56"/>
      <c r="DD78" s="65"/>
      <c r="DE78" s="65"/>
      <c r="DF78" s="65"/>
      <c r="DG78" s="65"/>
      <c r="DH78" s="66" t="str">
        <f t="shared" si="40"/>
        <v/>
      </c>
      <c r="DI78" s="56"/>
      <c r="DJ78" s="64"/>
      <c r="DK78" s="56"/>
      <c r="DL78" s="64"/>
      <c r="DM78" s="62" t="str">
        <f t="shared" si="41"/>
        <v/>
      </c>
      <c r="DN78" s="64"/>
      <c r="DO78" s="56"/>
      <c r="DP78" s="65"/>
      <c r="DQ78" s="65"/>
      <c r="DR78" s="65"/>
      <c r="DS78" s="65"/>
      <c r="DT78" s="66" t="str">
        <f t="shared" si="42"/>
        <v/>
      </c>
      <c r="DU78" s="56"/>
      <c r="DV78" s="64"/>
      <c r="DW78" s="56"/>
      <c r="DX78" s="64"/>
      <c r="DY78" s="62" t="str">
        <f t="shared" si="43"/>
        <v/>
      </c>
      <c r="DZ78" s="64"/>
      <c r="EA78" s="56"/>
      <c r="EB78" s="65"/>
      <c r="EC78" s="65"/>
      <c r="ED78" s="65"/>
      <c r="EE78" s="65"/>
      <c r="EF78" s="66" t="str">
        <f t="shared" si="44"/>
        <v/>
      </c>
      <c r="EG78" s="56"/>
      <c r="EH78" s="64"/>
      <c r="EI78" s="56"/>
      <c r="EJ78" s="64"/>
      <c r="EK78" s="62" t="str">
        <f t="shared" si="45"/>
        <v/>
      </c>
      <c r="EL78" s="64"/>
      <c r="EM78" s="56"/>
      <c r="EN78" s="65"/>
      <c r="EO78" s="65"/>
      <c r="EP78" s="65"/>
      <c r="EQ78" s="65"/>
      <c r="ER78" s="66" t="str">
        <f t="shared" si="46"/>
        <v/>
      </c>
      <c r="ES78" s="56"/>
      <c r="ET78" s="64"/>
      <c r="EU78" s="56"/>
      <c r="EV78" s="64"/>
      <c r="EW78" s="62" t="str">
        <f t="shared" si="47"/>
        <v/>
      </c>
      <c r="EX78" s="64"/>
    </row>
    <row r="79" spans="1:154" s="67" customFormat="1" x14ac:dyDescent="0.25">
      <c r="A79" s="167"/>
      <c r="B79" s="171"/>
      <c r="C79" s="169"/>
      <c r="D79" s="170"/>
      <c r="E79" s="57"/>
      <c r="F79" s="56"/>
      <c r="G79" s="58"/>
      <c r="H79" s="56"/>
      <c r="I79" s="59"/>
      <c r="J79" s="60"/>
      <c r="K79" s="56"/>
      <c r="L79" s="65"/>
      <c r="M79" s="65"/>
      <c r="N79" s="65"/>
      <c r="O79" s="65"/>
      <c r="P79" s="66" t="str">
        <f t="shared" si="24"/>
        <v/>
      </c>
      <c r="Q79" s="56"/>
      <c r="R79" s="64"/>
      <c r="S79" s="56"/>
      <c r="T79" s="64"/>
      <c r="U79" s="62" t="str">
        <f t="shared" si="25"/>
        <v/>
      </c>
      <c r="V79" s="64"/>
      <c r="W79" s="56"/>
      <c r="X79" s="65"/>
      <c r="Y79" s="65"/>
      <c r="Z79" s="65"/>
      <c r="AA79" s="65"/>
      <c r="AB79" s="66" t="str">
        <f t="shared" si="26"/>
        <v/>
      </c>
      <c r="AC79" s="56"/>
      <c r="AD79" s="64"/>
      <c r="AE79" s="56"/>
      <c r="AF79" s="64"/>
      <c r="AG79" s="62" t="str">
        <f t="shared" si="27"/>
        <v/>
      </c>
      <c r="AH79" s="64"/>
      <c r="AI79" s="56"/>
      <c r="AJ79" s="65"/>
      <c r="AK79" s="65"/>
      <c r="AL79" s="65"/>
      <c r="AM79" s="65"/>
      <c r="AN79" s="66" t="str">
        <f t="shared" si="28"/>
        <v/>
      </c>
      <c r="AO79" s="56"/>
      <c r="AP79" s="64"/>
      <c r="AQ79" s="56"/>
      <c r="AR79" s="64"/>
      <c r="AS79" s="62" t="str">
        <f t="shared" si="29"/>
        <v/>
      </c>
      <c r="AT79" s="64"/>
      <c r="AU79" s="56"/>
      <c r="AV79" s="65"/>
      <c r="AW79" s="65"/>
      <c r="AX79" s="65"/>
      <c r="AY79" s="65"/>
      <c r="AZ79" s="66" t="str">
        <f t="shared" si="30"/>
        <v/>
      </c>
      <c r="BA79" s="56"/>
      <c r="BB79" s="64"/>
      <c r="BC79" s="56"/>
      <c r="BD79" s="64"/>
      <c r="BE79" s="62" t="str">
        <f t="shared" si="31"/>
        <v/>
      </c>
      <c r="BF79" s="64"/>
      <c r="BG79" s="56"/>
      <c r="BH79" s="65"/>
      <c r="BI79" s="65"/>
      <c r="BJ79" s="65"/>
      <c r="BK79" s="65"/>
      <c r="BL79" s="66" t="str">
        <f t="shared" si="32"/>
        <v/>
      </c>
      <c r="BM79" s="56"/>
      <c r="BN79" s="64"/>
      <c r="BO79" s="56"/>
      <c r="BP79" s="64"/>
      <c r="BQ79" s="62" t="str">
        <f t="shared" si="33"/>
        <v/>
      </c>
      <c r="BR79" s="64"/>
      <c r="BS79" s="56"/>
      <c r="BT79" s="65"/>
      <c r="BU79" s="65"/>
      <c r="BV79" s="65"/>
      <c r="BW79" s="65"/>
      <c r="BX79" s="66" t="str">
        <f t="shared" si="34"/>
        <v/>
      </c>
      <c r="BY79" s="56"/>
      <c r="BZ79" s="64"/>
      <c r="CA79" s="56"/>
      <c r="CB79" s="64"/>
      <c r="CC79" s="62" t="str">
        <f t="shared" si="35"/>
        <v/>
      </c>
      <c r="CD79" s="64"/>
      <c r="CE79" s="56"/>
      <c r="CF79" s="65"/>
      <c r="CG79" s="65"/>
      <c r="CH79" s="65"/>
      <c r="CI79" s="65"/>
      <c r="CJ79" s="66" t="str">
        <f t="shared" si="36"/>
        <v/>
      </c>
      <c r="CK79" s="56"/>
      <c r="CL79" s="64"/>
      <c r="CM79" s="56"/>
      <c r="CN79" s="64"/>
      <c r="CO79" s="62" t="str">
        <f t="shared" si="37"/>
        <v/>
      </c>
      <c r="CP79" s="64"/>
      <c r="CQ79" s="56"/>
      <c r="CR79" s="65"/>
      <c r="CS79" s="65"/>
      <c r="CT79" s="65"/>
      <c r="CU79" s="65"/>
      <c r="CV79" s="66" t="str">
        <f t="shared" si="38"/>
        <v/>
      </c>
      <c r="CW79" s="56"/>
      <c r="CX79" s="64"/>
      <c r="CY79" s="56"/>
      <c r="CZ79" s="64"/>
      <c r="DA79" s="62" t="str">
        <f t="shared" si="39"/>
        <v/>
      </c>
      <c r="DB79" s="64"/>
      <c r="DC79" s="56"/>
      <c r="DD79" s="65"/>
      <c r="DE79" s="65"/>
      <c r="DF79" s="65"/>
      <c r="DG79" s="65"/>
      <c r="DH79" s="66" t="str">
        <f t="shared" si="40"/>
        <v/>
      </c>
      <c r="DI79" s="56"/>
      <c r="DJ79" s="64"/>
      <c r="DK79" s="56"/>
      <c r="DL79" s="64"/>
      <c r="DM79" s="62" t="str">
        <f t="shared" si="41"/>
        <v/>
      </c>
      <c r="DN79" s="64"/>
      <c r="DO79" s="56"/>
      <c r="DP79" s="65"/>
      <c r="DQ79" s="65"/>
      <c r="DR79" s="65"/>
      <c r="DS79" s="65"/>
      <c r="DT79" s="66" t="str">
        <f t="shared" si="42"/>
        <v/>
      </c>
      <c r="DU79" s="56"/>
      <c r="DV79" s="64"/>
      <c r="DW79" s="56"/>
      <c r="DX79" s="64"/>
      <c r="DY79" s="62" t="str">
        <f t="shared" si="43"/>
        <v/>
      </c>
      <c r="DZ79" s="64"/>
      <c r="EA79" s="56"/>
      <c r="EB79" s="65"/>
      <c r="EC79" s="65"/>
      <c r="ED79" s="65"/>
      <c r="EE79" s="65"/>
      <c r="EF79" s="66" t="str">
        <f t="shared" si="44"/>
        <v/>
      </c>
      <c r="EG79" s="56"/>
      <c r="EH79" s="64"/>
      <c r="EI79" s="56"/>
      <c r="EJ79" s="64"/>
      <c r="EK79" s="62" t="str">
        <f t="shared" si="45"/>
        <v/>
      </c>
      <c r="EL79" s="64"/>
      <c r="EM79" s="56"/>
      <c r="EN79" s="65"/>
      <c r="EO79" s="65"/>
      <c r="EP79" s="65"/>
      <c r="EQ79" s="65"/>
      <c r="ER79" s="66" t="str">
        <f t="shared" si="46"/>
        <v/>
      </c>
      <c r="ES79" s="56"/>
      <c r="ET79" s="64"/>
      <c r="EU79" s="56"/>
      <c r="EV79" s="64"/>
      <c r="EW79" s="62" t="str">
        <f t="shared" si="47"/>
        <v/>
      </c>
      <c r="EX79" s="64"/>
    </row>
    <row r="80" spans="1:154" s="67" customFormat="1" x14ac:dyDescent="0.25">
      <c r="A80" s="167"/>
      <c r="B80" s="171"/>
      <c r="C80" s="169"/>
      <c r="D80" s="170"/>
      <c r="E80" s="57"/>
      <c r="F80" s="56"/>
      <c r="G80" s="58"/>
      <c r="H80" s="56"/>
      <c r="I80" s="59"/>
      <c r="J80" s="60"/>
      <c r="K80" s="56"/>
      <c r="L80" s="65"/>
      <c r="M80" s="65"/>
      <c r="N80" s="65"/>
      <c r="O80" s="65"/>
      <c r="P80" s="66" t="str">
        <f t="shared" si="24"/>
        <v/>
      </c>
      <c r="Q80" s="56"/>
      <c r="R80" s="64"/>
      <c r="S80" s="56"/>
      <c r="T80" s="64"/>
      <c r="U80" s="62" t="str">
        <f t="shared" si="25"/>
        <v/>
      </c>
      <c r="V80" s="64"/>
      <c r="W80" s="56"/>
      <c r="X80" s="65"/>
      <c r="Y80" s="65"/>
      <c r="Z80" s="65"/>
      <c r="AA80" s="65"/>
      <c r="AB80" s="66" t="str">
        <f t="shared" si="26"/>
        <v/>
      </c>
      <c r="AC80" s="56"/>
      <c r="AD80" s="64"/>
      <c r="AE80" s="56"/>
      <c r="AF80" s="64"/>
      <c r="AG80" s="62" t="str">
        <f t="shared" si="27"/>
        <v/>
      </c>
      <c r="AH80" s="64"/>
      <c r="AI80" s="56"/>
      <c r="AJ80" s="65"/>
      <c r="AK80" s="65"/>
      <c r="AL80" s="65"/>
      <c r="AM80" s="65"/>
      <c r="AN80" s="66" t="str">
        <f t="shared" si="28"/>
        <v/>
      </c>
      <c r="AO80" s="56"/>
      <c r="AP80" s="64"/>
      <c r="AQ80" s="56"/>
      <c r="AR80" s="64"/>
      <c r="AS80" s="62" t="str">
        <f t="shared" si="29"/>
        <v/>
      </c>
      <c r="AT80" s="64"/>
      <c r="AU80" s="56"/>
      <c r="AV80" s="65"/>
      <c r="AW80" s="65"/>
      <c r="AX80" s="65"/>
      <c r="AY80" s="65"/>
      <c r="AZ80" s="66" t="str">
        <f t="shared" si="30"/>
        <v/>
      </c>
      <c r="BA80" s="56"/>
      <c r="BB80" s="64"/>
      <c r="BC80" s="56"/>
      <c r="BD80" s="64"/>
      <c r="BE80" s="62" t="str">
        <f t="shared" si="31"/>
        <v/>
      </c>
      <c r="BF80" s="64"/>
      <c r="BG80" s="56"/>
      <c r="BH80" s="65"/>
      <c r="BI80" s="65"/>
      <c r="BJ80" s="65"/>
      <c r="BK80" s="65"/>
      <c r="BL80" s="66" t="str">
        <f t="shared" si="32"/>
        <v/>
      </c>
      <c r="BM80" s="56"/>
      <c r="BN80" s="64"/>
      <c r="BO80" s="56"/>
      <c r="BP80" s="64"/>
      <c r="BQ80" s="62" t="str">
        <f t="shared" si="33"/>
        <v/>
      </c>
      <c r="BR80" s="64"/>
      <c r="BS80" s="56"/>
      <c r="BT80" s="65"/>
      <c r="BU80" s="65"/>
      <c r="BV80" s="65"/>
      <c r="BW80" s="65"/>
      <c r="BX80" s="66" t="str">
        <f t="shared" si="34"/>
        <v/>
      </c>
      <c r="BY80" s="56"/>
      <c r="BZ80" s="64"/>
      <c r="CA80" s="56"/>
      <c r="CB80" s="64"/>
      <c r="CC80" s="62" t="str">
        <f t="shared" si="35"/>
        <v/>
      </c>
      <c r="CD80" s="64"/>
      <c r="CE80" s="56"/>
      <c r="CF80" s="65"/>
      <c r="CG80" s="65"/>
      <c r="CH80" s="65"/>
      <c r="CI80" s="65"/>
      <c r="CJ80" s="66" t="str">
        <f t="shared" si="36"/>
        <v/>
      </c>
      <c r="CK80" s="56"/>
      <c r="CL80" s="64"/>
      <c r="CM80" s="56"/>
      <c r="CN80" s="64"/>
      <c r="CO80" s="62" t="str">
        <f t="shared" si="37"/>
        <v/>
      </c>
      <c r="CP80" s="64"/>
      <c r="CQ80" s="56"/>
      <c r="CR80" s="65"/>
      <c r="CS80" s="65"/>
      <c r="CT80" s="65"/>
      <c r="CU80" s="65"/>
      <c r="CV80" s="66" t="str">
        <f t="shared" si="38"/>
        <v/>
      </c>
      <c r="CW80" s="56"/>
      <c r="CX80" s="64"/>
      <c r="CY80" s="56"/>
      <c r="CZ80" s="64"/>
      <c r="DA80" s="62" t="str">
        <f t="shared" si="39"/>
        <v/>
      </c>
      <c r="DB80" s="64"/>
      <c r="DC80" s="56"/>
      <c r="DD80" s="65"/>
      <c r="DE80" s="65"/>
      <c r="DF80" s="65"/>
      <c r="DG80" s="65"/>
      <c r="DH80" s="66" t="str">
        <f t="shared" si="40"/>
        <v/>
      </c>
      <c r="DI80" s="56"/>
      <c r="DJ80" s="64"/>
      <c r="DK80" s="56"/>
      <c r="DL80" s="64"/>
      <c r="DM80" s="62" t="str">
        <f t="shared" si="41"/>
        <v/>
      </c>
      <c r="DN80" s="64"/>
      <c r="DO80" s="56"/>
      <c r="DP80" s="65"/>
      <c r="DQ80" s="65"/>
      <c r="DR80" s="65"/>
      <c r="DS80" s="65"/>
      <c r="DT80" s="66" t="str">
        <f t="shared" si="42"/>
        <v/>
      </c>
      <c r="DU80" s="56"/>
      <c r="DV80" s="64"/>
      <c r="DW80" s="56"/>
      <c r="DX80" s="64"/>
      <c r="DY80" s="62" t="str">
        <f t="shared" si="43"/>
        <v/>
      </c>
      <c r="DZ80" s="64"/>
      <c r="EA80" s="56"/>
      <c r="EB80" s="65"/>
      <c r="EC80" s="65"/>
      <c r="ED80" s="65"/>
      <c r="EE80" s="65"/>
      <c r="EF80" s="66" t="str">
        <f t="shared" si="44"/>
        <v/>
      </c>
      <c r="EG80" s="56"/>
      <c r="EH80" s="64"/>
      <c r="EI80" s="56"/>
      <c r="EJ80" s="64"/>
      <c r="EK80" s="62" t="str">
        <f t="shared" si="45"/>
        <v/>
      </c>
      <c r="EL80" s="64"/>
      <c r="EM80" s="56"/>
      <c r="EN80" s="65"/>
      <c r="EO80" s="65"/>
      <c r="EP80" s="65"/>
      <c r="EQ80" s="65"/>
      <c r="ER80" s="66" t="str">
        <f t="shared" si="46"/>
        <v/>
      </c>
      <c r="ES80" s="56"/>
      <c r="ET80" s="64"/>
      <c r="EU80" s="56"/>
      <c r="EV80" s="64"/>
      <c r="EW80" s="62" t="str">
        <f t="shared" si="47"/>
        <v/>
      </c>
      <c r="EX80" s="64"/>
    </row>
    <row r="81" spans="1:154" s="67" customFormat="1" x14ac:dyDescent="0.25">
      <c r="A81" s="167"/>
      <c r="B81" s="171"/>
      <c r="C81" s="169"/>
      <c r="D81" s="170"/>
      <c r="E81" s="57"/>
      <c r="F81" s="56"/>
      <c r="G81" s="58"/>
      <c r="H81" s="56"/>
      <c r="I81" s="59"/>
      <c r="J81" s="60"/>
      <c r="K81" s="56"/>
      <c r="L81" s="65"/>
      <c r="M81" s="65"/>
      <c r="N81" s="65"/>
      <c r="O81" s="65"/>
      <c r="P81" s="66" t="str">
        <f t="shared" si="24"/>
        <v/>
      </c>
      <c r="Q81" s="56"/>
      <c r="R81" s="64"/>
      <c r="S81" s="56"/>
      <c r="T81" s="64"/>
      <c r="U81" s="62" t="str">
        <f t="shared" si="25"/>
        <v/>
      </c>
      <c r="V81" s="64"/>
      <c r="W81" s="56"/>
      <c r="X81" s="65"/>
      <c r="Y81" s="65"/>
      <c r="Z81" s="65"/>
      <c r="AA81" s="65"/>
      <c r="AB81" s="66" t="str">
        <f t="shared" si="26"/>
        <v/>
      </c>
      <c r="AC81" s="56"/>
      <c r="AD81" s="64"/>
      <c r="AE81" s="56"/>
      <c r="AF81" s="64"/>
      <c r="AG81" s="62" t="str">
        <f t="shared" si="27"/>
        <v/>
      </c>
      <c r="AH81" s="64"/>
      <c r="AI81" s="56"/>
      <c r="AJ81" s="65"/>
      <c r="AK81" s="65"/>
      <c r="AL81" s="65"/>
      <c r="AM81" s="65"/>
      <c r="AN81" s="66" t="str">
        <f t="shared" si="28"/>
        <v/>
      </c>
      <c r="AO81" s="56"/>
      <c r="AP81" s="64"/>
      <c r="AQ81" s="56"/>
      <c r="AR81" s="64"/>
      <c r="AS81" s="62" t="str">
        <f t="shared" si="29"/>
        <v/>
      </c>
      <c r="AT81" s="64"/>
      <c r="AU81" s="56"/>
      <c r="AV81" s="65"/>
      <c r="AW81" s="65"/>
      <c r="AX81" s="65"/>
      <c r="AY81" s="65"/>
      <c r="AZ81" s="66" t="str">
        <f t="shared" si="30"/>
        <v/>
      </c>
      <c r="BA81" s="56"/>
      <c r="BB81" s="64"/>
      <c r="BC81" s="56"/>
      <c r="BD81" s="64"/>
      <c r="BE81" s="62" t="str">
        <f t="shared" si="31"/>
        <v/>
      </c>
      <c r="BF81" s="64"/>
      <c r="BG81" s="56"/>
      <c r="BH81" s="65"/>
      <c r="BI81" s="65"/>
      <c r="BJ81" s="65"/>
      <c r="BK81" s="65"/>
      <c r="BL81" s="66" t="str">
        <f t="shared" si="32"/>
        <v/>
      </c>
      <c r="BM81" s="56"/>
      <c r="BN81" s="64"/>
      <c r="BO81" s="56"/>
      <c r="BP81" s="64"/>
      <c r="BQ81" s="62" t="str">
        <f t="shared" si="33"/>
        <v/>
      </c>
      <c r="BR81" s="64"/>
      <c r="BS81" s="56"/>
      <c r="BT81" s="65"/>
      <c r="BU81" s="65"/>
      <c r="BV81" s="65"/>
      <c r="BW81" s="65"/>
      <c r="BX81" s="66" t="str">
        <f t="shared" si="34"/>
        <v/>
      </c>
      <c r="BY81" s="56"/>
      <c r="BZ81" s="64"/>
      <c r="CA81" s="56"/>
      <c r="CB81" s="64"/>
      <c r="CC81" s="62" t="str">
        <f t="shared" si="35"/>
        <v/>
      </c>
      <c r="CD81" s="64"/>
      <c r="CE81" s="56"/>
      <c r="CF81" s="65"/>
      <c r="CG81" s="65"/>
      <c r="CH81" s="65"/>
      <c r="CI81" s="65"/>
      <c r="CJ81" s="66" t="str">
        <f t="shared" si="36"/>
        <v/>
      </c>
      <c r="CK81" s="56"/>
      <c r="CL81" s="64"/>
      <c r="CM81" s="56"/>
      <c r="CN81" s="64"/>
      <c r="CO81" s="62" t="str">
        <f t="shared" si="37"/>
        <v/>
      </c>
      <c r="CP81" s="64"/>
      <c r="CQ81" s="56"/>
      <c r="CR81" s="65"/>
      <c r="CS81" s="65"/>
      <c r="CT81" s="65"/>
      <c r="CU81" s="65"/>
      <c r="CV81" s="66" t="str">
        <f t="shared" si="38"/>
        <v/>
      </c>
      <c r="CW81" s="56"/>
      <c r="CX81" s="64"/>
      <c r="CY81" s="56"/>
      <c r="CZ81" s="64"/>
      <c r="DA81" s="62" t="str">
        <f t="shared" si="39"/>
        <v/>
      </c>
      <c r="DB81" s="64"/>
      <c r="DC81" s="56"/>
      <c r="DD81" s="65"/>
      <c r="DE81" s="65"/>
      <c r="DF81" s="65"/>
      <c r="DG81" s="65"/>
      <c r="DH81" s="66" t="str">
        <f t="shared" si="40"/>
        <v/>
      </c>
      <c r="DI81" s="56"/>
      <c r="DJ81" s="64"/>
      <c r="DK81" s="56"/>
      <c r="DL81" s="64"/>
      <c r="DM81" s="62" t="str">
        <f t="shared" si="41"/>
        <v/>
      </c>
      <c r="DN81" s="64"/>
      <c r="DO81" s="56"/>
      <c r="DP81" s="65"/>
      <c r="DQ81" s="65"/>
      <c r="DR81" s="65"/>
      <c r="DS81" s="65"/>
      <c r="DT81" s="66" t="str">
        <f t="shared" si="42"/>
        <v/>
      </c>
      <c r="DU81" s="56"/>
      <c r="DV81" s="64"/>
      <c r="DW81" s="56"/>
      <c r="DX81" s="64"/>
      <c r="DY81" s="62" t="str">
        <f t="shared" si="43"/>
        <v/>
      </c>
      <c r="DZ81" s="64"/>
      <c r="EA81" s="56"/>
      <c r="EB81" s="65"/>
      <c r="EC81" s="65"/>
      <c r="ED81" s="65"/>
      <c r="EE81" s="65"/>
      <c r="EF81" s="66" t="str">
        <f t="shared" si="44"/>
        <v/>
      </c>
      <c r="EG81" s="56"/>
      <c r="EH81" s="64"/>
      <c r="EI81" s="56"/>
      <c r="EJ81" s="64"/>
      <c r="EK81" s="62" t="str">
        <f t="shared" si="45"/>
        <v/>
      </c>
      <c r="EL81" s="64"/>
      <c r="EM81" s="56"/>
      <c r="EN81" s="65"/>
      <c r="EO81" s="65"/>
      <c r="EP81" s="65"/>
      <c r="EQ81" s="65"/>
      <c r="ER81" s="66" t="str">
        <f t="shared" si="46"/>
        <v/>
      </c>
      <c r="ES81" s="56"/>
      <c r="ET81" s="64"/>
      <c r="EU81" s="56"/>
      <c r="EV81" s="64"/>
      <c r="EW81" s="62" t="str">
        <f t="shared" si="47"/>
        <v/>
      </c>
      <c r="EX81" s="64"/>
    </row>
    <row r="82" spans="1:154" s="67" customFormat="1" x14ac:dyDescent="0.25">
      <c r="A82" s="167"/>
      <c r="B82" s="171"/>
      <c r="C82" s="169"/>
      <c r="D82" s="170"/>
      <c r="E82" s="57"/>
      <c r="F82" s="56"/>
      <c r="G82" s="58"/>
      <c r="H82" s="56"/>
      <c r="I82" s="59"/>
      <c r="J82" s="60"/>
      <c r="K82" s="56"/>
      <c r="L82" s="65"/>
      <c r="M82" s="65"/>
      <c r="N82" s="65"/>
      <c r="O82" s="65"/>
      <c r="P82" s="66" t="str">
        <f t="shared" si="24"/>
        <v/>
      </c>
      <c r="Q82" s="56"/>
      <c r="R82" s="64"/>
      <c r="S82" s="56"/>
      <c r="T82" s="64"/>
      <c r="U82" s="62" t="str">
        <f t="shared" si="25"/>
        <v/>
      </c>
      <c r="V82" s="64"/>
      <c r="W82" s="56"/>
      <c r="X82" s="65"/>
      <c r="Y82" s="65"/>
      <c r="Z82" s="65"/>
      <c r="AA82" s="65"/>
      <c r="AB82" s="66" t="str">
        <f t="shared" si="26"/>
        <v/>
      </c>
      <c r="AC82" s="56"/>
      <c r="AD82" s="64"/>
      <c r="AE82" s="56"/>
      <c r="AF82" s="64"/>
      <c r="AG82" s="62" t="str">
        <f t="shared" si="27"/>
        <v/>
      </c>
      <c r="AH82" s="64"/>
      <c r="AI82" s="56"/>
      <c r="AJ82" s="65"/>
      <c r="AK82" s="65"/>
      <c r="AL82" s="65"/>
      <c r="AM82" s="65"/>
      <c r="AN82" s="66" t="str">
        <f t="shared" si="28"/>
        <v/>
      </c>
      <c r="AO82" s="56"/>
      <c r="AP82" s="64"/>
      <c r="AQ82" s="56"/>
      <c r="AR82" s="64"/>
      <c r="AS82" s="62" t="str">
        <f t="shared" si="29"/>
        <v/>
      </c>
      <c r="AT82" s="64"/>
      <c r="AU82" s="56"/>
      <c r="AV82" s="65"/>
      <c r="AW82" s="65"/>
      <c r="AX82" s="65"/>
      <c r="AY82" s="65"/>
      <c r="AZ82" s="66" t="str">
        <f t="shared" si="30"/>
        <v/>
      </c>
      <c r="BA82" s="56"/>
      <c r="BB82" s="64"/>
      <c r="BC82" s="56"/>
      <c r="BD82" s="64"/>
      <c r="BE82" s="62" t="str">
        <f t="shared" si="31"/>
        <v/>
      </c>
      <c r="BF82" s="64"/>
      <c r="BG82" s="56"/>
      <c r="BH82" s="65"/>
      <c r="BI82" s="65"/>
      <c r="BJ82" s="65"/>
      <c r="BK82" s="65"/>
      <c r="BL82" s="66" t="str">
        <f t="shared" si="32"/>
        <v/>
      </c>
      <c r="BM82" s="56"/>
      <c r="BN82" s="64"/>
      <c r="BO82" s="56"/>
      <c r="BP82" s="64"/>
      <c r="BQ82" s="62" t="str">
        <f t="shared" si="33"/>
        <v/>
      </c>
      <c r="BR82" s="64"/>
      <c r="BS82" s="56"/>
      <c r="BT82" s="65"/>
      <c r="BU82" s="65"/>
      <c r="BV82" s="65"/>
      <c r="BW82" s="65"/>
      <c r="BX82" s="66" t="str">
        <f t="shared" si="34"/>
        <v/>
      </c>
      <c r="BY82" s="56"/>
      <c r="BZ82" s="64"/>
      <c r="CA82" s="56"/>
      <c r="CB82" s="64"/>
      <c r="CC82" s="62" t="str">
        <f t="shared" si="35"/>
        <v/>
      </c>
      <c r="CD82" s="64"/>
      <c r="CE82" s="56"/>
      <c r="CF82" s="65"/>
      <c r="CG82" s="65"/>
      <c r="CH82" s="65"/>
      <c r="CI82" s="65"/>
      <c r="CJ82" s="66" t="str">
        <f t="shared" si="36"/>
        <v/>
      </c>
      <c r="CK82" s="56"/>
      <c r="CL82" s="64"/>
      <c r="CM82" s="56"/>
      <c r="CN82" s="64"/>
      <c r="CO82" s="62" t="str">
        <f t="shared" si="37"/>
        <v/>
      </c>
      <c r="CP82" s="64"/>
      <c r="CQ82" s="56"/>
      <c r="CR82" s="65"/>
      <c r="CS82" s="65"/>
      <c r="CT82" s="65"/>
      <c r="CU82" s="65"/>
      <c r="CV82" s="66" t="str">
        <f t="shared" si="38"/>
        <v/>
      </c>
      <c r="CW82" s="56"/>
      <c r="CX82" s="64"/>
      <c r="CY82" s="56"/>
      <c r="CZ82" s="64"/>
      <c r="DA82" s="62" t="str">
        <f t="shared" si="39"/>
        <v/>
      </c>
      <c r="DB82" s="64"/>
      <c r="DC82" s="56"/>
      <c r="DD82" s="65"/>
      <c r="DE82" s="65"/>
      <c r="DF82" s="65"/>
      <c r="DG82" s="65"/>
      <c r="DH82" s="66" t="str">
        <f t="shared" si="40"/>
        <v/>
      </c>
      <c r="DI82" s="56"/>
      <c r="DJ82" s="64"/>
      <c r="DK82" s="56"/>
      <c r="DL82" s="64"/>
      <c r="DM82" s="62" t="str">
        <f t="shared" si="41"/>
        <v/>
      </c>
      <c r="DN82" s="64"/>
      <c r="DO82" s="56"/>
      <c r="DP82" s="65"/>
      <c r="DQ82" s="65"/>
      <c r="DR82" s="65"/>
      <c r="DS82" s="65"/>
      <c r="DT82" s="66" t="str">
        <f t="shared" si="42"/>
        <v/>
      </c>
      <c r="DU82" s="56"/>
      <c r="DV82" s="64"/>
      <c r="DW82" s="56"/>
      <c r="DX82" s="64"/>
      <c r="DY82" s="62" t="str">
        <f t="shared" si="43"/>
        <v/>
      </c>
      <c r="DZ82" s="64"/>
      <c r="EA82" s="56"/>
      <c r="EB82" s="65"/>
      <c r="EC82" s="65"/>
      <c r="ED82" s="65"/>
      <c r="EE82" s="65"/>
      <c r="EF82" s="66" t="str">
        <f t="shared" si="44"/>
        <v/>
      </c>
      <c r="EG82" s="56"/>
      <c r="EH82" s="64"/>
      <c r="EI82" s="56"/>
      <c r="EJ82" s="64"/>
      <c r="EK82" s="62" t="str">
        <f t="shared" si="45"/>
        <v/>
      </c>
      <c r="EL82" s="64"/>
      <c r="EM82" s="56"/>
      <c r="EN82" s="65"/>
      <c r="EO82" s="65"/>
      <c r="EP82" s="65"/>
      <c r="EQ82" s="65"/>
      <c r="ER82" s="66" t="str">
        <f t="shared" si="46"/>
        <v/>
      </c>
      <c r="ES82" s="56"/>
      <c r="ET82" s="64"/>
      <c r="EU82" s="56"/>
      <c r="EV82" s="64"/>
      <c r="EW82" s="62" t="str">
        <f t="shared" si="47"/>
        <v/>
      </c>
      <c r="EX82" s="64"/>
    </row>
    <row r="83" spans="1:154" s="67" customFormat="1" x14ac:dyDescent="0.25">
      <c r="A83" s="167"/>
      <c r="B83" s="171"/>
      <c r="C83" s="169"/>
      <c r="D83" s="170"/>
      <c r="E83" s="57"/>
      <c r="F83" s="56"/>
      <c r="G83" s="58"/>
      <c r="H83" s="56"/>
      <c r="I83" s="59"/>
      <c r="J83" s="60"/>
      <c r="K83" s="56"/>
      <c r="L83" s="65"/>
      <c r="M83" s="65"/>
      <c r="N83" s="65"/>
      <c r="O83" s="65"/>
      <c r="P83" s="66" t="str">
        <f t="shared" si="24"/>
        <v/>
      </c>
      <c r="Q83" s="56"/>
      <c r="R83" s="64"/>
      <c r="S83" s="56"/>
      <c r="T83" s="64"/>
      <c r="U83" s="62" t="str">
        <f t="shared" si="25"/>
        <v/>
      </c>
      <c r="V83" s="64"/>
      <c r="W83" s="56"/>
      <c r="X83" s="65"/>
      <c r="Y83" s="65"/>
      <c r="Z83" s="65"/>
      <c r="AA83" s="65"/>
      <c r="AB83" s="66" t="str">
        <f t="shared" si="26"/>
        <v/>
      </c>
      <c r="AC83" s="56"/>
      <c r="AD83" s="64"/>
      <c r="AE83" s="56"/>
      <c r="AF83" s="64"/>
      <c r="AG83" s="62" t="str">
        <f t="shared" si="27"/>
        <v/>
      </c>
      <c r="AH83" s="64"/>
      <c r="AI83" s="56"/>
      <c r="AJ83" s="65"/>
      <c r="AK83" s="65"/>
      <c r="AL83" s="65"/>
      <c r="AM83" s="65"/>
      <c r="AN83" s="66" t="str">
        <f t="shared" si="28"/>
        <v/>
      </c>
      <c r="AO83" s="56"/>
      <c r="AP83" s="64"/>
      <c r="AQ83" s="56"/>
      <c r="AR83" s="64"/>
      <c r="AS83" s="62" t="str">
        <f t="shared" si="29"/>
        <v/>
      </c>
      <c r="AT83" s="64"/>
      <c r="AU83" s="56"/>
      <c r="AV83" s="65"/>
      <c r="AW83" s="65"/>
      <c r="AX83" s="65"/>
      <c r="AY83" s="65"/>
      <c r="AZ83" s="66" t="str">
        <f t="shared" si="30"/>
        <v/>
      </c>
      <c r="BA83" s="56"/>
      <c r="BB83" s="64"/>
      <c r="BC83" s="56"/>
      <c r="BD83" s="64"/>
      <c r="BE83" s="62" t="str">
        <f t="shared" si="31"/>
        <v/>
      </c>
      <c r="BF83" s="64"/>
      <c r="BG83" s="56"/>
      <c r="BH83" s="65"/>
      <c r="BI83" s="65"/>
      <c r="BJ83" s="65"/>
      <c r="BK83" s="65"/>
      <c r="BL83" s="66" t="str">
        <f t="shared" si="32"/>
        <v/>
      </c>
      <c r="BM83" s="56"/>
      <c r="BN83" s="64"/>
      <c r="BO83" s="56"/>
      <c r="BP83" s="64"/>
      <c r="BQ83" s="62" t="str">
        <f t="shared" si="33"/>
        <v/>
      </c>
      <c r="BR83" s="64"/>
      <c r="BS83" s="56"/>
      <c r="BT83" s="65"/>
      <c r="BU83" s="65"/>
      <c r="BV83" s="65"/>
      <c r="BW83" s="65"/>
      <c r="BX83" s="66" t="str">
        <f t="shared" si="34"/>
        <v/>
      </c>
      <c r="BY83" s="56"/>
      <c r="BZ83" s="64"/>
      <c r="CA83" s="56"/>
      <c r="CB83" s="64"/>
      <c r="CC83" s="62" t="str">
        <f t="shared" si="35"/>
        <v/>
      </c>
      <c r="CD83" s="64"/>
      <c r="CE83" s="56"/>
      <c r="CF83" s="65"/>
      <c r="CG83" s="65"/>
      <c r="CH83" s="65"/>
      <c r="CI83" s="65"/>
      <c r="CJ83" s="66" t="str">
        <f t="shared" si="36"/>
        <v/>
      </c>
      <c r="CK83" s="56"/>
      <c r="CL83" s="64"/>
      <c r="CM83" s="56"/>
      <c r="CN83" s="64"/>
      <c r="CO83" s="62" t="str">
        <f t="shared" si="37"/>
        <v/>
      </c>
      <c r="CP83" s="64"/>
      <c r="CQ83" s="56"/>
      <c r="CR83" s="65"/>
      <c r="CS83" s="65"/>
      <c r="CT83" s="65"/>
      <c r="CU83" s="65"/>
      <c r="CV83" s="66" t="str">
        <f t="shared" si="38"/>
        <v/>
      </c>
      <c r="CW83" s="56"/>
      <c r="CX83" s="64"/>
      <c r="CY83" s="56"/>
      <c r="CZ83" s="64"/>
      <c r="DA83" s="62" t="str">
        <f t="shared" si="39"/>
        <v/>
      </c>
      <c r="DB83" s="64"/>
      <c r="DC83" s="56"/>
      <c r="DD83" s="65"/>
      <c r="DE83" s="65"/>
      <c r="DF83" s="65"/>
      <c r="DG83" s="65"/>
      <c r="DH83" s="66" t="str">
        <f t="shared" si="40"/>
        <v/>
      </c>
      <c r="DI83" s="56"/>
      <c r="DJ83" s="64"/>
      <c r="DK83" s="56"/>
      <c r="DL83" s="64"/>
      <c r="DM83" s="62" t="str">
        <f t="shared" si="41"/>
        <v/>
      </c>
      <c r="DN83" s="64"/>
      <c r="DO83" s="56"/>
      <c r="DP83" s="65"/>
      <c r="DQ83" s="65"/>
      <c r="DR83" s="65"/>
      <c r="DS83" s="65"/>
      <c r="DT83" s="66" t="str">
        <f t="shared" si="42"/>
        <v/>
      </c>
      <c r="DU83" s="56"/>
      <c r="DV83" s="64"/>
      <c r="DW83" s="56"/>
      <c r="DX83" s="64"/>
      <c r="DY83" s="62" t="str">
        <f t="shared" si="43"/>
        <v/>
      </c>
      <c r="DZ83" s="64"/>
      <c r="EA83" s="56"/>
      <c r="EB83" s="65"/>
      <c r="EC83" s="65"/>
      <c r="ED83" s="65"/>
      <c r="EE83" s="65"/>
      <c r="EF83" s="66" t="str">
        <f t="shared" si="44"/>
        <v/>
      </c>
      <c r="EG83" s="56"/>
      <c r="EH83" s="64"/>
      <c r="EI83" s="56"/>
      <c r="EJ83" s="64"/>
      <c r="EK83" s="62" t="str">
        <f t="shared" si="45"/>
        <v/>
      </c>
      <c r="EL83" s="64"/>
      <c r="EM83" s="56"/>
      <c r="EN83" s="65"/>
      <c r="EO83" s="65"/>
      <c r="EP83" s="65"/>
      <c r="EQ83" s="65"/>
      <c r="ER83" s="66" t="str">
        <f t="shared" si="46"/>
        <v/>
      </c>
      <c r="ES83" s="56"/>
      <c r="ET83" s="64"/>
      <c r="EU83" s="56"/>
      <c r="EV83" s="64"/>
      <c r="EW83" s="62" t="str">
        <f t="shared" si="47"/>
        <v/>
      </c>
      <c r="EX83" s="64"/>
    </row>
    <row r="84" spans="1:154" s="67" customFormat="1" x14ac:dyDescent="0.25">
      <c r="A84" s="167"/>
      <c r="B84" s="171"/>
      <c r="C84" s="169"/>
      <c r="D84" s="170"/>
      <c r="E84" s="57"/>
      <c r="F84" s="56"/>
      <c r="G84" s="58"/>
      <c r="H84" s="56"/>
      <c r="I84" s="59"/>
      <c r="J84" s="60"/>
      <c r="K84" s="56"/>
      <c r="L84" s="65"/>
      <c r="M84" s="65"/>
      <c r="N84" s="65"/>
      <c r="O84" s="65"/>
      <c r="P84" s="66" t="str">
        <f t="shared" si="24"/>
        <v/>
      </c>
      <c r="Q84" s="56"/>
      <c r="R84" s="64"/>
      <c r="S84" s="56"/>
      <c r="T84" s="64"/>
      <c r="U84" s="62" t="str">
        <f t="shared" si="25"/>
        <v/>
      </c>
      <c r="V84" s="64"/>
      <c r="W84" s="56"/>
      <c r="X84" s="65"/>
      <c r="Y84" s="65"/>
      <c r="Z84" s="65"/>
      <c r="AA84" s="65"/>
      <c r="AB84" s="66" t="str">
        <f t="shared" si="26"/>
        <v/>
      </c>
      <c r="AC84" s="56"/>
      <c r="AD84" s="64"/>
      <c r="AE84" s="56"/>
      <c r="AF84" s="64"/>
      <c r="AG84" s="62" t="str">
        <f t="shared" si="27"/>
        <v/>
      </c>
      <c r="AH84" s="64"/>
      <c r="AI84" s="56"/>
      <c r="AJ84" s="65"/>
      <c r="AK84" s="65"/>
      <c r="AL84" s="65"/>
      <c r="AM84" s="65"/>
      <c r="AN84" s="66" t="str">
        <f t="shared" si="28"/>
        <v/>
      </c>
      <c r="AO84" s="56"/>
      <c r="AP84" s="64"/>
      <c r="AQ84" s="56"/>
      <c r="AR84" s="64"/>
      <c r="AS84" s="62" t="str">
        <f t="shared" si="29"/>
        <v/>
      </c>
      <c r="AT84" s="64"/>
      <c r="AU84" s="56"/>
      <c r="AV84" s="65"/>
      <c r="AW84" s="65"/>
      <c r="AX84" s="65"/>
      <c r="AY84" s="65"/>
      <c r="AZ84" s="66" t="str">
        <f t="shared" si="30"/>
        <v/>
      </c>
      <c r="BA84" s="56"/>
      <c r="BB84" s="64"/>
      <c r="BC84" s="56"/>
      <c r="BD84" s="64"/>
      <c r="BE84" s="62" t="str">
        <f t="shared" si="31"/>
        <v/>
      </c>
      <c r="BF84" s="64"/>
      <c r="BG84" s="56"/>
      <c r="BH84" s="65"/>
      <c r="BI84" s="65"/>
      <c r="BJ84" s="65"/>
      <c r="BK84" s="65"/>
      <c r="BL84" s="66" t="str">
        <f t="shared" si="32"/>
        <v/>
      </c>
      <c r="BM84" s="56"/>
      <c r="BN84" s="64"/>
      <c r="BO84" s="56"/>
      <c r="BP84" s="64"/>
      <c r="BQ84" s="62" t="str">
        <f t="shared" si="33"/>
        <v/>
      </c>
      <c r="BR84" s="64"/>
      <c r="BS84" s="56"/>
      <c r="BT84" s="65"/>
      <c r="BU84" s="65"/>
      <c r="BV84" s="65"/>
      <c r="BW84" s="65"/>
      <c r="BX84" s="66" t="str">
        <f t="shared" si="34"/>
        <v/>
      </c>
      <c r="BY84" s="56"/>
      <c r="BZ84" s="64"/>
      <c r="CA84" s="56"/>
      <c r="CB84" s="64"/>
      <c r="CC84" s="62" t="str">
        <f t="shared" si="35"/>
        <v/>
      </c>
      <c r="CD84" s="64"/>
      <c r="CE84" s="56"/>
      <c r="CF84" s="65"/>
      <c r="CG84" s="65"/>
      <c r="CH84" s="65"/>
      <c r="CI84" s="65"/>
      <c r="CJ84" s="66" t="str">
        <f t="shared" si="36"/>
        <v/>
      </c>
      <c r="CK84" s="56"/>
      <c r="CL84" s="64"/>
      <c r="CM84" s="56"/>
      <c r="CN84" s="64"/>
      <c r="CO84" s="62" t="str">
        <f t="shared" si="37"/>
        <v/>
      </c>
      <c r="CP84" s="64"/>
      <c r="CQ84" s="56"/>
      <c r="CR84" s="65"/>
      <c r="CS84" s="65"/>
      <c r="CT84" s="65"/>
      <c r="CU84" s="65"/>
      <c r="CV84" s="66" t="str">
        <f t="shared" si="38"/>
        <v/>
      </c>
      <c r="CW84" s="56"/>
      <c r="CX84" s="64"/>
      <c r="CY84" s="56"/>
      <c r="CZ84" s="64"/>
      <c r="DA84" s="62" t="str">
        <f t="shared" si="39"/>
        <v/>
      </c>
      <c r="DB84" s="64"/>
      <c r="DC84" s="56"/>
      <c r="DD84" s="65"/>
      <c r="DE84" s="65"/>
      <c r="DF84" s="65"/>
      <c r="DG84" s="65"/>
      <c r="DH84" s="66" t="str">
        <f t="shared" si="40"/>
        <v/>
      </c>
      <c r="DI84" s="56"/>
      <c r="DJ84" s="64"/>
      <c r="DK84" s="56"/>
      <c r="DL84" s="64"/>
      <c r="DM84" s="62" t="str">
        <f t="shared" si="41"/>
        <v/>
      </c>
      <c r="DN84" s="64"/>
      <c r="DO84" s="56"/>
      <c r="DP84" s="65"/>
      <c r="DQ84" s="65"/>
      <c r="DR84" s="65"/>
      <c r="DS84" s="65"/>
      <c r="DT84" s="66" t="str">
        <f t="shared" si="42"/>
        <v/>
      </c>
      <c r="DU84" s="56"/>
      <c r="DV84" s="64"/>
      <c r="DW84" s="56"/>
      <c r="DX84" s="64"/>
      <c r="DY84" s="62" t="str">
        <f t="shared" si="43"/>
        <v/>
      </c>
      <c r="DZ84" s="64"/>
      <c r="EA84" s="56"/>
      <c r="EB84" s="65"/>
      <c r="EC84" s="65"/>
      <c r="ED84" s="65"/>
      <c r="EE84" s="65"/>
      <c r="EF84" s="66" t="str">
        <f t="shared" si="44"/>
        <v/>
      </c>
      <c r="EG84" s="56"/>
      <c r="EH84" s="64"/>
      <c r="EI84" s="56"/>
      <c r="EJ84" s="64"/>
      <c r="EK84" s="62" t="str">
        <f t="shared" si="45"/>
        <v/>
      </c>
      <c r="EL84" s="64"/>
      <c r="EM84" s="56"/>
      <c r="EN84" s="65"/>
      <c r="EO84" s="65"/>
      <c r="EP84" s="65"/>
      <c r="EQ84" s="65"/>
      <c r="ER84" s="66" t="str">
        <f t="shared" si="46"/>
        <v/>
      </c>
      <c r="ES84" s="56"/>
      <c r="ET84" s="64"/>
      <c r="EU84" s="56"/>
      <c r="EV84" s="64"/>
      <c r="EW84" s="62" t="str">
        <f t="shared" si="47"/>
        <v/>
      </c>
      <c r="EX84" s="64"/>
    </row>
    <row r="85" spans="1:154" s="67" customFormat="1" x14ac:dyDescent="0.25">
      <c r="A85" s="167"/>
      <c r="B85" s="171"/>
      <c r="C85" s="169"/>
      <c r="D85" s="170"/>
      <c r="E85" s="57"/>
      <c r="F85" s="56"/>
      <c r="G85" s="58"/>
      <c r="H85" s="56"/>
      <c r="I85" s="59"/>
      <c r="J85" s="60"/>
      <c r="K85" s="56"/>
      <c r="L85" s="65"/>
      <c r="M85" s="65"/>
      <c r="N85" s="65"/>
      <c r="O85" s="65"/>
      <c r="P85" s="66" t="str">
        <f t="shared" si="24"/>
        <v/>
      </c>
      <c r="Q85" s="56"/>
      <c r="R85" s="64"/>
      <c r="S85" s="56"/>
      <c r="T85" s="64"/>
      <c r="U85" s="62" t="str">
        <f t="shared" si="25"/>
        <v/>
      </c>
      <c r="V85" s="64"/>
      <c r="W85" s="56"/>
      <c r="X85" s="65"/>
      <c r="Y85" s="65"/>
      <c r="Z85" s="65"/>
      <c r="AA85" s="65"/>
      <c r="AB85" s="66" t="str">
        <f t="shared" si="26"/>
        <v/>
      </c>
      <c r="AC85" s="56"/>
      <c r="AD85" s="64"/>
      <c r="AE85" s="56"/>
      <c r="AF85" s="64"/>
      <c r="AG85" s="62" t="str">
        <f t="shared" si="27"/>
        <v/>
      </c>
      <c r="AH85" s="64"/>
      <c r="AI85" s="56"/>
      <c r="AJ85" s="65"/>
      <c r="AK85" s="65"/>
      <c r="AL85" s="65"/>
      <c r="AM85" s="65"/>
      <c r="AN85" s="66" t="str">
        <f t="shared" si="28"/>
        <v/>
      </c>
      <c r="AO85" s="56"/>
      <c r="AP85" s="64"/>
      <c r="AQ85" s="56"/>
      <c r="AR85" s="64"/>
      <c r="AS85" s="62" t="str">
        <f t="shared" si="29"/>
        <v/>
      </c>
      <c r="AT85" s="64"/>
      <c r="AU85" s="56"/>
      <c r="AV85" s="65"/>
      <c r="AW85" s="65"/>
      <c r="AX85" s="65"/>
      <c r="AY85" s="65"/>
      <c r="AZ85" s="66" t="str">
        <f t="shared" si="30"/>
        <v/>
      </c>
      <c r="BA85" s="56"/>
      <c r="BB85" s="64"/>
      <c r="BC85" s="56"/>
      <c r="BD85" s="64"/>
      <c r="BE85" s="62" t="str">
        <f t="shared" si="31"/>
        <v/>
      </c>
      <c r="BF85" s="64"/>
      <c r="BG85" s="56"/>
      <c r="BH85" s="65"/>
      <c r="BI85" s="65"/>
      <c r="BJ85" s="65"/>
      <c r="BK85" s="65"/>
      <c r="BL85" s="66" t="str">
        <f t="shared" si="32"/>
        <v/>
      </c>
      <c r="BM85" s="56"/>
      <c r="BN85" s="64"/>
      <c r="BO85" s="56"/>
      <c r="BP85" s="64"/>
      <c r="BQ85" s="62" t="str">
        <f t="shared" si="33"/>
        <v/>
      </c>
      <c r="BR85" s="64"/>
      <c r="BS85" s="56"/>
      <c r="BT85" s="65"/>
      <c r="BU85" s="65"/>
      <c r="BV85" s="65"/>
      <c r="BW85" s="65"/>
      <c r="BX85" s="66" t="str">
        <f t="shared" si="34"/>
        <v/>
      </c>
      <c r="BY85" s="56"/>
      <c r="BZ85" s="64"/>
      <c r="CA85" s="56"/>
      <c r="CB85" s="64"/>
      <c r="CC85" s="62" t="str">
        <f t="shared" si="35"/>
        <v/>
      </c>
      <c r="CD85" s="64"/>
      <c r="CE85" s="56"/>
      <c r="CF85" s="65"/>
      <c r="CG85" s="65"/>
      <c r="CH85" s="65"/>
      <c r="CI85" s="65"/>
      <c r="CJ85" s="66" t="str">
        <f t="shared" si="36"/>
        <v/>
      </c>
      <c r="CK85" s="56"/>
      <c r="CL85" s="64"/>
      <c r="CM85" s="56"/>
      <c r="CN85" s="64"/>
      <c r="CO85" s="62" t="str">
        <f t="shared" si="37"/>
        <v/>
      </c>
      <c r="CP85" s="64"/>
      <c r="CQ85" s="56"/>
      <c r="CR85" s="65"/>
      <c r="CS85" s="65"/>
      <c r="CT85" s="65"/>
      <c r="CU85" s="65"/>
      <c r="CV85" s="66" t="str">
        <f t="shared" si="38"/>
        <v/>
      </c>
      <c r="CW85" s="56"/>
      <c r="CX85" s="64"/>
      <c r="CY85" s="56"/>
      <c r="CZ85" s="64"/>
      <c r="DA85" s="62" t="str">
        <f t="shared" si="39"/>
        <v/>
      </c>
      <c r="DB85" s="64"/>
      <c r="DC85" s="56"/>
      <c r="DD85" s="65"/>
      <c r="DE85" s="65"/>
      <c r="DF85" s="65"/>
      <c r="DG85" s="65"/>
      <c r="DH85" s="66" t="str">
        <f t="shared" si="40"/>
        <v/>
      </c>
      <c r="DI85" s="56"/>
      <c r="DJ85" s="64"/>
      <c r="DK85" s="56"/>
      <c r="DL85" s="64"/>
      <c r="DM85" s="62" t="str">
        <f t="shared" si="41"/>
        <v/>
      </c>
      <c r="DN85" s="64"/>
      <c r="DO85" s="56"/>
      <c r="DP85" s="65"/>
      <c r="DQ85" s="65"/>
      <c r="DR85" s="65"/>
      <c r="DS85" s="65"/>
      <c r="DT85" s="66" t="str">
        <f t="shared" si="42"/>
        <v/>
      </c>
      <c r="DU85" s="56"/>
      <c r="DV85" s="64"/>
      <c r="DW85" s="56"/>
      <c r="DX85" s="64"/>
      <c r="DY85" s="62" t="str">
        <f t="shared" si="43"/>
        <v/>
      </c>
      <c r="DZ85" s="64"/>
      <c r="EA85" s="56"/>
      <c r="EB85" s="65"/>
      <c r="EC85" s="65"/>
      <c r="ED85" s="65"/>
      <c r="EE85" s="65"/>
      <c r="EF85" s="66" t="str">
        <f t="shared" si="44"/>
        <v/>
      </c>
      <c r="EG85" s="56"/>
      <c r="EH85" s="64"/>
      <c r="EI85" s="56"/>
      <c r="EJ85" s="64"/>
      <c r="EK85" s="62" t="str">
        <f t="shared" si="45"/>
        <v/>
      </c>
      <c r="EL85" s="64"/>
      <c r="EM85" s="56"/>
      <c r="EN85" s="65"/>
      <c r="EO85" s="65"/>
      <c r="EP85" s="65"/>
      <c r="EQ85" s="65"/>
      <c r="ER85" s="66" t="str">
        <f t="shared" si="46"/>
        <v/>
      </c>
      <c r="ES85" s="56"/>
      <c r="ET85" s="64"/>
      <c r="EU85" s="56"/>
      <c r="EV85" s="64"/>
      <c r="EW85" s="62" t="str">
        <f t="shared" si="47"/>
        <v/>
      </c>
      <c r="EX85" s="64"/>
    </row>
    <row r="86" spans="1:154" s="67" customFormat="1" x14ac:dyDescent="0.25">
      <c r="A86" s="167"/>
      <c r="B86" s="171"/>
      <c r="C86" s="169"/>
      <c r="D86" s="170"/>
      <c r="E86" s="57"/>
      <c r="F86" s="56"/>
      <c r="G86" s="58"/>
      <c r="H86" s="56"/>
      <c r="I86" s="59"/>
      <c r="J86" s="60"/>
      <c r="K86" s="56"/>
      <c r="L86" s="65"/>
      <c r="M86" s="65"/>
      <c r="N86" s="65"/>
      <c r="O86" s="65"/>
      <c r="P86" s="66" t="str">
        <f t="shared" si="24"/>
        <v/>
      </c>
      <c r="Q86" s="56"/>
      <c r="R86" s="64"/>
      <c r="S86" s="56"/>
      <c r="T86" s="64"/>
      <c r="U86" s="62" t="str">
        <f t="shared" si="25"/>
        <v/>
      </c>
      <c r="V86" s="64"/>
      <c r="W86" s="56"/>
      <c r="X86" s="65"/>
      <c r="Y86" s="65"/>
      <c r="Z86" s="65"/>
      <c r="AA86" s="65"/>
      <c r="AB86" s="66" t="str">
        <f t="shared" si="26"/>
        <v/>
      </c>
      <c r="AC86" s="56"/>
      <c r="AD86" s="64"/>
      <c r="AE86" s="56"/>
      <c r="AF86" s="64"/>
      <c r="AG86" s="62" t="str">
        <f t="shared" si="27"/>
        <v/>
      </c>
      <c r="AH86" s="64"/>
      <c r="AI86" s="56"/>
      <c r="AJ86" s="65"/>
      <c r="AK86" s="65"/>
      <c r="AL86" s="65"/>
      <c r="AM86" s="65"/>
      <c r="AN86" s="66" t="str">
        <f t="shared" si="28"/>
        <v/>
      </c>
      <c r="AO86" s="56"/>
      <c r="AP86" s="64"/>
      <c r="AQ86" s="56"/>
      <c r="AR86" s="64"/>
      <c r="AS86" s="62" t="str">
        <f t="shared" si="29"/>
        <v/>
      </c>
      <c r="AT86" s="64"/>
      <c r="AU86" s="56"/>
      <c r="AV86" s="65"/>
      <c r="AW86" s="65"/>
      <c r="AX86" s="65"/>
      <c r="AY86" s="65"/>
      <c r="AZ86" s="66" t="str">
        <f t="shared" si="30"/>
        <v/>
      </c>
      <c r="BA86" s="56"/>
      <c r="BB86" s="64"/>
      <c r="BC86" s="56"/>
      <c r="BD86" s="64"/>
      <c r="BE86" s="62" t="str">
        <f t="shared" si="31"/>
        <v/>
      </c>
      <c r="BF86" s="64"/>
      <c r="BG86" s="56"/>
      <c r="BH86" s="65"/>
      <c r="BI86" s="65"/>
      <c r="BJ86" s="65"/>
      <c r="BK86" s="65"/>
      <c r="BL86" s="66" t="str">
        <f t="shared" si="32"/>
        <v/>
      </c>
      <c r="BM86" s="56"/>
      <c r="BN86" s="64"/>
      <c r="BO86" s="56"/>
      <c r="BP86" s="64"/>
      <c r="BQ86" s="62" t="str">
        <f t="shared" si="33"/>
        <v/>
      </c>
      <c r="BR86" s="64"/>
      <c r="BS86" s="56"/>
      <c r="BT86" s="65"/>
      <c r="BU86" s="65"/>
      <c r="BV86" s="65"/>
      <c r="BW86" s="65"/>
      <c r="BX86" s="66" t="str">
        <f t="shared" si="34"/>
        <v/>
      </c>
      <c r="BY86" s="56"/>
      <c r="BZ86" s="64"/>
      <c r="CA86" s="56"/>
      <c r="CB86" s="64"/>
      <c r="CC86" s="62" t="str">
        <f t="shared" si="35"/>
        <v/>
      </c>
      <c r="CD86" s="64"/>
      <c r="CE86" s="56"/>
      <c r="CF86" s="65"/>
      <c r="CG86" s="65"/>
      <c r="CH86" s="65"/>
      <c r="CI86" s="65"/>
      <c r="CJ86" s="66" t="str">
        <f t="shared" si="36"/>
        <v/>
      </c>
      <c r="CK86" s="56"/>
      <c r="CL86" s="64"/>
      <c r="CM86" s="56"/>
      <c r="CN86" s="64"/>
      <c r="CO86" s="62" t="str">
        <f t="shared" si="37"/>
        <v/>
      </c>
      <c r="CP86" s="64"/>
      <c r="CQ86" s="56"/>
      <c r="CR86" s="65"/>
      <c r="CS86" s="65"/>
      <c r="CT86" s="65"/>
      <c r="CU86" s="65"/>
      <c r="CV86" s="66" t="str">
        <f t="shared" si="38"/>
        <v/>
      </c>
      <c r="CW86" s="56"/>
      <c r="CX86" s="64"/>
      <c r="CY86" s="56"/>
      <c r="CZ86" s="64"/>
      <c r="DA86" s="62" t="str">
        <f t="shared" si="39"/>
        <v/>
      </c>
      <c r="DB86" s="64"/>
      <c r="DC86" s="56"/>
      <c r="DD86" s="65"/>
      <c r="DE86" s="65"/>
      <c r="DF86" s="65"/>
      <c r="DG86" s="65"/>
      <c r="DH86" s="66" t="str">
        <f t="shared" si="40"/>
        <v/>
      </c>
      <c r="DI86" s="56"/>
      <c r="DJ86" s="64"/>
      <c r="DK86" s="56"/>
      <c r="DL86" s="64"/>
      <c r="DM86" s="62" t="str">
        <f t="shared" si="41"/>
        <v/>
      </c>
      <c r="DN86" s="64"/>
      <c r="DO86" s="56"/>
      <c r="DP86" s="65"/>
      <c r="DQ86" s="65"/>
      <c r="DR86" s="65"/>
      <c r="DS86" s="65"/>
      <c r="DT86" s="66" t="str">
        <f t="shared" si="42"/>
        <v/>
      </c>
      <c r="DU86" s="56"/>
      <c r="DV86" s="64"/>
      <c r="DW86" s="56"/>
      <c r="DX86" s="64"/>
      <c r="DY86" s="62" t="str">
        <f t="shared" si="43"/>
        <v/>
      </c>
      <c r="DZ86" s="64"/>
      <c r="EA86" s="56"/>
      <c r="EB86" s="65"/>
      <c r="EC86" s="65"/>
      <c r="ED86" s="65"/>
      <c r="EE86" s="65"/>
      <c r="EF86" s="66" t="str">
        <f t="shared" si="44"/>
        <v/>
      </c>
      <c r="EG86" s="56"/>
      <c r="EH86" s="64"/>
      <c r="EI86" s="56"/>
      <c r="EJ86" s="64"/>
      <c r="EK86" s="62" t="str">
        <f t="shared" si="45"/>
        <v/>
      </c>
      <c r="EL86" s="64"/>
      <c r="EM86" s="56"/>
      <c r="EN86" s="65"/>
      <c r="EO86" s="65"/>
      <c r="EP86" s="65"/>
      <c r="EQ86" s="65"/>
      <c r="ER86" s="66" t="str">
        <f t="shared" si="46"/>
        <v/>
      </c>
      <c r="ES86" s="56"/>
      <c r="ET86" s="64"/>
      <c r="EU86" s="56"/>
      <c r="EV86" s="64"/>
      <c r="EW86" s="62" t="str">
        <f t="shared" si="47"/>
        <v/>
      </c>
      <c r="EX86" s="64"/>
    </row>
    <row r="87" spans="1:154" s="67" customFormat="1" x14ac:dyDescent="0.25">
      <c r="A87" s="167"/>
      <c r="B87" s="171"/>
      <c r="C87" s="169"/>
      <c r="D87" s="170"/>
      <c r="E87" s="57"/>
      <c r="F87" s="56"/>
      <c r="G87" s="58"/>
      <c r="H87" s="56"/>
      <c r="I87" s="59"/>
      <c r="J87" s="60"/>
      <c r="K87" s="56"/>
      <c r="L87" s="65"/>
      <c r="M87" s="65"/>
      <c r="N87" s="65"/>
      <c r="O87" s="65"/>
      <c r="P87" s="66" t="str">
        <f t="shared" si="24"/>
        <v/>
      </c>
      <c r="Q87" s="56"/>
      <c r="R87" s="64"/>
      <c r="S87" s="56"/>
      <c r="T87" s="64"/>
      <c r="U87" s="62" t="str">
        <f t="shared" si="25"/>
        <v/>
      </c>
      <c r="V87" s="64"/>
      <c r="W87" s="56"/>
      <c r="X87" s="65"/>
      <c r="Y87" s="65"/>
      <c r="Z87" s="65"/>
      <c r="AA87" s="65"/>
      <c r="AB87" s="66" t="str">
        <f t="shared" si="26"/>
        <v/>
      </c>
      <c r="AC87" s="56"/>
      <c r="AD87" s="64"/>
      <c r="AE87" s="56"/>
      <c r="AF87" s="64"/>
      <c r="AG87" s="62" t="str">
        <f t="shared" si="27"/>
        <v/>
      </c>
      <c r="AH87" s="64"/>
      <c r="AI87" s="56"/>
      <c r="AJ87" s="65"/>
      <c r="AK87" s="65"/>
      <c r="AL87" s="65"/>
      <c r="AM87" s="65"/>
      <c r="AN87" s="66" t="str">
        <f t="shared" si="28"/>
        <v/>
      </c>
      <c r="AO87" s="56"/>
      <c r="AP87" s="64"/>
      <c r="AQ87" s="56"/>
      <c r="AR87" s="64"/>
      <c r="AS87" s="62" t="str">
        <f t="shared" si="29"/>
        <v/>
      </c>
      <c r="AT87" s="64"/>
      <c r="AU87" s="56"/>
      <c r="AV87" s="65"/>
      <c r="AW87" s="65"/>
      <c r="AX87" s="65"/>
      <c r="AY87" s="65"/>
      <c r="AZ87" s="66" t="str">
        <f t="shared" si="30"/>
        <v/>
      </c>
      <c r="BA87" s="56"/>
      <c r="BB87" s="64"/>
      <c r="BC87" s="56"/>
      <c r="BD87" s="64"/>
      <c r="BE87" s="62" t="str">
        <f t="shared" si="31"/>
        <v/>
      </c>
      <c r="BF87" s="64"/>
      <c r="BG87" s="56"/>
      <c r="BH87" s="65"/>
      <c r="BI87" s="65"/>
      <c r="BJ87" s="65"/>
      <c r="BK87" s="65"/>
      <c r="BL87" s="66" t="str">
        <f t="shared" si="32"/>
        <v/>
      </c>
      <c r="BM87" s="56"/>
      <c r="BN87" s="64"/>
      <c r="BO87" s="56"/>
      <c r="BP87" s="64"/>
      <c r="BQ87" s="62" t="str">
        <f t="shared" si="33"/>
        <v/>
      </c>
      <c r="BR87" s="64"/>
      <c r="BS87" s="56"/>
      <c r="BT87" s="65"/>
      <c r="BU87" s="65"/>
      <c r="BV87" s="65"/>
      <c r="BW87" s="65"/>
      <c r="BX87" s="66" t="str">
        <f t="shared" si="34"/>
        <v/>
      </c>
      <c r="BY87" s="56"/>
      <c r="BZ87" s="64"/>
      <c r="CA87" s="56"/>
      <c r="CB87" s="64"/>
      <c r="CC87" s="62" t="str">
        <f t="shared" si="35"/>
        <v/>
      </c>
      <c r="CD87" s="64"/>
      <c r="CE87" s="56"/>
      <c r="CF87" s="65"/>
      <c r="CG87" s="65"/>
      <c r="CH87" s="65"/>
      <c r="CI87" s="65"/>
      <c r="CJ87" s="66" t="str">
        <f t="shared" si="36"/>
        <v/>
      </c>
      <c r="CK87" s="56"/>
      <c r="CL87" s="64"/>
      <c r="CM87" s="56"/>
      <c r="CN87" s="64"/>
      <c r="CO87" s="62" t="str">
        <f t="shared" si="37"/>
        <v/>
      </c>
      <c r="CP87" s="64"/>
      <c r="CQ87" s="56"/>
      <c r="CR87" s="65"/>
      <c r="CS87" s="65"/>
      <c r="CT87" s="65"/>
      <c r="CU87" s="65"/>
      <c r="CV87" s="66" t="str">
        <f t="shared" si="38"/>
        <v/>
      </c>
      <c r="CW87" s="56"/>
      <c r="CX87" s="64"/>
      <c r="CY87" s="56"/>
      <c r="CZ87" s="64"/>
      <c r="DA87" s="62" t="str">
        <f t="shared" si="39"/>
        <v/>
      </c>
      <c r="DB87" s="64"/>
      <c r="DC87" s="56"/>
      <c r="DD87" s="65"/>
      <c r="DE87" s="65"/>
      <c r="DF87" s="65"/>
      <c r="DG87" s="65"/>
      <c r="DH87" s="66" t="str">
        <f t="shared" si="40"/>
        <v/>
      </c>
      <c r="DI87" s="56"/>
      <c r="DJ87" s="64"/>
      <c r="DK87" s="56"/>
      <c r="DL87" s="64"/>
      <c r="DM87" s="62" t="str">
        <f t="shared" si="41"/>
        <v/>
      </c>
      <c r="DN87" s="64"/>
      <c r="DO87" s="56"/>
      <c r="DP87" s="65"/>
      <c r="DQ87" s="65"/>
      <c r="DR87" s="65"/>
      <c r="DS87" s="65"/>
      <c r="DT87" s="66" t="str">
        <f t="shared" si="42"/>
        <v/>
      </c>
      <c r="DU87" s="56"/>
      <c r="DV87" s="64"/>
      <c r="DW87" s="56"/>
      <c r="DX87" s="64"/>
      <c r="DY87" s="62" t="str">
        <f t="shared" si="43"/>
        <v/>
      </c>
      <c r="DZ87" s="64"/>
      <c r="EA87" s="56"/>
      <c r="EB87" s="65"/>
      <c r="EC87" s="65"/>
      <c r="ED87" s="65"/>
      <c r="EE87" s="65"/>
      <c r="EF87" s="66" t="str">
        <f t="shared" si="44"/>
        <v/>
      </c>
      <c r="EG87" s="56"/>
      <c r="EH87" s="64"/>
      <c r="EI87" s="56"/>
      <c r="EJ87" s="64"/>
      <c r="EK87" s="62" t="str">
        <f t="shared" si="45"/>
        <v/>
      </c>
      <c r="EL87" s="64"/>
      <c r="EM87" s="56"/>
      <c r="EN87" s="65"/>
      <c r="EO87" s="65"/>
      <c r="EP87" s="65"/>
      <c r="EQ87" s="65"/>
      <c r="ER87" s="66" t="str">
        <f t="shared" si="46"/>
        <v/>
      </c>
      <c r="ES87" s="56"/>
      <c r="ET87" s="64"/>
      <c r="EU87" s="56"/>
      <c r="EV87" s="64"/>
      <c r="EW87" s="62" t="str">
        <f t="shared" si="47"/>
        <v/>
      </c>
      <c r="EX87" s="64"/>
    </row>
    <row r="88" spans="1:154" s="67" customFormat="1" x14ac:dyDescent="0.25">
      <c r="A88" s="167"/>
      <c r="B88" s="171"/>
      <c r="C88" s="169"/>
      <c r="D88" s="170"/>
      <c r="E88" s="57"/>
      <c r="F88" s="56"/>
      <c r="G88" s="58"/>
      <c r="H88" s="56"/>
      <c r="I88" s="59"/>
      <c r="J88" s="60"/>
      <c r="K88" s="56"/>
      <c r="L88" s="65"/>
      <c r="M88" s="65"/>
      <c r="N88" s="65"/>
      <c r="O88" s="65"/>
      <c r="P88" s="66" t="str">
        <f t="shared" si="24"/>
        <v/>
      </c>
      <c r="Q88" s="56"/>
      <c r="R88" s="64"/>
      <c r="S88" s="56"/>
      <c r="T88" s="64"/>
      <c r="U88" s="62" t="str">
        <f t="shared" si="25"/>
        <v/>
      </c>
      <c r="V88" s="64"/>
      <c r="W88" s="56"/>
      <c r="X88" s="65"/>
      <c r="Y88" s="65"/>
      <c r="Z88" s="65"/>
      <c r="AA88" s="65"/>
      <c r="AB88" s="66" t="str">
        <f t="shared" si="26"/>
        <v/>
      </c>
      <c r="AC88" s="56"/>
      <c r="AD88" s="64"/>
      <c r="AE88" s="56"/>
      <c r="AF88" s="64"/>
      <c r="AG88" s="62" t="str">
        <f t="shared" si="27"/>
        <v/>
      </c>
      <c r="AH88" s="64"/>
      <c r="AI88" s="56"/>
      <c r="AJ88" s="65"/>
      <c r="AK88" s="65"/>
      <c r="AL88" s="65"/>
      <c r="AM88" s="65"/>
      <c r="AN88" s="66" t="str">
        <f t="shared" si="28"/>
        <v/>
      </c>
      <c r="AO88" s="56"/>
      <c r="AP88" s="64"/>
      <c r="AQ88" s="56"/>
      <c r="AR88" s="64"/>
      <c r="AS88" s="62" t="str">
        <f t="shared" si="29"/>
        <v/>
      </c>
      <c r="AT88" s="64"/>
      <c r="AU88" s="56"/>
      <c r="AV88" s="65"/>
      <c r="AW88" s="65"/>
      <c r="AX88" s="65"/>
      <c r="AY88" s="65"/>
      <c r="AZ88" s="66" t="str">
        <f t="shared" si="30"/>
        <v/>
      </c>
      <c r="BA88" s="56"/>
      <c r="BB88" s="64"/>
      <c r="BC88" s="56"/>
      <c r="BD88" s="64"/>
      <c r="BE88" s="62" t="str">
        <f t="shared" si="31"/>
        <v/>
      </c>
      <c r="BF88" s="64"/>
      <c r="BG88" s="56"/>
      <c r="BH88" s="65"/>
      <c r="BI88" s="65"/>
      <c r="BJ88" s="65"/>
      <c r="BK88" s="65"/>
      <c r="BL88" s="66" t="str">
        <f t="shared" si="32"/>
        <v/>
      </c>
      <c r="BM88" s="56"/>
      <c r="BN88" s="64"/>
      <c r="BO88" s="56"/>
      <c r="BP88" s="64"/>
      <c r="BQ88" s="62" t="str">
        <f t="shared" si="33"/>
        <v/>
      </c>
      <c r="BR88" s="64"/>
      <c r="BS88" s="56"/>
      <c r="BT88" s="65"/>
      <c r="BU88" s="65"/>
      <c r="BV88" s="65"/>
      <c r="BW88" s="65"/>
      <c r="BX88" s="66" t="str">
        <f t="shared" si="34"/>
        <v/>
      </c>
      <c r="BY88" s="56"/>
      <c r="BZ88" s="64"/>
      <c r="CA88" s="56"/>
      <c r="CB88" s="64"/>
      <c r="CC88" s="62" t="str">
        <f t="shared" si="35"/>
        <v/>
      </c>
      <c r="CD88" s="64"/>
      <c r="CE88" s="56"/>
      <c r="CF88" s="65"/>
      <c r="CG88" s="65"/>
      <c r="CH88" s="65"/>
      <c r="CI88" s="65"/>
      <c r="CJ88" s="66" t="str">
        <f t="shared" si="36"/>
        <v/>
      </c>
      <c r="CK88" s="56"/>
      <c r="CL88" s="64"/>
      <c r="CM88" s="56"/>
      <c r="CN88" s="64"/>
      <c r="CO88" s="62" t="str">
        <f t="shared" si="37"/>
        <v/>
      </c>
      <c r="CP88" s="64"/>
      <c r="CQ88" s="56"/>
      <c r="CR88" s="65"/>
      <c r="CS88" s="65"/>
      <c r="CT88" s="65"/>
      <c r="CU88" s="65"/>
      <c r="CV88" s="66" t="str">
        <f t="shared" si="38"/>
        <v/>
      </c>
      <c r="CW88" s="56"/>
      <c r="CX88" s="64"/>
      <c r="CY88" s="56"/>
      <c r="CZ88" s="64"/>
      <c r="DA88" s="62" t="str">
        <f t="shared" si="39"/>
        <v/>
      </c>
      <c r="DB88" s="64"/>
      <c r="DC88" s="56"/>
      <c r="DD88" s="65"/>
      <c r="DE88" s="65"/>
      <c r="DF88" s="65"/>
      <c r="DG88" s="65"/>
      <c r="DH88" s="66" t="str">
        <f t="shared" si="40"/>
        <v/>
      </c>
      <c r="DI88" s="56"/>
      <c r="DJ88" s="64"/>
      <c r="DK88" s="56"/>
      <c r="DL88" s="64"/>
      <c r="DM88" s="62" t="str">
        <f t="shared" si="41"/>
        <v/>
      </c>
      <c r="DN88" s="64"/>
      <c r="DO88" s="56"/>
      <c r="DP88" s="65"/>
      <c r="DQ88" s="65"/>
      <c r="DR88" s="65"/>
      <c r="DS88" s="65"/>
      <c r="DT88" s="66" t="str">
        <f t="shared" si="42"/>
        <v/>
      </c>
      <c r="DU88" s="56"/>
      <c r="DV88" s="64"/>
      <c r="DW88" s="56"/>
      <c r="DX88" s="64"/>
      <c r="DY88" s="62" t="str">
        <f t="shared" si="43"/>
        <v/>
      </c>
      <c r="DZ88" s="64"/>
      <c r="EA88" s="56"/>
      <c r="EB88" s="65"/>
      <c r="EC88" s="65"/>
      <c r="ED88" s="65"/>
      <c r="EE88" s="65"/>
      <c r="EF88" s="66" t="str">
        <f t="shared" si="44"/>
        <v/>
      </c>
      <c r="EG88" s="56"/>
      <c r="EH88" s="64"/>
      <c r="EI88" s="56"/>
      <c r="EJ88" s="64"/>
      <c r="EK88" s="62" t="str">
        <f t="shared" si="45"/>
        <v/>
      </c>
      <c r="EL88" s="64"/>
      <c r="EM88" s="56"/>
      <c r="EN88" s="65"/>
      <c r="EO88" s="65"/>
      <c r="EP88" s="65"/>
      <c r="EQ88" s="65"/>
      <c r="ER88" s="66" t="str">
        <f t="shared" si="46"/>
        <v/>
      </c>
      <c r="ES88" s="56"/>
      <c r="ET88" s="64"/>
      <c r="EU88" s="56"/>
      <c r="EV88" s="64"/>
      <c r="EW88" s="62" t="str">
        <f t="shared" si="47"/>
        <v/>
      </c>
      <c r="EX88" s="64"/>
    </row>
    <row r="89" spans="1:154" s="67" customFormat="1" x14ac:dyDescent="0.25">
      <c r="A89" s="167"/>
      <c r="B89" s="171"/>
      <c r="C89" s="169"/>
      <c r="D89" s="170"/>
      <c r="E89" s="57"/>
      <c r="F89" s="56"/>
      <c r="G89" s="58"/>
      <c r="H89" s="56"/>
      <c r="I89" s="59"/>
      <c r="J89" s="60"/>
      <c r="K89" s="56"/>
      <c r="L89" s="65"/>
      <c r="M89" s="65"/>
      <c r="N89" s="65"/>
      <c r="O89" s="65"/>
      <c r="P89" s="66" t="str">
        <f t="shared" si="24"/>
        <v/>
      </c>
      <c r="Q89" s="56"/>
      <c r="R89" s="64"/>
      <c r="S89" s="56"/>
      <c r="T89" s="64"/>
      <c r="U89" s="62" t="str">
        <f t="shared" si="25"/>
        <v/>
      </c>
      <c r="V89" s="64"/>
      <c r="W89" s="56"/>
      <c r="X89" s="65"/>
      <c r="Y89" s="65"/>
      <c r="Z89" s="65"/>
      <c r="AA89" s="65"/>
      <c r="AB89" s="66" t="str">
        <f t="shared" si="26"/>
        <v/>
      </c>
      <c r="AC89" s="56"/>
      <c r="AD89" s="64"/>
      <c r="AE89" s="56"/>
      <c r="AF89" s="64"/>
      <c r="AG89" s="62" t="str">
        <f t="shared" si="27"/>
        <v/>
      </c>
      <c r="AH89" s="64"/>
      <c r="AI89" s="56"/>
      <c r="AJ89" s="65"/>
      <c r="AK89" s="65"/>
      <c r="AL89" s="65"/>
      <c r="AM89" s="65"/>
      <c r="AN89" s="66" t="str">
        <f t="shared" si="28"/>
        <v/>
      </c>
      <c r="AO89" s="56"/>
      <c r="AP89" s="64"/>
      <c r="AQ89" s="56"/>
      <c r="AR89" s="64"/>
      <c r="AS89" s="62" t="str">
        <f t="shared" si="29"/>
        <v/>
      </c>
      <c r="AT89" s="64"/>
      <c r="AU89" s="56"/>
      <c r="AV89" s="65"/>
      <c r="AW89" s="65"/>
      <c r="AX89" s="65"/>
      <c r="AY89" s="65"/>
      <c r="AZ89" s="66" t="str">
        <f t="shared" si="30"/>
        <v/>
      </c>
      <c r="BA89" s="56"/>
      <c r="BB89" s="64"/>
      <c r="BC89" s="56"/>
      <c r="BD89" s="64"/>
      <c r="BE89" s="62" t="str">
        <f t="shared" si="31"/>
        <v/>
      </c>
      <c r="BF89" s="64"/>
      <c r="BG89" s="56"/>
      <c r="BH89" s="65"/>
      <c r="BI89" s="65"/>
      <c r="BJ89" s="65"/>
      <c r="BK89" s="65"/>
      <c r="BL89" s="66" t="str">
        <f t="shared" si="32"/>
        <v/>
      </c>
      <c r="BM89" s="56"/>
      <c r="BN89" s="64"/>
      <c r="BO89" s="56"/>
      <c r="BP89" s="64"/>
      <c r="BQ89" s="62" t="str">
        <f t="shared" si="33"/>
        <v/>
      </c>
      <c r="BR89" s="64"/>
      <c r="BS89" s="56"/>
      <c r="BT89" s="65"/>
      <c r="BU89" s="65"/>
      <c r="BV89" s="65"/>
      <c r="BW89" s="65"/>
      <c r="BX89" s="66" t="str">
        <f t="shared" si="34"/>
        <v/>
      </c>
      <c r="BY89" s="56"/>
      <c r="BZ89" s="64"/>
      <c r="CA89" s="56"/>
      <c r="CB89" s="64"/>
      <c r="CC89" s="62" t="str">
        <f t="shared" si="35"/>
        <v/>
      </c>
      <c r="CD89" s="64"/>
      <c r="CE89" s="56"/>
      <c r="CF89" s="65"/>
      <c r="CG89" s="65"/>
      <c r="CH89" s="65"/>
      <c r="CI89" s="65"/>
      <c r="CJ89" s="66" t="str">
        <f t="shared" si="36"/>
        <v/>
      </c>
      <c r="CK89" s="56"/>
      <c r="CL89" s="64"/>
      <c r="CM89" s="56"/>
      <c r="CN89" s="64"/>
      <c r="CO89" s="62" t="str">
        <f t="shared" si="37"/>
        <v/>
      </c>
      <c r="CP89" s="64"/>
      <c r="CQ89" s="56"/>
      <c r="CR89" s="65"/>
      <c r="CS89" s="65"/>
      <c r="CT89" s="65"/>
      <c r="CU89" s="65"/>
      <c r="CV89" s="66" t="str">
        <f t="shared" si="38"/>
        <v/>
      </c>
      <c r="CW89" s="56"/>
      <c r="CX89" s="64"/>
      <c r="CY89" s="56"/>
      <c r="CZ89" s="64"/>
      <c r="DA89" s="62" t="str">
        <f t="shared" si="39"/>
        <v/>
      </c>
      <c r="DB89" s="64"/>
      <c r="DC89" s="56"/>
      <c r="DD89" s="65"/>
      <c r="DE89" s="65"/>
      <c r="DF89" s="65"/>
      <c r="DG89" s="65"/>
      <c r="DH89" s="66" t="str">
        <f t="shared" si="40"/>
        <v/>
      </c>
      <c r="DI89" s="56"/>
      <c r="DJ89" s="64"/>
      <c r="DK89" s="56"/>
      <c r="DL89" s="64"/>
      <c r="DM89" s="62" t="str">
        <f t="shared" si="41"/>
        <v/>
      </c>
      <c r="DN89" s="64"/>
      <c r="DO89" s="56"/>
      <c r="DP89" s="65"/>
      <c r="DQ89" s="65"/>
      <c r="DR89" s="65"/>
      <c r="DS89" s="65"/>
      <c r="DT89" s="66" t="str">
        <f t="shared" si="42"/>
        <v/>
      </c>
      <c r="DU89" s="56"/>
      <c r="DV89" s="64"/>
      <c r="DW89" s="56"/>
      <c r="DX89" s="64"/>
      <c r="DY89" s="62" t="str">
        <f t="shared" si="43"/>
        <v/>
      </c>
      <c r="DZ89" s="64"/>
      <c r="EA89" s="56"/>
      <c r="EB89" s="65"/>
      <c r="EC89" s="65"/>
      <c r="ED89" s="65"/>
      <c r="EE89" s="65"/>
      <c r="EF89" s="66" t="str">
        <f t="shared" si="44"/>
        <v/>
      </c>
      <c r="EG89" s="56"/>
      <c r="EH89" s="64"/>
      <c r="EI89" s="56"/>
      <c r="EJ89" s="64"/>
      <c r="EK89" s="62" t="str">
        <f t="shared" si="45"/>
        <v/>
      </c>
      <c r="EL89" s="64"/>
      <c r="EM89" s="56"/>
      <c r="EN89" s="65"/>
      <c r="EO89" s="65"/>
      <c r="EP89" s="65"/>
      <c r="EQ89" s="65"/>
      <c r="ER89" s="66" t="str">
        <f t="shared" si="46"/>
        <v/>
      </c>
      <c r="ES89" s="56"/>
      <c r="ET89" s="64"/>
      <c r="EU89" s="56"/>
      <c r="EV89" s="64"/>
      <c r="EW89" s="62" t="str">
        <f t="shared" si="47"/>
        <v/>
      </c>
      <c r="EX89" s="64"/>
    </row>
    <row r="90" spans="1:154" s="67" customFormat="1" x14ac:dyDescent="0.25">
      <c r="A90" s="167"/>
      <c r="B90" s="171"/>
      <c r="C90" s="169"/>
      <c r="D90" s="170"/>
      <c r="E90" s="57"/>
      <c r="F90" s="56"/>
      <c r="G90" s="58"/>
      <c r="H90" s="56"/>
      <c r="I90" s="59"/>
      <c r="J90" s="60"/>
      <c r="K90" s="56"/>
      <c r="L90" s="65"/>
      <c r="M90" s="65"/>
      <c r="N90" s="65"/>
      <c r="O90" s="65"/>
      <c r="P90" s="66" t="str">
        <f t="shared" si="24"/>
        <v/>
      </c>
      <c r="Q90" s="56"/>
      <c r="R90" s="64"/>
      <c r="S90" s="56"/>
      <c r="T90" s="64"/>
      <c r="U90" s="62" t="str">
        <f t="shared" si="25"/>
        <v/>
      </c>
      <c r="V90" s="64"/>
      <c r="W90" s="56"/>
      <c r="X90" s="65"/>
      <c r="Y90" s="65"/>
      <c r="Z90" s="65"/>
      <c r="AA90" s="65"/>
      <c r="AB90" s="66" t="str">
        <f t="shared" si="26"/>
        <v/>
      </c>
      <c r="AC90" s="56"/>
      <c r="AD90" s="64"/>
      <c r="AE90" s="56"/>
      <c r="AF90" s="64"/>
      <c r="AG90" s="62" t="str">
        <f t="shared" si="27"/>
        <v/>
      </c>
      <c r="AH90" s="64"/>
      <c r="AI90" s="56"/>
      <c r="AJ90" s="65"/>
      <c r="AK90" s="65"/>
      <c r="AL90" s="65"/>
      <c r="AM90" s="65"/>
      <c r="AN90" s="66" t="str">
        <f t="shared" si="28"/>
        <v/>
      </c>
      <c r="AO90" s="56"/>
      <c r="AP90" s="64"/>
      <c r="AQ90" s="56"/>
      <c r="AR90" s="64"/>
      <c r="AS90" s="62" t="str">
        <f t="shared" si="29"/>
        <v/>
      </c>
      <c r="AT90" s="64"/>
      <c r="AU90" s="56"/>
      <c r="AV90" s="65"/>
      <c r="AW90" s="65"/>
      <c r="AX90" s="65"/>
      <c r="AY90" s="65"/>
      <c r="AZ90" s="66" t="str">
        <f t="shared" si="30"/>
        <v/>
      </c>
      <c r="BA90" s="56"/>
      <c r="BB90" s="64"/>
      <c r="BC90" s="56"/>
      <c r="BD90" s="64"/>
      <c r="BE90" s="62" t="str">
        <f t="shared" si="31"/>
        <v/>
      </c>
      <c r="BF90" s="64"/>
      <c r="BG90" s="56"/>
      <c r="BH90" s="65"/>
      <c r="BI90" s="65"/>
      <c r="BJ90" s="65"/>
      <c r="BK90" s="65"/>
      <c r="BL90" s="66" t="str">
        <f t="shared" si="32"/>
        <v/>
      </c>
      <c r="BM90" s="56"/>
      <c r="BN90" s="64"/>
      <c r="BO90" s="56"/>
      <c r="BP90" s="64"/>
      <c r="BQ90" s="62" t="str">
        <f t="shared" si="33"/>
        <v/>
      </c>
      <c r="BR90" s="64"/>
      <c r="BS90" s="56"/>
      <c r="BT90" s="65"/>
      <c r="BU90" s="65"/>
      <c r="BV90" s="65"/>
      <c r="BW90" s="65"/>
      <c r="BX90" s="66" t="str">
        <f t="shared" si="34"/>
        <v/>
      </c>
      <c r="BY90" s="56"/>
      <c r="BZ90" s="64"/>
      <c r="CA90" s="56"/>
      <c r="CB90" s="64"/>
      <c r="CC90" s="62" t="str">
        <f t="shared" si="35"/>
        <v/>
      </c>
      <c r="CD90" s="64"/>
      <c r="CE90" s="56"/>
      <c r="CF90" s="65"/>
      <c r="CG90" s="65"/>
      <c r="CH90" s="65"/>
      <c r="CI90" s="65"/>
      <c r="CJ90" s="66" t="str">
        <f t="shared" si="36"/>
        <v/>
      </c>
      <c r="CK90" s="56"/>
      <c r="CL90" s="64"/>
      <c r="CM90" s="56"/>
      <c r="CN90" s="64"/>
      <c r="CO90" s="62" t="str">
        <f t="shared" si="37"/>
        <v/>
      </c>
      <c r="CP90" s="64"/>
      <c r="CQ90" s="56"/>
      <c r="CR90" s="65"/>
      <c r="CS90" s="65"/>
      <c r="CT90" s="65"/>
      <c r="CU90" s="65"/>
      <c r="CV90" s="66" t="str">
        <f t="shared" si="38"/>
        <v/>
      </c>
      <c r="CW90" s="56"/>
      <c r="CX90" s="64"/>
      <c r="CY90" s="56"/>
      <c r="CZ90" s="64"/>
      <c r="DA90" s="62" t="str">
        <f t="shared" si="39"/>
        <v/>
      </c>
      <c r="DB90" s="64"/>
      <c r="DC90" s="56"/>
      <c r="DD90" s="65"/>
      <c r="DE90" s="65"/>
      <c r="DF90" s="65"/>
      <c r="DG90" s="65"/>
      <c r="DH90" s="66" t="str">
        <f t="shared" si="40"/>
        <v/>
      </c>
      <c r="DI90" s="56"/>
      <c r="DJ90" s="64"/>
      <c r="DK90" s="56"/>
      <c r="DL90" s="64"/>
      <c r="DM90" s="62" t="str">
        <f t="shared" si="41"/>
        <v/>
      </c>
      <c r="DN90" s="64"/>
      <c r="DO90" s="56"/>
      <c r="DP90" s="65"/>
      <c r="DQ90" s="65"/>
      <c r="DR90" s="65"/>
      <c r="DS90" s="65"/>
      <c r="DT90" s="66" t="str">
        <f t="shared" si="42"/>
        <v/>
      </c>
      <c r="DU90" s="56"/>
      <c r="DV90" s="64"/>
      <c r="DW90" s="56"/>
      <c r="DX90" s="64"/>
      <c r="DY90" s="62" t="str">
        <f t="shared" si="43"/>
        <v/>
      </c>
      <c r="DZ90" s="64"/>
      <c r="EA90" s="56"/>
      <c r="EB90" s="65"/>
      <c r="EC90" s="65"/>
      <c r="ED90" s="65"/>
      <c r="EE90" s="65"/>
      <c r="EF90" s="66" t="str">
        <f t="shared" si="44"/>
        <v/>
      </c>
      <c r="EG90" s="56"/>
      <c r="EH90" s="64"/>
      <c r="EI90" s="56"/>
      <c r="EJ90" s="64"/>
      <c r="EK90" s="62" t="str">
        <f t="shared" si="45"/>
        <v/>
      </c>
      <c r="EL90" s="64"/>
      <c r="EM90" s="56"/>
      <c r="EN90" s="65"/>
      <c r="EO90" s="65"/>
      <c r="EP90" s="65"/>
      <c r="EQ90" s="65"/>
      <c r="ER90" s="66" t="str">
        <f t="shared" si="46"/>
        <v/>
      </c>
      <c r="ES90" s="56"/>
      <c r="ET90" s="64"/>
      <c r="EU90" s="56"/>
      <c r="EV90" s="64"/>
      <c r="EW90" s="62" t="str">
        <f t="shared" si="47"/>
        <v/>
      </c>
      <c r="EX90" s="64"/>
    </row>
    <row r="91" spans="1:154" s="67" customFormat="1" x14ac:dyDescent="0.25">
      <c r="A91" s="167"/>
      <c r="B91" s="171"/>
      <c r="C91" s="169"/>
      <c r="D91" s="170"/>
      <c r="E91" s="57"/>
      <c r="F91" s="56"/>
      <c r="G91" s="58"/>
      <c r="H91" s="56"/>
      <c r="I91" s="59"/>
      <c r="J91" s="60"/>
      <c r="K91" s="56"/>
      <c r="L91" s="65"/>
      <c r="M91" s="65"/>
      <c r="N91" s="65"/>
      <c r="O91" s="65"/>
      <c r="P91" s="66" t="str">
        <f t="shared" si="24"/>
        <v/>
      </c>
      <c r="Q91" s="56"/>
      <c r="R91" s="64"/>
      <c r="S91" s="56"/>
      <c r="T91" s="64"/>
      <c r="U91" s="62" t="str">
        <f t="shared" si="25"/>
        <v/>
      </c>
      <c r="V91" s="64"/>
      <c r="W91" s="56"/>
      <c r="X91" s="65"/>
      <c r="Y91" s="65"/>
      <c r="Z91" s="65"/>
      <c r="AA91" s="65"/>
      <c r="AB91" s="66" t="str">
        <f t="shared" si="26"/>
        <v/>
      </c>
      <c r="AC91" s="56"/>
      <c r="AD91" s="64"/>
      <c r="AE91" s="56"/>
      <c r="AF91" s="64"/>
      <c r="AG91" s="62" t="str">
        <f t="shared" si="27"/>
        <v/>
      </c>
      <c r="AH91" s="64"/>
      <c r="AI91" s="56"/>
      <c r="AJ91" s="65"/>
      <c r="AK91" s="65"/>
      <c r="AL91" s="65"/>
      <c r="AM91" s="65"/>
      <c r="AN91" s="66" t="str">
        <f t="shared" si="28"/>
        <v/>
      </c>
      <c r="AO91" s="56"/>
      <c r="AP91" s="64"/>
      <c r="AQ91" s="56"/>
      <c r="AR91" s="64"/>
      <c r="AS91" s="62" t="str">
        <f t="shared" si="29"/>
        <v/>
      </c>
      <c r="AT91" s="64"/>
      <c r="AU91" s="56"/>
      <c r="AV91" s="65"/>
      <c r="AW91" s="65"/>
      <c r="AX91" s="65"/>
      <c r="AY91" s="65"/>
      <c r="AZ91" s="66" t="str">
        <f t="shared" si="30"/>
        <v/>
      </c>
      <c r="BA91" s="56"/>
      <c r="BB91" s="64"/>
      <c r="BC91" s="56"/>
      <c r="BD91" s="64"/>
      <c r="BE91" s="62" t="str">
        <f t="shared" si="31"/>
        <v/>
      </c>
      <c r="BF91" s="64"/>
      <c r="BG91" s="56"/>
      <c r="BH91" s="65"/>
      <c r="BI91" s="65"/>
      <c r="BJ91" s="65"/>
      <c r="BK91" s="65"/>
      <c r="BL91" s="66" t="str">
        <f t="shared" si="32"/>
        <v/>
      </c>
      <c r="BM91" s="56"/>
      <c r="BN91" s="64"/>
      <c r="BO91" s="56"/>
      <c r="BP91" s="64"/>
      <c r="BQ91" s="62" t="str">
        <f t="shared" si="33"/>
        <v/>
      </c>
      <c r="BR91" s="64"/>
      <c r="BS91" s="56"/>
      <c r="BT91" s="65"/>
      <c r="BU91" s="65"/>
      <c r="BV91" s="65"/>
      <c r="BW91" s="65"/>
      <c r="BX91" s="66" t="str">
        <f t="shared" si="34"/>
        <v/>
      </c>
      <c r="BY91" s="56"/>
      <c r="BZ91" s="64"/>
      <c r="CA91" s="56"/>
      <c r="CB91" s="64"/>
      <c r="CC91" s="62" t="str">
        <f t="shared" si="35"/>
        <v/>
      </c>
      <c r="CD91" s="64"/>
      <c r="CE91" s="56"/>
      <c r="CF91" s="65"/>
      <c r="CG91" s="65"/>
      <c r="CH91" s="65"/>
      <c r="CI91" s="65"/>
      <c r="CJ91" s="66" t="str">
        <f t="shared" si="36"/>
        <v/>
      </c>
      <c r="CK91" s="56"/>
      <c r="CL91" s="64"/>
      <c r="CM91" s="56"/>
      <c r="CN91" s="64"/>
      <c r="CO91" s="62" t="str">
        <f t="shared" si="37"/>
        <v/>
      </c>
      <c r="CP91" s="64"/>
      <c r="CQ91" s="56"/>
      <c r="CR91" s="65"/>
      <c r="CS91" s="65"/>
      <c r="CT91" s="65"/>
      <c r="CU91" s="65"/>
      <c r="CV91" s="66" t="str">
        <f t="shared" si="38"/>
        <v/>
      </c>
      <c r="CW91" s="56"/>
      <c r="CX91" s="64"/>
      <c r="CY91" s="56"/>
      <c r="CZ91" s="64"/>
      <c r="DA91" s="62" t="str">
        <f t="shared" si="39"/>
        <v/>
      </c>
      <c r="DB91" s="64"/>
      <c r="DC91" s="56"/>
      <c r="DD91" s="65"/>
      <c r="DE91" s="65"/>
      <c r="DF91" s="65"/>
      <c r="DG91" s="65"/>
      <c r="DH91" s="66" t="str">
        <f t="shared" si="40"/>
        <v/>
      </c>
      <c r="DI91" s="56"/>
      <c r="DJ91" s="64"/>
      <c r="DK91" s="56"/>
      <c r="DL91" s="64"/>
      <c r="DM91" s="62" t="str">
        <f t="shared" si="41"/>
        <v/>
      </c>
      <c r="DN91" s="64"/>
      <c r="DO91" s="56"/>
      <c r="DP91" s="65"/>
      <c r="DQ91" s="65"/>
      <c r="DR91" s="65"/>
      <c r="DS91" s="65"/>
      <c r="DT91" s="66" t="str">
        <f t="shared" si="42"/>
        <v/>
      </c>
      <c r="DU91" s="56"/>
      <c r="DV91" s="64"/>
      <c r="DW91" s="56"/>
      <c r="DX91" s="64"/>
      <c r="DY91" s="62" t="str">
        <f t="shared" si="43"/>
        <v/>
      </c>
      <c r="DZ91" s="64"/>
      <c r="EA91" s="56"/>
      <c r="EB91" s="65"/>
      <c r="EC91" s="65"/>
      <c r="ED91" s="65"/>
      <c r="EE91" s="65"/>
      <c r="EF91" s="66" t="str">
        <f t="shared" si="44"/>
        <v/>
      </c>
      <c r="EG91" s="56"/>
      <c r="EH91" s="64"/>
      <c r="EI91" s="56"/>
      <c r="EJ91" s="64"/>
      <c r="EK91" s="62" t="str">
        <f t="shared" si="45"/>
        <v/>
      </c>
      <c r="EL91" s="64"/>
      <c r="EM91" s="56"/>
      <c r="EN91" s="65"/>
      <c r="EO91" s="65"/>
      <c r="EP91" s="65"/>
      <c r="EQ91" s="65"/>
      <c r="ER91" s="66" t="str">
        <f t="shared" si="46"/>
        <v/>
      </c>
      <c r="ES91" s="56"/>
      <c r="ET91" s="64"/>
      <c r="EU91" s="56"/>
      <c r="EV91" s="64"/>
      <c r="EW91" s="62" t="str">
        <f t="shared" si="47"/>
        <v/>
      </c>
      <c r="EX91" s="64"/>
    </row>
    <row r="92" spans="1:154" s="67" customFormat="1" x14ac:dyDescent="0.25">
      <c r="A92" s="167"/>
      <c r="B92" s="171"/>
      <c r="C92" s="169"/>
      <c r="D92" s="170"/>
      <c r="E92" s="57"/>
      <c r="F92" s="56"/>
      <c r="G92" s="58"/>
      <c r="H92" s="56"/>
      <c r="I92" s="59"/>
      <c r="J92" s="60"/>
      <c r="K92" s="56"/>
      <c r="L92" s="65"/>
      <c r="M92" s="65"/>
      <c r="N92" s="65"/>
      <c r="O92" s="65"/>
      <c r="P92" s="66" t="str">
        <f t="shared" si="24"/>
        <v/>
      </c>
      <c r="Q92" s="56"/>
      <c r="R92" s="64"/>
      <c r="S92" s="56"/>
      <c r="T92" s="64"/>
      <c r="U92" s="62" t="str">
        <f t="shared" si="25"/>
        <v/>
      </c>
      <c r="V92" s="64"/>
      <c r="W92" s="56"/>
      <c r="X92" s="65"/>
      <c r="Y92" s="65"/>
      <c r="Z92" s="65"/>
      <c r="AA92" s="65"/>
      <c r="AB92" s="66" t="str">
        <f t="shared" si="26"/>
        <v/>
      </c>
      <c r="AC92" s="56"/>
      <c r="AD92" s="64"/>
      <c r="AE92" s="56"/>
      <c r="AF92" s="64"/>
      <c r="AG92" s="62" t="str">
        <f t="shared" si="27"/>
        <v/>
      </c>
      <c r="AH92" s="64"/>
      <c r="AI92" s="56"/>
      <c r="AJ92" s="65"/>
      <c r="AK92" s="65"/>
      <c r="AL92" s="65"/>
      <c r="AM92" s="65"/>
      <c r="AN92" s="66" t="str">
        <f t="shared" si="28"/>
        <v/>
      </c>
      <c r="AO92" s="56"/>
      <c r="AP92" s="64"/>
      <c r="AQ92" s="56"/>
      <c r="AR92" s="64"/>
      <c r="AS92" s="62" t="str">
        <f t="shared" si="29"/>
        <v/>
      </c>
      <c r="AT92" s="64"/>
      <c r="AU92" s="56"/>
      <c r="AV92" s="65"/>
      <c r="AW92" s="65"/>
      <c r="AX92" s="65"/>
      <c r="AY92" s="65"/>
      <c r="AZ92" s="66" t="str">
        <f t="shared" si="30"/>
        <v/>
      </c>
      <c r="BA92" s="56"/>
      <c r="BB92" s="64"/>
      <c r="BC92" s="56"/>
      <c r="BD92" s="64"/>
      <c r="BE92" s="62" t="str">
        <f t="shared" si="31"/>
        <v/>
      </c>
      <c r="BF92" s="64"/>
      <c r="BG92" s="56"/>
      <c r="BH92" s="65"/>
      <c r="BI92" s="65"/>
      <c r="BJ92" s="65"/>
      <c r="BK92" s="65"/>
      <c r="BL92" s="66" t="str">
        <f t="shared" si="32"/>
        <v/>
      </c>
      <c r="BM92" s="56"/>
      <c r="BN92" s="64"/>
      <c r="BO92" s="56"/>
      <c r="BP92" s="64"/>
      <c r="BQ92" s="62" t="str">
        <f t="shared" si="33"/>
        <v/>
      </c>
      <c r="BR92" s="64"/>
      <c r="BS92" s="56"/>
      <c r="BT92" s="65"/>
      <c r="BU92" s="65"/>
      <c r="BV92" s="65"/>
      <c r="BW92" s="65"/>
      <c r="BX92" s="66" t="str">
        <f t="shared" si="34"/>
        <v/>
      </c>
      <c r="BY92" s="56"/>
      <c r="BZ92" s="64"/>
      <c r="CA92" s="56"/>
      <c r="CB92" s="64"/>
      <c r="CC92" s="62" t="str">
        <f t="shared" si="35"/>
        <v/>
      </c>
      <c r="CD92" s="64"/>
      <c r="CE92" s="56"/>
      <c r="CF92" s="65"/>
      <c r="CG92" s="65"/>
      <c r="CH92" s="65"/>
      <c r="CI92" s="65"/>
      <c r="CJ92" s="66" t="str">
        <f t="shared" si="36"/>
        <v/>
      </c>
      <c r="CK92" s="56"/>
      <c r="CL92" s="64"/>
      <c r="CM92" s="56"/>
      <c r="CN92" s="64"/>
      <c r="CO92" s="62" t="str">
        <f t="shared" si="37"/>
        <v/>
      </c>
      <c r="CP92" s="64"/>
      <c r="CQ92" s="56"/>
      <c r="CR92" s="65"/>
      <c r="CS92" s="65"/>
      <c r="CT92" s="65"/>
      <c r="CU92" s="65"/>
      <c r="CV92" s="66" t="str">
        <f t="shared" si="38"/>
        <v/>
      </c>
      <c r="CW92" s="56"/>
      <c r="CX92" s="64"/>
      <c r="CY92" s="56"/>
      <c r="CZ92" s="64"/>
      <c r="DA92" s="62" t="str">
        <f t="shared" si="39"/>
        <v/>
      </c>
      <c r="DB92" s="64"/>
      <c r="DC92" s="56"/>
      <c r="DD92" s="65"/>
      <c r="DE92" s="65"/>
      <c r="DF92" s="65"/>
      <c r="DG92" s="65"/>
      <c r="DH92" s="66" t="str">
        <f t="shared" si="40"/>
        <v/>
      </c>
      <c r="DI92" s="56"/>
      <c r="DJ92" s="64"/>
      <c r="DK92" s="56"/>
      <c r="DL92" s="64"/>
      <c r="DM92" s="62" t="str">
        <f t="shared" si="41"/>
        <v/>
      </c>
      <c r="DN92" s="64"/>
      <c r="DO92" s="56"/>
      <c r="DP92" s="65"/>
      <c r="DQ92" s="65"/>
      <c r="DR92" s="65"/>
      <c r="DS92" s="65"/>
      <c r="DT92" s="66" t="str">
        <f t="shared" si="42"/>
        <v/>
      </c>
      <c r="DU92" s="56"/>
      <c r="DV92" s="64"/>
      <c r="DW92" s="56"/>
      <c r="DX92" s="64"/>
      <c r="DY92" s="62" t="str">
        <f t="shared" si="43"/>
        <v/>
      </c>
      <c r="DZ92" s="64"/>
      <c r="EA92" s="56"/>
      <c r="EB92" s="65"/>
      <c r="EC92" s="65"/>
      <c r="ED92" s="65"/>
      <c r="EE92" s="65"/>
      <c r="EF92" s="66" t="str">
        <f t="shared" si="44"/>
        <v/>
      </c>
      <c r="EG92" s="56"/>
      <c r="EH92" s="64"/>
      <c r="EI92" s="56"/>
      <c r="EJ92" s="64"/>
      <c r="EK92" s="62" t="str">
        <f t="shared" si="45"/>
        <v/>
      </c>
      <c r="EL92" s="64"/>
      <c r="EM92" s="56"/>
      <c r="EN92" s="65"/>
      <c r="EO92" s="65"/>
      <c r="EP92" s="65"/>
      <c r="EQ92" s="65"/>
      <c r="ER92" s="66" t="str">
        <f t="shared" si="46"/>
        <v/>
      </c>
      <c r="ES92" s="56"/>
      <c r="ET92" s="64"/>
      <c r="EU92" s="56"/>
      <c r="EV92" s="64"/>
      <c r="EW92" s="62" t="str">
        <f t="shared" si="47"/>
        <v/>
      </c>
      <c r="EX92" s="64"/>
    </row>
    <row r="93" spans="1:154" s="67" customFormat="1" x14ac:dyDescent="0.25">
      <c r="A93" s="167"/>
      <c r="B93" s="171"/>
      <c r="C93" s="169"/>
      <c r="D93" s="170"/>
      <c r="E93" s="57"/>
      <c r="F93" s="56"/>
      <c r="G93" s="58"/>
      <c r="H93" s="56"/>
      <c r="I93" s="59"/>
      <c r="J93" s="60"/>
      <c r="K93" s="56"/>
      <c r="L93" s="65"/>
      <c r="M93" s="65"/>
      <c r="N93" s="65"/>
      <c r="O93" s="65"/>
      <c r="P93" s="66" t="str">
        <f t="shared" si="24"/>
        <v/>
      </c>
      <c r="Q93" s="56"/>
      <c r="R93" s="64"/>
      <c r="S93" s="56"/>
      <c r="T93" s="64"/>
      <c r="U93" s="62" t="str">
        <f t="shared" si="25"/>
        <v/>
      </c>
      <c r="V93" s="64"/>
      <c r="W93" s="56"/>
      <c r="X93" s="65"/>
      <c r="Y93" s="65"/>
      <c r="Z93" s="65"/>
      <c r="AA93" s="65"/>
      <c r="AB93" s="66" t="str">
        <f t="shared" si="26"/>
        <v/>
      </c>
      <c r="AC93" s="56"/>
      <c r="AD93" s="64"/>
      <c r="AE93" s="56"/>
      <c r="AF93" s="64"/>
      <c r="AG93" s="62" t="str">
        <f t="shared" si="27"/>
        <v/>
      </c>
      <c r="AH93" s="64"/>
      <c r="AI93" s="56"/>
      <c r="AJ93" s="65"/>
      <c r="AK93" s="65"/>
      <c r="AL93" s="65"/>
      <c r="AM93" s="65"/>
      <c r="AN93" s="66" t="str">
        <f t="shared" si="28"/>
        <v/>
      </c>
      <c r="AO93" s="56"/>
      <c r="AP93" s="64"/>
      <c r="AQ93" s="56"/>
      <c r="AR93" s="64"/>
      <c r="AS93" s="62" t="str">
        <f t="shared" si="29"/>
        <v/>
      </c>
      <c r="AT93" s="64"/>
      <c r="AU93" s="56"/>
      <c r="AV93" s="65"/>
      <c r="AW93" s="65"/>
      <c r="AX93" s="65"/>
      <c r="AY93" s="65"/>
      <c r="AZ93" s="66" t="str">
        <f t="shared" si="30"/>
        <v/>
      </c>
      <c r="BA93" s="56"/>
      <c r="BB93" s="64"/>
      <c r="BC93" s="56"/>
      <c r="BD93" s="64"/>
      <c r="BE93" s="62" t="str">
        <f t="shared" si="31"/>
        <v/>
      </c>
      <c r="BF93" s="64"/>
      <c r="BG93" s="56"/>
      <c r="BH93" s="65"/>
      <c r="BI93" s="65"/>
      <c r="BJ93" s="65"/>
      <c r="BK93" s="65"/>
      <c r="BL93" s="66" t="str">
        <f t="shared" si="32"/>
        <v/>
      </c>
      <c r="BM93" s="56"/>
      <c r="BN93" s="64"/>
      <c r="BO93" s="56"/>
      <c r="BP93" s="64"/>
      <c r="BQ93" s="62" t="str">
        <f t="shared" si="33"/>
        <v/>
      </c>
      <c r="BR93" s="64"/>
      <c r="BS93" s="56"/>
      <c r="BT93" s="65"/>
      <c r="BU93" s="65"/>
      <c r="BV93" s="65"/>
      <c r="BW93" s="65"/>
      <c r="BX93" s="66" t="str">
        <f t="shared" si="34"/>
        <v/>
      </c>
      <c r="BY93" s="56"/>
      <c r="BZ93" s="64"/>
      <c r="CA93" s="56"/>
      <c r="CB93" s="64"/>
      <c r="CC93" s="62" t="str">
        <f t="shared" si="35"/>
        <v/>
      </c>
      <c r="CD93" s="64"/>
      <c r="CE93" s="56"/>
      <c r="CF93" s="65"/>
      <c r="CG93" s="65"/>
      <c r="CH93" s="65"/>
      <c r="CI93" s="65"/>
      <c r="CJ93" s="66" t="str">
        <f t="shared" si="36"/>
        <v/>
      </c>
      <c r="CK93" s="56"/>
      <c r="CL93" s="64"/>
      <c r="CM93" s="56"/>
      <c r="CN93" s="64"/>
      <c r="CO93" s="62" t="str">
        <f t="shared" si="37"/>
        <v/>
      </c>
      <c r="CP93" s="64"/>
      <c r="CQ93" s="56"/>
      <c r="CR93" s="65"/>
      <c r="CS93" s="65"/>
      <c r="CT93" s="65"/>
      <c r="CU93" s="65"/>
      <c r="CV93" s="66" t="str">
        <f t="shared" si="38"/>
        <v/>
      </c>
      <c r="CW93" s="56"/>
      <c r="CX93" s="64"/>
      <c r="CY93" s="56"/>
      <c r="CZ93" s="64"/>
      <c r="DA93" s="62" t="str">
        <f t="shared" si="39"/>
        <v/>
      </c>
      <c r="DB93" s="64"/>
      <c r="DC93" s="56"/>
      <c r="DD93" s="65"/>
      <c r="DE93" s="65"/>
      <c r="DF93" s="65"/>
      <c r="DG93" s="65"/>
      <c r="DH93" s="66" t="str">
        <f t="shared" si="40"/>
        <v/>
      </c>
      <c r="DI93" s="56"/>
      <c r="DJ93" s="64"/>
      <c r="DK93" s="56"/>
      <c r="DL93" s="64"/>
      <c r="DM93" s="62" t="str">
        <f t="shared" si="41"/>
        <v/>
      </c>
      <c r="DN93" s="64"/>
      <c r="DO93" s="56"/>
      <c r="DP93" s="65"/>
      <c r="DQ93" s="65"/>
      <c r="DR93" s="65"/>
      <c r="DS93" s="65"/>
      <c r="DT93" s="66" t="str">
        <f t="shared" si="42"/>
        <v/>
      </c>
      <c r="DU93" s="56"/>
      <c r="DV93" s="64"/>
      <c r="DW93" s="56"/>
      <c r="DX93" s="64"/>
      <c r="DY93" s="62" t="str">
        <f t="shared" si="43"/>
        <v/>
      </c>
      <c r="DZ93" s="64"/>
      <c r="EA93" s="56"/>
      <c r="EB93" s="65"/>
      <c r="EC93" s="65"/>
      <c r="ED93" s="65"/>
      <c r="EE93" s="65"/>
      <c r="EF93" s="66" t="str">
        <f t="shared" si="44"/>
        <v/>
      </c>
      <c r="EG93" s="56"/>
      <c r="EH93" s="64"/>
      <c r="EI93" s="56"/>
      <c r="EJ93" s="64"/>
      <c r="EK93" s="62" t="str">
        <f t="shared" si="45"/>
        <v/>
      </c>
      <c r="EL93" s="64"/>
      <c r="EM93" s="56"/>
      <c r="EN93" s="65"/>
      <c r="EO93" s="65"/>
      <c r="EP93" s="65"/>
      <c r="EQ93" s="65"/>
      <c r="ER93" s="66" t="str">
        <f t="shared" si="46"/>
        <v/>
      </c>
      <c r="ES93" s="56"/>
      <c r="ET93" s="64"/>
      <c r="EU93" s="56"/>
      <c r="EV93" s="64"/>
      <c r="EW93" s="62" t="str">
        <f t="shared" si="47"/>
        <v/>
      </c>
      <c r="EX93" s="64"/>
    </row>
    <row r="94" spans="1:154" s="67" customFormat="1" x14ac:dyDescent="0.25">
      <c r="A94" s="167"/>
      <c r="B94" s="171"/>
      <c r="C94" s="169"/>
      <c r="D94" s="170"/>
      <c r="E94" s="57"/>
      <c r="F94" s="56"/>
      <c r="G94" s="58"/>
      <c r="H94" s="56"/>
      <c r="I94" s="59"/>
      <c r="J94" s="60"/>
      <c r="K94" s="56"/>
      <c r="L94" s="65"/>
      <c r="M94" s="65"/>
      <c r="N94" s="65"/>
      <c r="O94" s="65"/>
      <c r="P94" s="66" t="str">
        <f t="shared" si="24"/>
        <v/>
      </c>
      <c r="Q94" s="56"/>
      <c r="R94" s="64"/>
      <c r="S94" s="56"/>
      <c r="T94" s="64"/>
      <c r="U94" s="62" t="str">
        <f t="shared" si="25"/>
        <v/>
      </c>
      <c r="V94" s="64"/>
      <c r="W94" s="56"/>
      <c r="X94" s="65"/>
      <c r="Y94" s="65"/>
      <c r="Z94" s="65"/>
      <c r="AA94" s="65"/>
      <c r="AB94" s="66" t="str">
        <f t="shared" si="26"/>
        <v/>
      </c>
      <c r="AC94" s="56"/>
      <c r="AD94" s="64"/>
      <c r="AE94" s="56"/>
      <c r="AF94" s="64"/>
      <c r="AG94" s="62" t="str">
        <f t="shared" si="27"/>
        <v/>
      </c>
      <c r="AH94" s="64"/>
      <c r="AI94" s="56"/>
      <c r="AJ94" s="65"/>
      <c r="AK94" s="65"/>
      <c r="AL94" s="65"/>
      <c r="AM94" s="65"/>
      <c r="AN94" s="66" t="str">
        <f t="shared" si="28"/>
        <v/>
      </c>
      <c r="AO94" s="56"/>
      <c r="AP94" s="64"/>
      <c r="AQ94" s="56"/>
      <c r="AR94" s="64"/>
      <c r="AS94" s="62" t="str">
        <f t="shared" si="29"/>
        <v/>
      </c>
      <c r="AT94" s="64"/>
      <c r="AU94" s="56"/>
      <c r="AV94" s="65"/>
      <c r="AW94" s="65"/>
      <c r="AX94" s="65"/>
      <c r="AY94" s="65"/>
      <c r="AZ94" s="66" t="str">
        <f t="shared" si="30"/>
        <v/>
      </c>
      <c r="BA94" s="56"/>
      <c r="BB94" s="64"/>
      <c r="BC94" s="56"/>
      <c r="BD94" s="64"/>
      <c r="BE94" s="62" t="str">
        <f t="shared" si="31"/>
        <v/>
      </c>
      <c r="BF94" s="64"/>
      <c r="BG94" s="56"/>
      <c r="BH94" s="65"/>
      <c r="BI94" s="65"/>
      <c r="BJ94" s="65"/>
      <c r="BK94" s="65"/>
      <c r="BL94" s="66" t="str">
        <f t="shared" si="32"/>
        <v/>
      </c>
      <c r="BM94" s="56"/>
      <c r="BN94" s="64"/>
      <c r="BO94" s="56"/>
      <c r="BP94" s="64"/>
      <c r="BQ94" s="62" t="str">
        <f t="shared" si="33"/>
        <v/>
      </c>
      <c r="BR94" s="64"/>
      <c r="BS94" s="56"/>
      <c r="BT94" s="65"/>
      <c r="BU94" s="65"/>
      <c r="BV94" s="65"/>
      <c r="BW94" s="65"/>
      <c r="BX94" s="66" t="str">
        <f t="shared" si="34"/>
        <v/>
      </c>
      <c r="BY94" s="56"/>
      <c r="BZ94" s="64"/>
      <c r="CA94" s="56"/>
      <c r="CB94" s="64"/>
      <c r="CC94" s="62" t="str">
        <f t="shared" si="35"/>
        <v/>
      </c>
      <c r="CD94" s="64"/>
      <c r="CE94" s="56"/>
      <c r="CF94" s="65"/>
      <c r="CG94" s="65"/>
      <c r="CH94" s="65"/>
      <c r="CI94" s="65"/>
      <c r="CJ94" s="66" t="str">
        <f t="shared" si="36"/>
        <v/>
      </c>
      <c r="CK94" s="56"/>
      <c r="CL94" s="64"/>
      <c r="CM94" s="56"/>
      <c r="CN94" s="64"/>
      <c r="CO94" s="62" t="str">
        <f t="shared" si="37"/>
        <v/>
      </c>
      <c r="CP94" s="64"/>
      <c r="CQ94" s="56"/>
      <c r="CR94" s="65"/>
      <c r="CS94" s="65"/>
      <c r="CT94" s="65"/>
      <c r="CU94" s="65"/>
      <c r="CV94" s="66" t="str">
        <f t="shared" si="38"/>
        <v/>
      </c>
      <c r="CW94" s="56"/>
      <c r="CX94" s="64"/>
      <c r="CY94" s="56"/>
      <c r="CZ94" s="64"/>
      <c r="DA94" s="62" t="str">
        <f t="shared" si="39"/>
        <v/>
      </c>
      <c r="DB94" s="64"/>
      <c r="DC94" s="56"/>
      <c r="DD94" s="65"/>
      <c r="DE94" s="65"/>
      <c r="DF94" s="65"/>
      <c r="DG94" s="65"/>
      <c r="DH94" s="66" t="str">
        <f t="shared" si="40"/>
        <v/>
      </c>
      <c r="DI94" s="56"/>
      <c r="DJ94" s="64"/>
      <c r="DK94" s="56"/>
      <c r="DL94" s="64"/>
      <c r="DM94" s="62" t="str">
        <f t="shared" si="41"/>
        <v/>
      </c>
      <c r="DN94" s="64"/>
      <c r="DO94" s="56"/>
      <c r="DP94" s="65"/>
      <c r="DQ94" s="65"/>
      <c r="DR94" s="65"/>
      <c r="DS94" s="65"/>
      <c r="DT94" s="66" t="str">
        <f t="shared" si="42"/>
        <v/>
      </c>
      <c r="DU94" s="56"/>
      <c r="DV94" s="64"/>
      <c r="DW94" s="56"/>
      <c r="DX94" s="64"/>
      <c r="DY94" s="62" t="str">
        <f t="shared" si="43"/>
        <v/>
      </c>
      <c r="DZ94" s="64"/>
      <c r="EA94" s="56"/>
      <c r="EB94" s="65"/>
      <c r="EC94" s="65"/>
      <c r="ED94" s="65"/>
      <c r="EE94" s="65"/>
      <c r="EF94" s="66" t="str">
        <f t="shared" si="44"/>
        <v/>
      </c>
      <c r="EG94" s="56"/>
      <c r="EH94" s="64"/>
      <c r="EI94" s="56"/>
      <c r="EJ94" s="64"/>
      <c r="EK94" s="62" t="str">
        <f t="shared" si="45"/>
        <v/>
      </c>
      <c r="EL94" s="64"/>
      <c r="EM94" s="56"/>
      <c r="EN94" s="65"/>
      <c r="EO94" s="65"/>
      <c r="EP94" s="65"/>
      <c r="EQ94" s="65"/>
      <c r="ER94" s="66" t="str">
        <f t="shared" si="46"/>
        <v/>
      </c>
      <c r="ES94" s="56"/>
      <c r="ET94" s="64"/>
      <c r="EU94" s="56"/>
      <c r="EV94" s="64"/>
      <c r="EW94" s="62" t="str">
        <f t="shared" si="47"/>
        <v/>
      </c>
      <c r="EX94" s="64"/>
    </row>
    <row r="95" spans="1:154" s="67" customFormat="1" x14ac:dyDescent="0.25">
      <c r="A95" s="167"/>
      <c r="B95" s="171"/>
      <c r="C95" s="169"/>
      <c r="D95" s="170"/>
      <c r="E95" s="57"/>
      <c r="F95" s="56"/>
      <c r="G95" s="58"/>
      <c r="H95" s="56"/>
      <c r="I95" s="59"/>
      <c r="J95" s="60"/>
      <c r="K95" s="56"/>
      <c r="L95" s="65"/>
      <c r="M95" s="65"/>
      <c r="N95" s="65"/>
      <c r="O95" s="65"/>
      <c r="P95" s="66" t="str">
        <f t="shared" si="24"/>
        <v/>
      </c>
      <c r="Q95" s="56"/>
      <c r="R95" s="64"/>
      <c r="S95" s="56"/>
      <c r="T95" s="64"/>
      <c r="U95" s="62" t="str">
        <f t="shared" si="25"/>
        <v/>
      </c>
      <c r="V95" s="64"/>
      <c r="W95" s="56"/>
      <c r="X95" s="65"/>
      <c r="Y95" s="65"/>
      <c r="Z95" s="65"/>
      <c r="AA95" s="65"/>
      <c r="AB95" s="66" t="str">
        <f t="shared" si="26"/>
        <v/>
      </c>
      <c r="AC95" s="56"/>
      <c r="AD95" s="64"/>
      <c r="AE95" s="56"/>
      <c r="AF95" s="64"/>
      <c r="AG95" s="62" t="str">
        <f t="shared" si="27"/>
        <v/>
      </c>
      <c r="AH95" s="64"/>
      <c r="AI95" s="56"/>
      <c r="AJ95" s="65"/>
      <c r="AK95" s="65"/>
      <c r="AL95" s="65"/>
      <c r="AM95" s="65"/>
      <c r="AN95" s="66" t="str">
        <f t="shared" si="28"/>
        <v/>
      </c>
      <c r="AO95" s="56"/>
      <c r="AP95" s="64"/>
      <c r="AQ95" s="56"/>
      <c r="AR95" s="64"/>
      <c r="AS95" s="62" t="str">
        <f t="shared" si="29"/>
        <v/>
      </c>
      <c r="AT95" s="64"/>
      <c r="AU95" s="56"/>
      <c r="AV95" s="65"/>
      <c r="AW95" s="65"/>
      <c r="AX95" s="65"/>
      <c r="AY95" s="65"/>
      <c r="AZ95" s="66" t="str">
        <f t="shared" si="30"/>
        <v/>
      </c>
      <c r="BA95" s="56"/>
      <c r="BB95" s="64"/>
      <c r="BC95" s="56"/>
      <c r="BD95" s="64"/>
      <c r="BE95" s="62" t="str">
        <f t="shared" si="31"/>
        <v/>
      </c>
      <c r="BF95" s="64"/>
      <c r="BG95" s="56"/>
      <c r="BH95" s="65"/>
      <c r="BI95" s="65"/>
      <c r="BJ95" s="65"/>
      <c r="BK95" s="65"/>
      <c r="BL95" s="66" t="str">
        <f t="shared" si="32"/>
        <v/>
      </c>
      <c r="BM95" s="56"/>
      <c r="BN95" s="64"/>
      <c r="BO95" s="56"/>
      <c r="BP95" s="64"/>
      <c r="BQ95" s="62" t="str">
        <f t="shared" si="33"/>
        <v/>
      </c>
      <c r="BR95" s="64"/>
      <c r="BS95" s="56"/>
      <c r="BT95" s="65"/>
      <c r="BU95" s="65"/>
      <c r="BV95" s="65"/>
      <c r="BW95" s="65"/>
      <c r="BX95" s="66" t="str">
        <f t="shared" si="34"/>
        <v/>
      </c>
      <c r="BY95" s="56"/>
      <c r="BZ95" s="64"/>
      <c r="CA95" s="56"/>
      <c r="CB95" s="64"/>
      <c r="CC95" s="62" t="str">
        <f t="shared" si="35"/>
        <v/>
      </c>
      <c r="CD95" s="64"/>
      <c r="CE95" s="56"/>
      <c r="CF95" s="65"/>
      <c r="CG95" s="65"/>
      <c r="CH95" s="65"/>
      <c r="CI95" s="65"/>
      <c r="CJ95" s="66" t="str">
        <f t="shared" si="36"/>
        <v/>
      </c>
      <c r="CK95" s="56"/>
      <c r="CL95" s="64"/>
      <c r="CM95" s="56"/>
      <c r="CN95" s="64"/>
      <c r="CO95" s="62" t="str">
        <f t="shared" si="37"/>
        <v/>
      </c>
      <c r="CP95" s="64"/>
      <c r="CQ95" s="56"/>
      <c r="CR95" s="65"/>
      <c r="CS95" s="65"/>
      <c r="CT95" s="65"/>
      <c r="CU95" s="65"/>
      <c r="CV95" s="66" t="str">
        <f t="shared" si="38"/>
        <v/>
      </c>
      <c r="CW95" s="56"/>
      <c r="CX95" s="64"/>
      <c r="CY95" s="56"/>
      <c r="CZ95" s="64"/>
      <c r="DA95" s="62" t="str">
        <f t="shared" si="39"/>
        <v/>
      </c>
      <c r="DB95" s="64"/>
      <c r="DC95" s="56"/>
      <c r="DD95" s="65"/>
      <c r="DE95" s="65"/>
      <c r="DF95" s="65"/>
      <c r="DG95" s="65"/>
      <c r="DH95" s="66" t="str">
        <f t="shared" si="40"/>
        <v/>
      </c>
      <c r="DI95" s="56"/>
      <c r="DJ95" s="64"/>
      <c r="DK95" s="56"/>
      <c r="DL95" s="64"/>
      <c r="DM95" s="62" t="str">
        <f t="shared" si="41"/>
        <v/>
      </c>
      <c r="DN95" s="64"/>
      <c r="DO95" s="56"/>
      <c r="DP95" s="65"/>
      <c r="DQ95" s="65"/>
      <c r="DR95" s="65"/>
      <c r="DS95" s="65"/>
      <c r="DT95" s="66" t="str">
        <f t="shared" si="42"/>
        <v/>
      </c>
      <c r="DU95" s="56"/>
      <c r="DV95" s="64"/>
      <c r="DW95" s="56"/>
      <c r="DX95" s="64"/>
      <c r="DY95" s="62" t="str">
        <f t="shared" si="43"/>
        <v/>
      </c>
      <c r="DZ95" s="64"/>
      <c r="EA95" s="56"/>
      <c r="EB95" s="65"/>
      <c r="EC95" s="65"/>
      <c r="ED95" s="65"/>
      <c r="EE95" s="65"/>
      <c r="EF95" s="66" t="str">
        <f t="shared" si="44"/>
        <v/>
      </c>
      <c r="EG95" s="56"/>
      <c r="EH95" s="64"/>
      <c r="EI95" s="56"/>
      <c r="EJ95" s="64"/>
      <c r="EK95" s="62" t="str">
        <f t="shared" si="45"/>
        <v/>
      </c>
      <c r="EL95" s="64"/>
      <c r="EM95" s="56"/>
      <c r="EN95" s="65"/>
      <c r="EO95" s="65"/>
      <c r="EP95" s="65"/>
      <c r="EQ95" s="65"/>
      <c r="ER95" s="66" t="str">
        <f t="shared" si="46"/>
        <v/>
      </c>
      <c r="ES95" s="56"/>
      <c r="ET95" s="64"/>
      <c r="EU95" s="56"/>
      <c r="EV95" s="64"/>
      <c r="EW95" s="62" t="str">
        <f t="shared" si="47"/>
        <v/>
      </c>
      <c r="EX95" s="64"/>
    </row>
    <row r="96" spans="1:154" s="67" customFormat="1" x14ac:dyDescent="0.25">
      <c r="A96" s="167"/>
      <c r="B96" s="171"/>
      <c r="C96" s="169"/>
      <c r="D96" s="170"/>
      <c r="E96" s="57"/>
      <c r="F96" s="56"/>
      <c r="G96" s="58"/>
      <c r="H96" s="56"/>
      <c r="I96" s="59"/>
      <c r="J96" s="60"/>
      <c r="K96" s="56"/>
      <c r="L96" s="65"/>
      <c r="M96" s="65"/>
      <c r="N96" s="65"/>
      <c r="O96" s="65"/>
      <c r="P96" s="66" t="str">
        <f t="shared" si="24"/>
        <v/>
      </c>
      <c r="Q96" s="56"/>
      <c r="R96" s="64"/>
      <c r="S96" s="56"/>
      <c r="T96" s="64"/>
      <c r="U96" s="62" t="str">
        <f t="shared" si="25"/>
        <v/>
      </c>
      <c r="V96" s="64"/>
      <c r="W96" s="56"/>
      <c r="X96" s="65"/>
      <c r="Y96" s="65"/>
      <c r="Z96" s="65"/>
      <c r="AA96" s="65"/>
      <c r="AB96" s="66" t="str">
        <f t="shared" si="26"/>
        <v/>
      </c>
      <c r="AC96" s="56"/>
      <c r="AD96" s="64"/>
      <c r="AE96" s="56"/>
      <c r="AF96" s="64"/>
      <c r="AG96" s="62" t="str">
        <f t="shared" si="27"/>
        <v/>
      </c>
      <c r="AH96" s="64"/>
      <c r="AI96" s="56"/>
      <c r="AJ96" s="65"/>
      <c r="AK96" s="65"/>
      <c r="AL96" s="65"/>
      <c r="AM96" s="65"/>
      <c r="AN96" s="66" t="str">
        <f t="shared" si="28"/>
        <v/>
      </c>
      <c r="AO96" s="56"/>
      <c r="AP96" s="64"/>
      <c r="AQ96" s="56"/>
      <c r="AR96" s="64"/>
      <c r="AS96" s="62" t="str">
        <f t="shared" si="29"/>
        <v/>
      </c>
      <c r="AT96" s="64"/>
      <c r="AU96" s="56"/>
      <c r="AV96" s="65"/>
      <c r="AW96" s="65"/>
      <c r="AX96" s="65"/>
      <c r="AY96" s="65"/>
      <c r="AZ96" s="66" t="str">
        <f t="shared" si="30"/>
        <v/>
      </c>
      <c r="BA96" s="56"/>
      <c r="BB96" s="64"/>
      <c r="BC96" s="56"/>
      <c r="BD96" s="64"/>
      <c r="BE96" s="62" t="str">
        <f t="shared" si="31"/>
        <v/>
      </c>
      <c r="BF96" s="64"/>
      <c r="BG96" s="56"/>
      <c r="BH96" s="65"/>
      <c r="BI96" s="65"/>
      <c r="BJ96" s="65"/>
      <c r="BK96" s="65"/>
      <c r="BL96" s="66" t="str">
        <f t="shared" si="32"/>
        <v/>
      </c>
      <c r="BM96" s="56"/>
      <c r="BN96" s="64"/>
      <c r="BO96" s="56"/>
      <c r="BP96" s="64"/>
      <c r="BQ96" s="62" t="str">
        <f t="shared" si="33"/>
        <v/>
      </c>
      <c r="BR96" s="64"/>
      <c r="BS96" s="56"/>
      <c r="BT96" s="65"/>
      <c r="BU96" s="65"/>
      <c r="BV96" s="65"/>
      <c r="BW96" s="65"/>
      <c r="BX96" s="66" t="str">
        <f t="shared" si="34"/>
        <v/>
      </c>
      <c r="BY96" s="56"/>
      <c r="BZ96" s="64"/>
      <c r="CA96" s="56"/>
      <c r="CB96" s="64"/>
      <c r="CC96" s="62" t="str">
        <f t="shared" si="35"/>
        <v/>
      </c>
      <c r="CD96" s="64"/>
      <c r="CE96" s="56"/>
      <c r="CF96" s="65"/>
      <c r="CG96" s="65"/>
      <c r="CH96" s="65"/>
      <c r="CI96" s="65"/>
      <c r="CJ96" s="66" t="str">
        <f t="shared" si="36"/>
        <v/>
      </c>
      <c r="CK96" s="56"/>
      <c r="CL96" s="64"/>
      <c r="CM96" s="56"/>
      <c r="CN96" s="64"/>
      <c r="CO96" s="62" t="str">
        <f t="shared" si="37"/>
        <v/>
      </c>
      <c r="CP96" s="64"/>
      <c r="CQ96" s="56"/>
      <c r="CR96" s="65"/>
      <c r="CS96" s="65"/>
      <c r="CT96" s="65"/>
      <c r="CU96" s="65"/>
      <c r="CV96" s="66" t="str">
        <f t="shared" si="38"/>
        <v/>
      </c>
      <c r="CW96" s="56"/>
      <c r="CX96" s="64"/>
      <c r="CY96" s="56"/>
      <c r="CZ96" s="64"/>
      <c r="DA96" s="62" t="str">
        <f t="shared" si="39"/>
        <v/>
      </c>
      <c r="DB96" s="64"/>
      <c r="DC96" s="56"/>
      <c r="DD96" s="65"/>
      <c r="DE96" s="65"/>
      <c r="DF96" s="65"/>
      <c r="DG96" s="65"/>
      <c r="DH96" s="66" t="str">
        <f t="shared" si="40"/>
        <v/>
      </c>
      <c r="DI96" s="56"/>
      <c r="DJ96" s="64"/>
      <c r="DK96" s="56"/>
      <c r="DL96" s="64"/>
      <c r="DM96" s="62" t="str">
        <f t="shared" si="41"/>
        <v/>
      </c>
      <c r="DN96" s="64"/>
      <c r="DO96" s="56"/>
      <c r="DP96" s="65"/>
      <c r="DQ96" s="65"/>
      <c r="DR96" s="65"/>
      <c r="DS96" s="65"/>
      <c r="DT96" s="66" t="str">
        <f t="shared" si="42"/>
        <v/>
      </c>
      <c r="DU96" s="56"/>
      <c r="DV96" s="64"/>
      <c r="DW96" s="56"/>
      <c r="DX96" s="64"/>
      <c r="DY96" s="62" t="str">
        <f t="shared" si="43"/>
        <v/>
      </c>
      <c r="DZ96" s="64"/>
      <c r="EA96" s="56"/>
      <c r="EB96" s="65"/>
      <c r="EC96" s="65"/>
      <c r="ED96" s="65"/>
      <c r="EE96" s="65"/>
      <c r="EF96" s="66" t="str">
        <f t="shared" si="44"/>
        <v/>
      </c>
      <c r="EG96" s="56"/>
      <c r="EH96" s="64"/>
      <c r="EI96" s="56"/>
      <c r="EJ96" s="64"/>
      <c r="EK96" s="62" t="str">
        <f t="shared" si="45"/>
        <v/>
      </c>
      <c r="EL96" s="64"/>
      <c r="EM96" s="56"/>
      <c r="EN96" s="65"/>
      <c r="EO96" s="65"/>
      <c r="EP96" s="65"/>
      <c r="EQ96" s="65"/>
      <c r="ER96" s="66" t="str">
        <f t="shared" si="46"/>
        <v/>
      </c>
      <c r="ES96" s="56"/>
      <c r="ET96" s="64"/>
      <c r="EU96" s="56"/>
      <c r="EV96" s="64"/>
      <c r="EW96" s="62" t="str">
        <f t="shared" si="47"/>
        <v/>
      </c>
      <c r="EX96" s="64"/>
    </row>
    <row r="97" spans="1:154" s="67" customFormat="1" x14ac:dyDescent="0.25">
      <c r="A97" s="167"/>
      <c r="B97" s="171"/>
      <c r="C97" s="169"/>
      <c r="D97" s="170"/>
      <c r="E97" s="57"/>
      <c r="F97" s="56"/>
      <c r="G97" s="58"/>
      <c r="H97" s="56"/>
      <c r="I97" s="59"/>
      <c r="J97" s="60"/>
      <c r="K97" s="56"/>
      <c r="L97" s="65"/>
      <c r="M97" s="65"/>
      <c r="N97" s="65"/>
      <c r="O97" s="65"/>
      <c r="P97" s="66" t="str">
        <f t="shared" si="24"/>
        <v/>
      </c>
      <c r="Q97" s="56"/>
      <c r="R97" s="64"/>
      <c r="S97" s="56"/>
      <c r="T97" s="64"/>
      <c r="U97" s="62" t="str">
        <f t="shared" si="25"/>
        <v/>
      </c>
      <c r="V97" s="64"/>
      <c r="W97" s="56"/>
      <c r="X97" s="65"/>
      <c r="Y97" s="65"/>
      <c r="Z97" s="65"/>
      <c r="AA97" s="65"/>
      <c r="AB97" s="66" t="str">
        <f t="shared" si="26"/>
        <v/>
      </c>
      <c r="AC97" s="56"/>
      <c r="AD97" s="64"/>
      <c r="AE97" s="56"/>
      <c r="AF97" s="64"/>
      <c r="AG97" s="62" t="str">
        <f t="shared" si="27"/>
        <v/>
      </c>
      <c r="AH97" s="64"/>
      <c r="AI97" s="56"/>
      <c r="AJ97" s="65"/>
      <c r="AK97" s="65"/>
      <c r="AL97" s="65"/>
      <c r="AM97" s="65"/>
      <c r="AN97" s="66" t="str">
        <f t="shared" si="28"/>
        <v/>
      </c>
      <c r="AO97" s="56"/>
      <c r="AP97" s="64"/>
      <c r="AQ97" s="56"/>
      <c r="AR97" s="64"/>
      <c r="AS97" s="62" t="str">
        <f t="shared" si="29"/>
        <v/>
      </c>
      <c r="AT97" s="64"/>
      <c r="AU97" s="56"/>
      <c r="AV97" s="65"/>
      <c r="AW97" s="65"/>
      <c r="AX97" s="65"/>
      <c r="AY97" s="65"/>
      <c r="AZ97" s="66" t="str">
        <f t="shared" si="30"/>
        <v/>
      </c>
      <c r="BA97" s="56"/>
      <c r="BB97" s="64"/>
      <c r="BC97" s="56"/>
      <c r="BD97" s="64"/>
      <c r="BE97" s="62" t="str">
        <f t="shared" si="31"/>
        <v/>
      </c>
      <c r="BF97" s="64"/>
      <c r="BG97" s="56"/>
      <c r="BH97" s="65"/>
      <c r="BI97" s="65"/>
      <c r="BJ97" s="65"/>
      <c r="BK97" s="65"/>
      <c r="BL97" s="66" t="str">
        <f t="shared" si="32"/>
        <v/>
      </c>
      <c r="BM97" s="56"/>
      <c r="BN97" s="64"/>
      <c r="BO97" s="56"/>
      <c r="BP97" s="64"/>
      <c r="BQ97" s="62" t="str">
        <f t="shared" si="33"/>
        <v/>
      </c>
      <c r="BR97" s="64"/>
      <c r="BS97" s="56"/>
      <c r="BT97" s="65"/>
      <c r="BU97" s="65"/>
      <c r="BV97" s="65"/>
      <c r="BW97" s="65"/>
      <c r="BX97" s="66" t="str">
        <f t="shared" si="34"/>
        <v/>
      </c>
      <c r="BY97" s="56"/>
      <c r="BZ97" s="64"/>
      <c r="CA97" s="56"/>
      <c r="CB97" s="64"/>
      <c r="CC97" s="62" t="str">
        <f t="shared" si="35"/>
        <v/>
      </c>
      <c r="CD97" s="64"/>
      <c r="CE97" s="56"/>
      <c r="CF97" s="65"/>
      <c r="CG97" s="65"/>
      <c r="CH97" s="65"/>
      <c r="CI97" s="65"/>
      <c r="CJ97" s="66" t="str">
        <f t="shared" si="36"/>
        <v/>
      </c>
      <c r="CK97" s="56"/>
      <c r="CL97" s="64"/>
      <c r="CM97" s="56"/>
      <c r="CN97" s="64"/>
      <c r="CO97" s="62" t="str">
        <f t="shared" si="37"/>
        <v/>
      </c>
      <c r="CP97" s="64"/>
      <c r="CQ97" s="56"/>
      <c r="CR97" s="65"/>
      <c r="CS97" s="65"/>
      <c r="CT97" s="65"/>
      <c r="CU97" s="65"/>
      <c r="CV97" s="66" t="str">
        <f t="shared" si="38"/>
        <v/>
      </c>
      <c r="CW97" s="56"/>
      <c r="CX97" s="64"/>
      <c r="CY97" s="56"/>
      <c r="CZ97" s="64"/>
      <c r="DA97" s="62" t="str">
        <f t="shared" si="39"/>
        <v/>
      </c>
      <c r="DB97" s="64"/>
      <c r="DC97" s="56"/>
      <c r="DD97" s="65"/>
      <c r="DE97" s="65"/>
      <c r="DF97" s="65"/>
      <c r="DG97" s="65"/>
      <c r="DH97" s="66" t="str">
        <f t="shared" si="40"/>
        <v/>
      </c>
      <c r="DI97" s="56"/>
      <c r="DJ97" s="64"/>
      <c r="DK97" s="56"/>
      <c r="DL97" s="64"/>
      <c r="DM97" s="62" t="str">
        <f t="shared" si="41"/>
        <v/>
      </c>
      <c r="DN97" s="64"/>
      <c r="DO97" s="56"/>
      <c r="DP97" s="65"/>
      <c r="DQ97" s="65"/>
      <c r="DR97" s="65"/>
      <c r="DS97" s="65"/>
      <c r="DT97" s="66" t="str">
        <f t="shared" si="42"/>
        <v/>
      </c>
      <c r="DU97" s="56"/>
      <c r="DV97" s="64"/>
      <c r="DW97" s="56"/>
      <c r="DX97" s="64"/>
      <c r="DY97" s="62" t="str">
        <f t="shared" si="43"/>
        <v/>
      </c>
      <c r="DZ97" s="64"/>
      <c r="EA97" s="56"/>
      <c r="EB97" s="65"/>
      <c r="EC97" s="65"/>
      <c r="ED97" s="65"/>
      <c r="EE97" s="65"/>
      <c r="EF97" s="66" t="str">
        <f t="shared" si="44"/>
        <v/>
      </c>
      <c r="EG97" s="56"/>
      <c r="EH97" s="64"/>
      <c r="EI97" s="56"/>
      <c r="EJ97" s="64"/>
      <c r="EK97" s="62" t="str">
        <f t="shared" si="45"/>
        <v/>
      </c>
      <c r="EL97" s="64"/>
      <c r="EM97" s="56"/>
      <c r="EN97" s="65"/>
      <c r="EO97" s="65"/>
      <c r="EP97" s="65"/>
      <c r="EQ97" s="65"/>
      <c r="ER97" s="66" t="str">
        <f t="shared" si="46"/>
        <v/>
      </c>
      <c r="ES97" s="56"/>
      <c r="ET97" s="64"/>
      <c r="EU97" s="56"/>
      <c r="EV97" s="64"/>
      <c r="EW97" s="62" t="str">
        <f t="shared" si="47"/>
        <v/>
      </c>
      <c r="EX97" s="64"/>
    </row>
    <row r="98" spans="1:154" s="67" customFormat="1" x14ac:dyDescent="0.25">
      <c r="A98" s="167"/>
      <c r="B98" s="171"/>
      <c r="C98" s="169"/>
      <c r="D98" s="170"/>
      <c r="E98" s="57"/>
      <c r="F98" s="56"/>
      <c r="G98" s="58"/>
      <c r="H98" s="56"/>
      <c r="I98" s="59"/>
      <c r="J98" s="60"/>
      <c r="K98" s="56"/>
      <c r="L98" s="65"/>
      <c r="M98" s="65"/>
      <c r="N98" s="65"/>
      <c r="O98" s="65"/>
      <c r="P98" s="66" t="str">
        <f t="shared" si="24"/>
        <v/>
      </c>
      <c r="Q98" s="56"/>
      <c r="R98" s="64"/>
      <c r="S98" s="56"/>
      <c r="T98" s="64"/>
      <c r="U98" s="62" t="str">
        <f t="shared" si="25"/>
        <v/>
      </c>
      <c r="V98" s="64"/>
      <c r="W98" s="56"/>
      <c r="X98" s="65"/>
      <c r="Y98" s="65"/>
      <c r="Z98" s="65"/>
      <c r="AA98" s="65"/>
      <c r="AB98" s="66" t="str">
        <f t="shared" si="26"/>
        <v/>
      </c>
      <c r="AC98" s="56"/>
      <c r="AD98" s="64"/>
      <c r="AE98" s="56"/>
      <c r="AF98" s="64"/>
      <c r="AG98" s="62" t="str">
        <f t="shared" si="27"/>
        <v/>
      </c>
      <c r="AH98" s="64"/>
      <c r="AI98" s="56"/>
      <c r="AJ98" s="65"/>
      <c r="AK98" s="65"/>
      <c r="AL98" s="65"/>
      <c r="AM98" s="65"/>
      <c r="AN98" s="66" t="str">
        <f t="shared" si="28"/>
        <v/>
      </c>
      <c r="AO98" s="56"/>
      <c r="AP98" s="64"/>
      <c r="AQ98" s="56"/>
      <c r="AR98" s="64"/>
      <c r="AS98" s="62" t="str">
        <f t="shared" si="29"/>
        <v/>
      </c>
      <c r="AT98" s="64"/>
      <c r="AU98" s="56"/>
      <c r="AV98" s="65"/>
      <c r="AW98" s="65"/>
      <c r="AX98" s="65"/>
      <c r="AY98" s="65"/>
      <c r="AZ98" s="66" t="str">
        <f t="shared" si="30"/>
        <v/>
      </c>
      <c r="BA98" s="56"/>
      <c r="BB98" s="64"/>
      <c r="BC98" s="56"/>
      <c r="BD98" s="64"/>
      <c r="BE98" s="62" t="str">
        <f t="shared" si="31"/>
        <v/>
      </c>
      <c r="BF98" s="64"/>
      <c r="BG98" s="56"/>
      <c r="BH98" s="65"/>
      <c r="BI98" s="65"/>
      <c r="BJ98" s="65"/>
      <c r="BK98" s="65"/>
      <c r="BL98" s="66" t="str">
        <f t="shared" si="32"/>
        <v/>
      </c>
      <c r="BM98" s="56"/>
      <c r="BN98" s="64"/>
      <c r="BO98" s="56"/>
      <c r="BP98" s="64"/>
      <c r="BQ98" s="62" t="str">
        <f t="shared" si="33"/>
        <v/>
      </c>
      <c r="BR98" s="64"/>
      <c r="BS98" s="56"/>
      <c r="BT98" s="65"/>
      <c r="BU98" s="65"/>
      <c r="BV98" s="65"/>
      <c r="BW98" s="65"/>
      <c r="BX98" s="66" t="str">
        <f t="shared" si="34"/>
        <v/>
      </c>
      <c r="BY98" s="56"/>
      <c r="BZ98" s="64"/>
      <c r="CA98" s="56"/>
      <c r="CB98" s="64"/>
      <c r="CC98" s="62" t="str">
        <f t="shared" si="35"/>
        <v/>
      </c>
      <c r="CD98" s="64"/>
      <c r="CE98" s="56"/>
      <c r="CF98" s="65"/>
      <c r="CG98" s="65"/>
      <c r="CH98" s="65"/>
      <c r="CI98" s="65"/>
      <c r="CJ98" s="66" t="str">
        <f t="shared" si="36"/>
        <v/>
      </c>
      <c r="CK98" s="56"/>
      <c r="CL98" s="64"/>
      <c r="CM98" s="56"/>
      <c r="CN98" s="64"/>
      <c r="CO98" s="62" t="str">
        <f t="shared" si="37"/>
        <v/>
      </c>
      <c r="CP98" s="64"/>
      <c r="CQ98" s="56"/>
      <c r="CR98" s="65"/>
      <c r="CS98" s="65"/>
      <c r="CT98" s="65"/>
      <c r="CU98" s="65"/>
      <c r="CV98" s="66" t="str">
        <f t="shared" si="38"/>
        <v/>
      </c>
      <c r="CW98" s="56"/>
      <c r="CX98" s="64"/>
      <c r="CY98" s="56"/>
      <c r="CZ98" s="64"/>
      <c r="DA98" s="62" t="str">
        <f t="shared" si="39"/>
        <v/>
      </c>
      <c r="DB98" s="64"/>
      <c r="DC98" s="56"/>
      <c r="DD98" s="65"/>
      <c r="DE98" s="65"/>
      <c r="DF98" s="65"/>
      <c r="DG98" s="65"/>
      <c r="DH98" s="66" t="str">
        <f t="shared" si="40"/>
        <v/>
      </c>
      <c r="DI98" s="56"/>
      <c r="DJ98" s="64"/>
      <c r="DK98" s="56"/>
      <c r="DL98" s="64"/>
      <c r="DM98" s="62" t="str">
        <f t="shared" si="41"/>
        <v/>
      </c>
      <c r="DN98" s="64"/>
      <c r="DO98" s="56"/>
      <c r="DP98" s="65"/>
      <c r="DQ98" s="65"/>
      <c r="DR98" s="65"/>
      <c r="DS98" s="65"/>
      <c r="DT98" s="66" t="str">
        <f t="shared" si="42"/>
        <v/>
      </c>
      <c r="DU98" s="56"/>
      <c r="DV98" s="64"/>
      <c r="DW98" s="56"/>
      <c r="DX98" s="64"/>
      <c r="DY98" s="62" t="str">
        <f t="shared" si="43"/>
        <v/>
      </c>
      <c r="DZ98" s="64"/>
      <c r="EA98" s="56"/>
      <c r="EB98" s="65"/>
      <c r="EC98" s="65"/>
      <c r="ED98" s="65"/>
      <c r="EE98" s="65"/>
      <c r="EF98" s="66" t="str">
        <f t="shared" si="44"/>
        <v/>
      </c>
      <c r="EG98" s="56"/>
      <c r="EH98" s="64"/>
      <c r="EI98" s="56"/>
      <c r="EJ98" s="64"/>
      <c r="EK98" s="62" t="str">
        <f t="shared" si="45"/>
        <v/>
      </c>
      <c r="EL98" s="64"/>
      <c r="EM98" s="56"/>
      <c r="EN98" s="65"/>
      <c r="EO98" s="65"/>
      <c r="EP98" s="65"/>
      <c r="EQ98" s="65"/>
      <c r="ER98" s="66" t="str">
        <f t="shared" si="46"/>
        <v/>
      </c>
      <c r="ES98" s="56"/>
      <c r="ET98" s="64"/>
      <c r="EU98" s="56"/>
      <c r="EV98" s="64"/>
      <c r="EW98" s="62" t="str">
        <f t="shared" si="47"/>
        <v/>
      </c>
      <c r="EX98" s="64"/>
    </row>
    <row r="99" spans="1:154" s="67" customFormat="1" x14ac:dyDescent="0.25">
      <c r="A99" s="167"/>
      <c r="B99" s="171"/>
      <c r="C99" s="169"/>
      <c r="D99" s="170"/>
      <c r="E99" s="57"/>
      <c r="F99" s="56"/>
      <c r="G99" s="58"/>
      <c r="H99" s="56"/>
      <c r="I99" s="59"/>
      <c r="J99" s="60"/>
      <c r="K99" s="56"/>
      <c r="L99" s="65"/>
      <c r="M99" s="65"/>
      <c r="N99" s="65"/>
      <c r="O99" s="65"/>
      <c r="P99" s="66" t="str">
        <f t="shared" si="24"/>
        <v/>
      </c>
      <c r="Q99" s="56"/>
      <c r="R99" s="64"/>
      <c r="S99" s="56"/>
      <c r="T99" s="64"/>
      <c r="U99" s="62" t="str">
        <f t="shared" si="25"/>
        <v/>
      </c>
      <c r="V99" s="64"/>
      <c r="W99" s="56"/>
      <c r="X99" s="65"/>
      <c r="Y99" s="65"/>
      <c r="Z99" s="65"/>
      <c r="AA99" s="65"/>
      <c r="AB99" s="66" t="str">
        <f t="shared" si="26"/>
        <v/>
      </c>
      <c r="AC99" s="56"/>
      <c r="AD99" s="64"/>
      <c r="AE99" s="56"/>
      <c r="AF99" s="64"/>
      <c r="AG99" s="62" t="str">
        <f t="shared" si="27"/>
        <v/>
      </c>
      <c r="AH99" s="64"/>
      <c r="AI99" s="56"/>
      <c r="AJ99" s="65"/>
      <c r="AK99" s="65"/>
      <c r="AL99" s="65"/>
      <c r="AM99" s="65"/>
      <c r="AN99" s="66" t="str">
        <f t="shared" si="28"/>
        <v/>
      </c>
      <c r="AO99" s="56"/>
      <c r="AP99" s="64"/>
      <c r="AQ99" s="56"/>
      <c r="AR99" s="64"/>
      <c r="AS99" s="62" t="str">
        <f t="shared" si="29"/>
        <v/>
      </c>
      <c r="AT99" s="64"/>
      <c r="AU99" s="56"/>
      <c r="AV99" s="65"/>
      <c r="AW99" s="65"/>
      <c r="AX99" s="65"/>
      <c r="AY99" s="65"/>
      <c r="AZ99" s="66" t="str">
        <f t="shared" si="30"/>
        <v/>
      </c>
      <c r="BA99" s="56"/>
      <c r="BB99" s="64"/>
      <c r="BC99" s="56"/>
      <c r="BD99" s="64"/>
      <c r="BE99" s="62" t="str">
        <f t="shared" si="31"/>
        <v/>
      </c>
      <c r="BF99" s="64"/>
      <c r="BG99" s="56"/>
      <c r="BH99" s="65"/>
      <c r="BI99" s="65"/>
      <c r="BJ99" s="65"/>
      <c r="BK99" s="65"/>
      <c r="BL99" s="66" t="str">
        <f t="shared" si="32"/>
        <v/>
      </c>
      <c r="BM99" s="56"/>
      <c r="BN99" s="64"/>
      <c r="BO99" s="56"/>
      <c r="BP99" s="64"/>
      <c r="BQ99" s="62" t="str">
        <f t="shared" si="33"/>
        <v/>
      </c>
      <c r="BR99" s="64"/>
      <c r="BS99" s="56"/>
      <c r="BT99" s="65"/>
      <c r="BU99" s="65"/>
      <c r="BV99" s="65"/>
      <c r="BW99" s="65"/>
      <c r="BX99" s="66" t="str">
        <f t="shared" si="34"/>
        <v/>
      </c>
      <c r="BY99" s="56"/>
      <c r="BZ99" s="64"/>
      <c r="CA99" s="56"/>
      <c r="CB99" s="64"/>
      <c r="CC99" s="62" t="str">
        <f t="shared" si="35"/>
        <v/>
      </c>
      <c r="CD99" s="64"/>
      <c r="CE99" s="56"/>
      <c r="CF99" s="65"/>
      <c r="CG99" s="65"/>
      <c r="CH99" s="65"/>
      <c r="CI99" s="65"/>
      <c r="CJ99" s="66" t="str">
        <f t="shared" si="36"/>
        <v/>
      </c>
      <c r="CK99" s="56"/>
      <c r="CL99" s="64"/>
      <c r="CM99" s="56"/>
      <c r="CN99" s="64"/>
      <c r="CO99" s="62" t="str">
        <f t="shared" si="37"/>
        <v/>
      </c>
      <c r="CP99" s="64"/>
      <c r="CQ99" s="56"/>
      <c r="CR99" s="65"/>
      <c r="CS99" s="65"/>
      <c r="CT99" s="65"/>
      <c r="CU99" s="65"/>
      <c r="CV99" s="66" t="str">
        <f t="shared" si="38"/>
        <v/>
      </c>
      <c r="CW99" s="56"/>
      <c r="CX99" s="64"/>
      <c r="CY99" s="56"/>
      <c r="CZ99" s="64"/>
      <c r="DA99" s="62" t="str">
        <f t="shared" si="39"/>
        <v/>
      </c>
      <c r="DB99" s="64"/>
      <c r="DC99" s="56"/>
      <c r="DD99" s="65"/>
      <c r="DE99" s="65"/>
      <c r="DF99" s="65"/>
      <c r="DG99" s="65"/>
      <c r="DH99" s="66" t="str">
        <f t="shared" si="40"/>
        <v/>
      </c>
      <c r="DI99" s="56"/>
      <c r="DJ99" s="64"/>
      <c r="DK99" s="56"/>
      <c r="DL99" s="64"/>
      <c r="DM99" s="62" t="str">
        <f t="shared" si="41"/>
        <v/>
      </c>
      <c r="DN99" s="64"/>
      <c r="DO99" s="56"/>
      <c r="DP99" s="65"/>
      <c r="DQ99" s="65"/>
      <c r="DR99" s="65"/>
      <c r="DS99" s="65"/>
      <c r="DT99" s="66" t="str">
        <f t="shared" si="42"/>
        <v/>
      </c>
      <c r="DU99" s="56"/>
      <c r="DV99" s="64"/>
      <c r="DW99" s="56"/>
      <c r="DX99" s="64"/>
      <c r="DY99" s="62" t="str">
        <f t="shared" si="43"/>
        <v/>
      </c>
      <c r="DZ99" s="64"/>
      <c r="EA99" s="56"/>
      <c r="EB99" s="65"/>
      <c r="EC99" s="65"/>
      <c r="ED99" s="65"/>
      <c r="EE99" s="65"/>
      <c r="EF99" s="66" t="str">
        <f t="shared" si="44"/>
        <v/>
      </c>
      <c r="EG99" s="56"/>
      <c r="EH99" s="64"/>
      <c r="EI99" s="56"/>
      <c r="EJ99" s="64"/>
      <c r="EK99" s="62" t="str">
        <f t="shared" si="45"/>
        <v/>
      </c>
      <c r="EL99" s="64"/>
      <c r="EM99" s="56"/>
      <c r="EN99" s="65"/>
      <c r="EO99" s="65"/>
      <c r="EP99" s="65"/>
      <c r="EQ99" s="65"/>
      <c r="ER99" s="66" t="str">
        <f t="shared" si="46"/>
        <v/>
      </c>
      <c r="ES99" s="56"/>
      <c r="ET99" s="64"/>
      <c r="EU99" s="56"/>
      <c r="EV99" s="64"/>
      <c r="EW99" s="62" t="str">
        <f t="shared" si="47"/>
        <v/>
      </c>
      <c r="EX99" s="64"/>
    </row>
    <row r="100" spans="1:154" s="67" customFormat="1" x14ac:dyDescent="0.25">
      <c r="A100" s="167"/>
      <c r="B100" s="171"/>
      <c r="C100" s="169"/>
      <c r="D100" s="170"/>
      <c r="E100" s="57"/>
      <c r="F100" s="56"/>
      <c r="G100" s="58"/>
      <c r="H100" s="56"/>
      <c r="I100" s="59"/>
      <c r="J100" s="60"/>
      <c r="K100" s="56"/>
      <c r="L100" s="65"/>
      <c r="M100" s="65"/>
      <c r="N100" s="65"/>
      <c r="O100" s="65"/>
      <c r="P100" s="66" t="str">
        <f t="shared" si="24"/>
        <v/>
      </c>
      <c r="Q100" s="56"/>
      <c r="R100" s="64"/>
      <c r="S100" s="56"/>
      <c r="T100" s="64"/>
      <c r="U100" s="62" t="str">
        <f t="shared" si="25"/>
        <v/>
      </c>
      <c r="V100" s="64"/>
      <c r="W100" s="56"/>
      <c r="X100" s="65"/>
      <c r="Y100" s="65"/>
      <c r="Z100" s="65"/>
      <c r="AA100" s="65"/>
      <c r="AB100" s="66" t="str">
        <f t="shared" si="26"/>
        <v/>
      </c>
      <c r="AC100" s="56"/>
      <c r="AD100" s="64"/>
      <c r="AE100" s="56"/>
      <c r="AF100" s="64"/>
      <c r="AG100" s="62" t="str">
        <f t="shared" si="27"/>
        <v/>
      </c>
      <c r="AH100" s="64"/>
      <c r="AI100" s="56"/>
      <c r="AJ100" s="65"/>
      <c r="AK100" s="65"/>
      <c r="AL100" s="65"/>
      <c r="AM100" s="65"/>
      <c r="AN100" s="66" t="str">
        <f t="shared" si="28"/>
        <v/>
      </c>
      <c r="AO100" s="56"/>
      <c r="AP100" s="64"/>
      <c r="AQ100" s="56"/>
      <c r="AR100" s="64"/>
      <c r="AS100" s="62" t="str">
        <f t="shared" si="29"/>
        <v/>
      </c>
      <c r="AT100" s="64"/>
      <c r="AU100" s="56"/>
      <c r="AV100" s="65"/>
      <c r="AW100" s="65"/>
      <c r="AX100" s="65"/>
      <c r="AY100" s="65"/>
      <c r="AZ100" s="66" t="str">
        <f t="shared" si="30"/>
        <v/>
      </c>
      <c r="BA100" s="56"/>
      <c r="BB100" s="64"/>
      <c r="BC100" s="56"/>
      <c r="BD100" s="64"/>
      <c r="BE100" s="62" t="str">
        <f t="shared" si="31"/>
        <v/>
      </c>
      <c r="BF100" s="64"/>
      <c r="BG100" s="56"/>
      <c r="BH100" s="65"/>
      <c r="BI100" s="65"/>
      <c r="BJ100" s="65"/>
      <c r="BK100" s="65"/>
      <c r="BL100" s="66" t="str">
        <f t="shared" si="32"/>
        <v/>
      </c>
      <c r="BM100" s="56"/>
      <c r="BN100" s="64"/>
      <c r="BO100" s="56"/>
      <c r="BP100" s="64"/>
      <c r="BQ100" s="62" t="str">
        <f t="shared" si="33"/>
        <v/>
      </c>
      <c r="BR100" s="64"/>
      <c r="BS100" s="56"/>
      <c r="BT100" s="65"/>
      <c r="BU100" s="65"/>
      <c r="BV100" s="65"/>
      <c r="BW100" s="65"/>
      <c r="BX100" s="66" t="str">
        <f t="shared" si="34"/>
        <v/>
      </c>
      <c r="BY100" s="56"/>
      <c r="BZ100" s="64"/>
      <c r="CA100" s="56"/>
      <c r="CB100" s="64"/>
      <c r="CC100" s="62" t="str">
        <f t="shared" si="35"/>
        <v/>
      </c>
      <c r="CD100" s="64"/>
      <c r="CE100" s="56"/>
      <c r="CF100" s="65"/>
      <c r="CG100" s="65"/>
      <c r="CH100" s="65"/>
      <c r="CI100" s="65"/>
      <c r="CJ100" s="66" t="str">
        <f t="shared" si="36"/>
        <v/>
      </c>
      <c r="CK100" s="56"/>
      <c r="CL100" s="64"/>
      <c r="CM100" s="56"/>
      <c r="CN100" s="64"/>
      <c r="CO100" s="62" t="str">
        <f t="shared" si="37"/>
        <v/>
      </c>
      <c r="CP100" s="64"/>
      <c r="CQ100" s="56"/>
      <c r="CR100" s="65"/>
      <c r="CS100" s="65"/>
      <c r="CT100" s="65"/>
      <c r="CU100" s="65"/>
      <c r="CV100" s="66" t="str">
        <f t="shared" si="38"/>
        <v/>
      </c>
      <c r="CW100" s="56"/>
      <c r="CX100" s="64"/>
      <c r="CY100" s="56"/>
      <c r="CZ100" s="64"/>
      <c r="DA100" s="62" t="str">
        <f t="shared" si="39"/>
        <v/>
      </c>
      <c r="DB100" s="64"/>
      <c r="DC100" s="56"/>
      <c r="DD100" s="65"/>
      <c r="DE100" s="65"/>
      <c r="DF100" s="65"/>
      <c r="DG100" s="65"/>
      <c r="DH100" s="66" t="str">
        <f t="shared" si="40"/>
        <v/>
      </c>
      <c r="DI100" s="56"/>
      <c r="DJ100" s="64"/>
      <c r="DK100" s="56"/>
      <c r="DL100" s="64"/>
      <c r="DM100" s="62" t="str">
        <f t="shared" si="41"/>
        <v/>
      </c>
      <c r="DN100" s="64"/>
      <c r="DO100" s="56"/>
      <c r="DP100" s="65"/>
      <c r="DQ100" s="65"/>
      <c r="DR100" s="65"/>
      <c r="DS100" s="65"/>
      <c r="DT100" s="66" t="str">
        <f t="shared" si="42"/>
        <v/>
      </c>
      <c r="DU100" s="56"/>
      <c r="DV100" s="64"/>
      <c r="DW100" s="56"/>
      <c r="DX100" s="64"/>
      <c r="DY100" s="62" t="str">
        <f t="shared" si="43"/>
        <v/>
      </c>
      <c r="DZ100" s="64"/>
      <c r="EA100" s="56"/>
      <c r="EB100" s="65"/>
      <c r="EC100" s="65"/>
      <c r="ED100" s="65"/>
      <c r="EE100" s="65"/>
      <c r="EF100" s="66" t="str">
        <f t="shared" si="44"/>
        <v/>
      </c>
      <c r="EG100" s="56"/>
      <c r="EH100" s="64"/>
      <c r="EI100" s="56"/>
      <c r="EJ100" s="64"/>
      <c r="EK100" s="62" t="str">
        <f t="shared" si="45"/>
        <v/>
      </c>
      <c r="EL100" s="64"/>
      <c r="EM100" s="56"/>
      <c r="EN100" s="65"/>
      <c r="EO100" s="65"/>
      <c r="EP100" s="65"/>
      <c r="EQ100" s="65"/>
      <c r="ER100" s="66" t="str">
        <f t="shared" si="46"/>
        <v/>
      </c>
      <c r="ES100" s="56"/>
      <c r="ET100" s="64"/>
      <c r="EU100" s="56"/>
      <c r="EV100" s="64"/>
      <c r="EW100" s="62" t="str">
        <f t="shared" si="47"/>
        <v/>
      </c>
      <c r="EX100" s="64"/>
    </row>
    <row r="101" spans="1:154" s="67" customFormat="1" x14ac:dyDescent="0.25">
      <c r="A101" s="167"/>
      <c r="B101" s="171"/>
      <c r="C101" s="169"/>
      <c r="D101" s="170"/>
      <c r="E101" s="57"/>
      <c r="F101" s="56"/>
      <c r="G101" s="58"/>
      <c r="H101" s="56"/>
      <c r="I101" s="59"/>
      <c r="J101" s="60"/>
      <c r="K101" s="56"/>
      <c r="L101" s="65"/>
      <c r="M101" s="65"/>
      <c r="N101" s="65"/>
      <c r="O101" s="65"/>
      <c r="P101" s="66" t="str">
        <f t="shared" si="24"/>
        <v/>
      </c>
      <c r="Q101" s="56"/>
      <c r="R101" s="64"/>
      <c r="S101" s="56"/>
      <c r="T101" s="64"/>
      <c r="U101" s="62" t="str">
        <f t="shared" si="25"/>
        <v/>
      </c>
      <c r="V101" s="64"/>
      <c r="W101" s="56"/>
      <c r="X101" s="65"/>
      <c r="Y101" s="65"/>
      <c r="Z101" s="65"/>
      <c r="AA101" s="65"/>
      <c r="AB101" s="66" t="str">
        <f t="shared" si="26"/>
        <v/>
      </c>
      <c r="AC101" s="56"/>
      <c r="AD101" s="64"/>
      <c r="AE101" s="56"/>
      <c r="AF101" s="64"/>
      <c r="AG101" s="62" t="str">
        <f t="shared" si="27"/>
        <v/>
      </c>
      <c r="AH101" s="64"/>
      <c r="AI101" s="56"/>
      <c r="AJ101" s="65"/>
      <c r="AK101" s="65"/>
      <c r="AL101" s="65"/>
      <c r="AM101" s="65"/>
      <c r="AN101" s="66" t="str">
        <f t="shared" si="28"/>
        <v/>
      </c>
      <c r="AO101" s="56"/>
      <c r="AP101" s="64"/>
      <c r="AQ101" s="56"/>
      <c r="AR101" s="64"/>
      <c r="AS101" s="62" t="str">
        <f t="shared" si="29"/>
        <v/>
      </c>
      <c r="AT101" s="64"/>
      <c r="AU101" s="56"/>
      <c r="AV101" s="65"/>
      <c r="AW101" s="65"/>
      <c r="AX101" s="65"/>
      <c r="AY101" s="65"/>
      <c r="AZ101" s="66" t="str">
        <f t="shared" si="30"/>
        <v/>
      </c>
      <c r="BA101" s="56"/>
      <c r="BB101" s="64"/>
      <c r="BC101" s="56"/>
      <c r="BD101" s="64"/>
      <c r="BE101" s="62" t="str">
        <f t="shared" si="31"/>
        <v/>
      </c>
      <c r="BF101" s="64"/>
      <c r="BG101" s="56"/>
      <c r="BH101" s="65"/>
      <c r="BI101" s="65"/>
      <c r="BJ101" s="65"/>
      <c r="BK101" s="65"/>
      <c r="BL101" s="66" t="str">
        <f t="shared" si="32"/>
        <v/>
      </c>
      <c r="BM101" s="56"/>
      <c r="BN101" s="64"/>
      <c r="BO101" s="56"/>
      <c r="BP101" s="64"/>
      <c r="BQ101" s="62" t="str">
        <f t="shared" si="33"/>
        <v/>
      </c>
      <c r="BR101" s="64"/>
      <c r="BS101" s="56"/>
      <c r="BT101" s="65"/>
      <c r="BU101" s="65"/>
      <c r="BV101" s="65"/>
      <c r="BW101" s="65"/>
      <c r="BX101" s="66" t="str">
        <f t="shared" si="34"/>
        <v/>
      </c>
      <c r="BY101" s="56"/>
      <c r="BZ101" s="64"/>
      <c r="CA101" s="56"/>
      <c r="CB101" s="64"/>
      <c r="CC101" s="62" t="str">
        <f t="shared" si="35"/>
        <v/>
      </c>
      <c r="CD101" s="64"/>
      <c r="CE101" s="56"/>
      <c r="CF101" s="65"/>
      <c r="CG101" s="65"/>
      <c r="CH101" s="65"/>
      <c r="CI101" s="65"/>
      <c r="CJ101" s="66" t="str">
        <f t="shared" si="36"/>
        <v/>
      </c>
      <c r="CK101" s="56"/>
      <c r="CL101" s="64"/>
      <c r="CM101" s="56"/>
      <c r="CN101" s="64"/>
      <c r="CO101" s="62" t="str">
        <f t="shared" si="37"/>
        <v/>
      </c>
      <c r="CP101" s="64"/>
      <c r="CQ101" s="56"/>
      <c r="CR101" s="65"/>
      <c r="CS101" s="65"/>
      <c r="CT101" s="65"/>
      <c r="CU101" s="65"/>
      <c r="CV101" s="66" t="str">
        <f t="shared" si="38"/>
        <v/>
      </c>
      <c r="CW101" s="56"/>
      <c r="CX101" s="64"/>
      <c r="CY101" s="56"/>
      <c r="CZ101" s="64"/>
      <c r="DA101" s="62" t="str">
        <f t="shared" si="39"/>
        <v/>
      </c>
      <c r="DB101" s="64"/>
      <c r="DC101" s="56"/>
      <c r="DD101" s="65"/>
      <c r="DE101" s="65"/>
      <c r="DF101" s="65"/>
      <c r="DG101" s="65"/>
      <c r="DH101" s="66" t="str">
        <f t="shared" si="40"/>
        <v/>
      </c>
      <c r="DI101" s="56"/>
      <c r="DJ101" s="64"/>
      <c r="DK101" s="56"/>
      <c r="DL101" s="64"/>
      <c r="DM101" s="62" t="str">
        <f t="shared" si="41"/>
        <v/>
      </c>
      <c r="DN101" s="64"/>
      <c r="DO101" s="56"/>
      <c r="DP101" s="65"/>
      <c r="DQ101" s="65"/>
      <c r="DR101" s="65"/>
      <c r="DS101" s="65"/>
      <c r="DT101" s="66" t="str">
        <f t="shared" si="42"/>
        <v/>
      </c>
      <c r="DU101" s="56"/>
      <c r="DV101" s="64"/>
      <c r="DW101" s="56"/>
      <c r="DX101" s="64"/>
      <c r="DY101" s="62" t="str">
        <f t="shared" si="43"/>
        <v/>
      </c>
      <c r="DZ101" s="64"/>
      <c r="EA101" s="56"/>
      <c r="EB101" s="65"/>
      <c r="EC101" s="65"/>
      <c r="ED101" s="65"/>
      <c r="EE101" s="65"/>
      <c r="EF101" s="66" t="str">
        <f t="shared" si="44"/>
        <v/>
      </c>
      <c r="EG101" s="56"/>
      <c r="EH101" s="64"/>
      <c r="EI101" s="56"/>
      <c r="EJ101" s="64"/>
      <c r="EK101" s="62" t="str">
        <f t="shared" si="45"/>
        <v/>
      </c>
      <c r="EL101" s="64"/>
      <c r="EM101" s="56"/>
      <c r="EN101" s="65"/>
      <c r="EO101" s="65"/>
      <c r="EP101" s="65"/>
      <c r="EQ101" s="65"/>
      <c r="ER101" s="66" t="str">
        <f t="shared" si="46"/>
        <v/>
      </c>
      <c r="ES101" s="56"/>
      <c r="ET101" s="64"/>
      <c r="EU101" s="56"/>
      <c r="EV101" s="64"/>
      <c r="EW101" s="62" t="str">
        <f t="shared" si="47"/>
        <v/>
      </c>
      <c r="EX101" s="64"/>
    </row>
    <row r="102" spans="1:154" s="67" customFormat="1" x14ac:dyDescent="0.25">
      <c r="A102" s="167"/>
      <c r="B102" s="171"/>
      <c r="C102" s="169"/>
      <c r="D102" s="170"/>
      <c r="E102" s="57"/>
      <c r="F102" s="56"/>
      <c r="G102" s="58"/>
      <c r="H102" s="56"/>
      <c r="I102" s="59"/>
      <c r="J102" s="60"/>
      <c r="K102" s="56"/>
      <c r="L102" s="65"/>
      <c r="M102" s="65"/>
      <c r="N102" s="65"/>
      <c r="O102" s="65"/>
      <c r="P102" s="66" t="str">
        <f t="shared" si="24"/>
        <v/>
      </c>
      <c r="Q102" s="56"/>
      <c r="R102" s="64"/>
      <c r="S102" s="56"/>
      <c r="T102" s="64"/>
      <c r="U102" s="62" t="str">
        <f t="shared" si="25"/>
        <v/>
      </c>
      <c r="V102" s="64"/>
      <c r="W102" s="56"/>
      <c r="X102" s="65"/>
      <c r="Y102" s="65"/>
      <c r="Z102" s="65"/>
      <c r="AA102" s="65"/>
      <c r="AB102" s="66" t="str">
        <f t="shared" si="26"/>
        <v/>
      </c>
      <c r="AC102" s="56"/>
      <c r="AD102" s="64"/>
      <c r="AE102" s="56"/>
      <c r="AF102" s="64"/>
      <c r="AG102" s="62" t="str">
        <f t="shared" si="27"/>
        <v/>
      </c>
      <c r="AH102" s="64"/>
      <c r="AI102" s="56"/>
      <c r="AJ102" s="65"/>
      <c r="AK102" s="65"/>
      <c r="AL102" s="65"/>
      <c r="AM102" s="65"/>
      <c r="AN102" s="66" t="str">
        <f t="shared" si="28"/>
        <v/>
      </c>
      <c r="AO102" s="56"/>
      <c r="AP102" s="64"/>
      <c r="AQ102" s="56"/>
      <c r="AR102" s="64"/>
      <c r="AS102" s="62" t="str">
        <f t="shared" si="29"/>
        <v/>
      </c>
      <c r="AT102" s="64"/>
      <c r="AU102" s="56"/>
      <c r="AV102" s="65"/>
      <c r="AW102" s="65"/>
      <c r="AX102" s="65"/>
      <c r="AY102" s="65"/>
      <c r="AZ102" s="66" t="str">
        <f t="shared" si="30"/>
        <v/>
      </c>
      <c r="BA102" s="56"/>
      <c r="BB102" s="64"/>
      <c r="BC102" s="56"/>
      <c r="BD102" s="64"/>
      <c r="BE102" s="62" t="str">
        <f t="shared" si="31"/>
        <v/>
      </c>
      <c r="BF102" s="64"/>
      <c r="BG102" s="56"/>
      <c r="BH102" s="65"/>
      <c r="BI102" s="65"/>
      <c r="BJ102" s="65"/>
      <c r="BK102" s="65"/>
      <c r="BL102" s="66" t="str">
        <f t="shared" si="32"/>
        <v/>
      </c>
      <c r="BM102" s="56"/>
      <c r="BN102" s="64"/>
      <c r="BO102" s="56"/>
      <c r="BP102" s="64"/>
      <c r="BQ102" s="62" t="str">
        <f t="shared" si="33"/>
        <v/>
      </c>
      <c r="BR102" s="64"/>
      <c r="BS102" s="56"/>
      <c r="BT102" s="65"/>
      <c r="BU102" s="65"/>
      <c r="BV102" s="65"/>
      <c r="BW102" s="65"/>
      <c r="BX102" s="66" t="str">
        <f t="shared" si="34"/>
        <v/>
      </c>
      <c r="BY102" s="56"/>
      <c r="BZ102" s="64"/>
      <c r="CA102" s="56"/>
      <c r="CB102" s="64"/>
      <c r="CC102" s="62" t="str">
        <f t="shared" si="35"/>
        <v/>
      </c>
      <c r="CD102" s="64"/>
      <c r="CE102" s="56"/>
      <c r="CF102" s="65"/>
      <c r="CG102" s="65"/>
      <c r="CH102" s="65"/>
      <c r="CI102" s="65"/>
      <c r="CJ102" s="66" t="str">
        <f t="shared" si="36"/>
        <v/>
      </c>
      <c r="CK102" s="56"/>
      <c r="CL102" s="64"/>
      <c r="CM102" s="56"/>
      <c r="CN102" s="64"/>
      <c r="CO102" s="62" t="str">
        <f t="shared" si="37"/>
        <v/>
      </c>
      <c r="CP102" s="64"/>
      <c r="CQ102" s="56"/>
      <c r="CR102" s="65"/>
      <c r="CS102" s="65"/>
      <c r="CT102" s="65"/>
      <c r="CU102" s="65"/>
      <c r="CV102" s="66" t="str">
        <f t="shared" si="38"/>
        <v/>
      </c>
      <c r="CW102" s="56"/>
      <c r="CX102" s="64"/>
      <c r="CY102" s="56"/>
      <c r="CZ102" s="64"/>
      <c r="DA102" s="62" t="str">
        <f t="shared" si="39"/>
        <v/>
      </c>
      <c r="DB102" s="64"/>
      <c r="DC102" s="56"/>
      <c r="DD102" s="65"/>
      <c r="DE102" s="65"/>
      <c r="DF102" s="65"/>
      <c r="DG102" s="65"/>
      <c r="DH102" s="66" t="str">
        <f t="shared" si="40"/>
        <v/>
      </c>
      <c r="DI102" s="56"/>
      <c r="DJ102" s="64"/>
      <c r="DK102" s="56"/>
      <c r="DL102" s="64"/>
      <c r="DM102" s="62" t="str">
        <f t="shared" si="41"/>
        <v/>
      </c>
      <c r="DN102" s="64"/>
      <c r="DO102" s="56"/>
      <c r="DP102" s="65"/>
      <c r="DQ102" s="65"/>
      <c r="DR102" s="65"/>
      <c r="DS102" s="65"/>
      <c r="DT102" s="66" t="str">
        <f t="shared" si="42"/>
        <v/>
      </c>
      <c r="DU102" s="56"/>
      <c r="DV102" s="64"/>
      <c r="DW102" s="56"/>
      <c r="DX102" s="64"/>
      <c r="DY102" s="62" t="str">
        <f t="shared" si="43"/>
        <v/>
      </c>
      <c r="DZ102" s="64"/>
      <c r="EA102" s="56"/>
      <c r="EB102" s="65"/>
      <c r="EC102" s="65"/>
      <c r="ED102" s="65"/>
      <c r="EE102" s="65"/>
      <c r="EF102" s="66" t="str">
        <f t="shared" si="44"/>
        <v/>
      </c>
      <c r="EG102" s="56"/>
      <c r="EH102" s="64"/>
      <c r="EI102" s="56"/>
      <c r="EJ102" s="64"/>
      <c r="EK102" s="62" t="str">
        <f t="shared" si="45"/>
        <v/>
      </c>
      <c r="EL102" s="64"/>
      <c r="EM102" s="56"/>
      <c r="EN102" s="65"/>
      <c r="EO102" s="65"/>
      <c r="EP102" s="65"/>
      <c r="EQ102" s="65"/>
      <c r="ER102" s="66" t="str">
        <f t="shared" si="46"/>
        <v/>
      </c>
      <c r="ES102" s="56"/>
      <c r="ET102" s="64"/>
      <c r="EU102" s="56"/>
      <c r="EV102" s="64"/>
      <c r="EW102" s="62" t="str">
        <f t="shared" si="47"/>
        <v/>
      </c>
      <c r="EX102" s="64"/>
    </row>
    <row r="103" spans="1:154" s="67" customFormat="1" x14ac:dyDescent="0.25">
      <c r="A103" s="167"/>
      <c r="B103" s="171"/>
      <c r="C103" s="169"/>
      <c r="D103" s="170"/>
      <c r="E103" s="57"/>
      <c r="F103" s="56"/>
      <c r="G103" s="58"/>
      <c r="H103" s="56"/>
      <c r="I103" s="59"/>
      <c r="J103" s="60"/>
      <c r="K103" s="56"/>
      <c r="L103" s="65"/>
      <c r="M103" s="65"/>
      <c r="N103" s="65"/>
      <c r="O103" s="65"/>
      <c r="P103" s="66" t="str">
        <f t="shared" si="24"/>
        <v/>
      </c>
      <c r="Q103" s="56"/>
      <c r="R103" s="64"/>
      <c r="S103" s="56"/>
      <c r="T103" s="64"/>
      <c r="U103" s="62" t="str">
        <f t="shared" si="25"/>
        <v/>
      </c>
      <c r="V103" s="64"/>
      <c r="W103" s="56"/>
      <c r="X103" s="65"/>
      <c r="Y103" s="65"/>
      <c r="Z103" s="65"/>
      <c r="AA103" s="65"/>
      <c r="AB103" s="66" t="str">
        <f t="shared" si="26"/>
        <v/>
      </c>
      <c r="AC103" s="56"/>
      <c r="AD103" s="64"/>
      <c r="AE103" s="56"/>
      <c r="AF103" s="64"/>
      <c r="AG103" s="62" t="str">
        <f t="shared" si="27"/>
        <v/>
      </c>
      <c r="AH103" s="64"/>
      <c r="AI103" s="56"/>
      <c r="AJ103" s="65"/>
      <c r="AK103" s="65"/>
      <c r="AL103" s="65"/>
      <c r="AM103" s="65"/>
      <c r="AN103" s="66" t="str">
        <f t="shared" si="28"/>
        <v/>
      </c>
      <c r="AO103" s="56"/>
      <c r="AP103" s="64"/>
      <c r="AQ103" s="56"/>
      <c r="AR103" s="64"/>
      <c r="AS103" s="62" t="str">
        <f t="shared" si="29"/>
        <v/>
      </c>
      <c r="AT103" s="64"/>
      <c r="AU103" s="56"/>
      <c r="AV103" s="65"/>
      <c r="AW103" s="65"/>
      <c r="AX103" s="65"/>
      <c r="AY103" s="65"/>
      <c r="AZ103" s="66" t="str">
        <f t="shared" si="30"/>
        <v/>
      </c>
      <c r="BA103" s="56"/>
      <c r="BB103" s="64"/>
      <c r="BC103" s="56"/>
      <c r="BD103" s="64"/>
      <c r="BE103" s="62" t="str">
        <f t="shared" si="31"/>
        <v/>
      </c>
      <c r="BF103" s="64"/>
      <c r="BG103" s="56"/>
      <c r="BH103" s="65"/>
      <c r="BI103" s="65"/>
      <c r="BJ103" s="65"/>
      <c r="BK103" s="65"/>
      <c r="BL103" s="66" t="str">
        <f t="shared" si="32"/>
        <v/>
      </c>
      <c r="BM103" s="56"/>
      <c r="BN103" s="64"/>
      <c r="BO103" s="56"/>
      <c r="BP103" s="64"/>
      <c r="BQ103" s="62" t="str">
        <f t="shared" si="33"/>
        <v/>
      </c>
      <c r="BR103" s="64"/>
      <c r="BS103" s="56"/>
      <c r="BT103" s="65"/>
      <c r="BU103" s="65"/>
      <c r="BV103" s="65"/>
      <c r="BW103" s="65"/>
      <c r="BX103" s="66" t="str">
        <f t="shared" si="34"/>
        <v/>
      </c>
      <c r="BY103" s="56"/>
      <c r="BZ103" s="64"/>
      <c r="CA103" s="56"/>
      <c r="CB103" s="64"/>
      <c r="CC103" s="62" t="str">
        <f t="shared" si="35"/>
        <v/>
      </c>
      <c r="CD103" s="64"/>
      <c r="CE103" s="56"/>
      <c r="CF103" s="65"/>
      <c r="CG103" s="65"/>
      <c r="CH103" s="65"/>
      <c r="CI103" s="65"/>
      <c r="CJ103" s="66" t="str">
        <f t="shared" si="36"/>
        <v/>
      </c>
      <c r="CK103" s="56"/>
      <c r="CL103" s="64"/>
      <c r="CM103" s="56"/>
      <c r="CN103" s="64"/>
      <c r="CO103" s="62" t="str">
        <f t="shared" si="37"/>
        <v/>
      </c>
      <c r="CP103" s="64"/>
      <c r="CQ103" s="56"/>
      <c r="CR103" s="65"/>
      <c r="CS103" s="65"/>
      <c r="CT103" s="65"/>
      <c r="CU103" s="65"/>
      <c r="CV103" s="66" t="str">
        <f t="shared" si="38"/>
        <v/>
      </c>
      <c r="CW103" s="56"/>
      <c r="CX103" s="64"/>
      <c r="CY103" s="56"/>
      <c r="CZ103" s="64"/>
      <c r="DA103" s="62" t="str">
        <f t="shared" si="39"/>
        <v/>
      </c>
      <c r="DB103" s="64"/>
      <c r="DC103" s="56"/>
      <c r="DD103" s="65"/>
      <c r="DE103" s="65"/>
      <c r="DF103" s="65"/>
      <c r="DG103" s="65"/>
      <c r="DH103" s="66" t="str">
        <f t="shared" si="40"/>
        <v/>
      </c>
      <c r="DI103" s="56"/>
      <c r="DJ103" s="64"/>
      <c r="DK103" s="56"/>
      <c r="DL103" s="64"/>
      <c r="DM103" s="62" t="str">
        <f t="shared" si="41"/>
        <v/>
      </c>
      <c r="DN103" s="64"/>
      <c r="DO103" s="56"/>
      <c r="DP103" s="65"/>
      <c r="DQ103" s="65"/>
      <c r="DR103" s="65"/>
      <c r="DS103" s="65"/>
      <c r="DT103" s="66" t="str">
        <f t="shared" si="42"/>
        <v/>
      </c>
      <c r="DU103" s="56"/>
      <c r="DV103" s="64"/>
      <c r="DW103" s="56"/>
      <c r="DX103" s="64"/>
      <c r="DY103" s="62" t="str">
        <f t="shared" si="43"/>
        <v/>
      </c>
      <c r="DZ103" s="64"/>
      <c r="EA103" s="56"/>
      <c r="EB103" s="65"/>
      <c r="EC103" s="65"/>
      <c r="ED103" s="65"/>
      <c r="EE103" s="65"/>
      <c r="EF103" s="66" t="str">
        <f t="shared" si="44"/>
        <v/>
      </c>
      <c r="EG103" s="56"/>
      <c r="EH103" s="64"/>
      <c r="EI103" s="56"/>
      <c r="EJ103" s="64"/>
      <c r="EK103" s="62" t="str">
        <f t="shared" si="45"/>
        <v/>
      </c>
      <c r="EL103" s="64"/>
      <c r="EM103" s="56"/>
      <c r="EN103" s="65"/>
      <c r="EO103" s="65"/>
      <c r="EP103" s="65"/>
      <c r="EQ103" s="65"/>
      <c r="ER103" s="66" t="str">
        <f t="shared" si="46"/>
        <v/>
      </c>
      <c r="ES103" s="56"/>
      <c r="ET103" s="64"/>
      <c r="EU103" s="56"/>
      <c r="EV103" s="64"/>
      <c r="EW103" s="62" t="str">
        <f t="shared" si="47"/>
        <v/>
      </c>
      <c r="EX103" s="64"/>
    </row>
    <row r="104" spans="1:154" s="67" customFormat="1" x14ac:dyDescent="0.25">
      <c r="A104" s="167"/>
      <c r="B104" s="171"/>
      <c r="C104" s="169"/>
      <c r="D104" s="170"/>
      <c r="E104" s="57"/>
      <c r="F104" s="56"/>
      <c r="G104" s="58"/>
      <c r="H104" s="56"/>
      <c r="I104" s="59"/>
      <c r="J104" s="60"/>
      <c r="K104" s="56"/>
      <c r="L104" s="65"/>
      <c r="M104" s="65"/>
      <c r="N104" s="65"/>
      <c r="O104" s="65"/>
      <c r="P104" s="66" t="str">
        <f t="shared" si="24"/>
        <v/>
      </c>
      <c r="Q104" s="56"/>
      <c r="R104" s="64"/>
      <c r="S104" s="56"/>
      <c r="T104" s="64"/>
      <c r="U104" s="62" t="str">
        <f t="shared" si="25"/>
        <v/>
      </c>
      <c r="V104" s="64"/>
      <c r="W104" s="56"/>
      <c r="X104" s="65"/>
      <c r="Y104" s="65"/>
      <c r="Z104" s="65"/>
      <c r="AA104" s="65"/>
      <c r="AB104" s="66" t="str">
        <f t="shared" si="26"/>
        <v/>
      </c>
      <c r="AC104" s="56"/>
      <c r="AD104" s="64"/>
      <c r="AE104" s="56"/>
      <c r="AF104" s="64"/>
      <c r="AG104" s="62" t="str">
        <f t="shared" si="27"/>
        <v/>
      </c>
      <c r="AH104" s="64"/>
      <c r="AI104" s="56"/>
      <c r="AJ104" s="65"/>
      <c r="AK104" s="65"/>
      <c r="AL104" s="65"/>
      <c r="AM104" s="65"/>
      <c r="AN104" s="66" t="str">
        <f t="shared" si="28"/>
        <v/>
      </c>
      <c r="AO104" s="56"/>
      <c r="AP104" s="64"/>
      <c r="AQ104" s="56"/>
      <c r="AR104" s="64"/>
      <c r="AS104" s="62" t="str">
        <f t="shared" si="29"/>
        <v/>
      </c>
      <c r="AT104" s="64"/>
      <c r="AU104" s="56"/>
      <c r="AV104" s="65"/>
      <c r="AW104" s="65"/>
      <c r="AX104" s="65"/>
      <c r="AY104" s="65"/>
      <c r="AZ104" s="66" t="str">
        <f t="shared" si="30"/>
        <v/>
      </c>
      <c r="BA104" s="56"/>
      <c r="BB104" s="64"/>
      <c r="BC104" s="56"/>
      <c r="BD104" s="64"/>
      <c r="BE104" s="62" t="str">
        <f t="shared" si="31"/>
        <v/>
      </c>
      <c r="BF104" s="64"/>
      <c r="BG104" s="56"/>
      <c r="BH104" s="65"/>
      <c r="BI104" s="65"/>
      <c r="BJ104" s="65"/>
      <c r="BK104" s="65"/>
      <c r="BL104" s="66" t="str">
        <f t="shared" si="32"/>
        <v/>
      </c>
      <c r="BM104" s="56"/>
      <c r="BN104" s="64"/>
      <c r="BO104" s="56"/>
      <c r="BP104" s="64"/>
      <c r="BQ104" s="62" t="str">
        <f t="shared" si="33"/>
        <v/>
      </c>
      <c r="BR104" s="64"/>
      <c r="BS104" s="56"/>
      <c r="BT104" s="65"/>
      <c r="BU104" s="65"/>
      <c r="BV104" s="65"/>
      <c r="BW104" s="65"/>
      <c r="BX104" s="66" t="str">
        <f t="shared" si="34"/>
        <v/>
      </c>
      <c r="BY104" s="56"/>
      <c r="BZ104" s="64"/>
      <c r="CA104" s="56"/>
      <c r="CB104" s="64"/>
      <c r="CC104" s="62" t="str">
        <f t="shared" si="35"/>
        <v/>
      </c>
      <c r="CD104" s="64"/>
      <c r="CE104" s="56"/>
      <c r="CF104" s="65"/>
      <c r="CG104" s="65"/>
      <c r="CH104" s="65"/>
      <c r="CI104" s="65"/>
      <c r="CJ104" s="66" t="str">
        <f t="shared" si="36"/>
        <v/>
      </c>
      <c r="CK104" s="56"/>
      <c r="CL104" s="64"/>
      <c r="CM104" s="56"/>
      <c r="CN104" s="64"/>
      <c r="CO104" s="62" t="str">
        <f t="shared" si="37"/>
        <v/>
      </c>
      <c r="CP104" s="64"/>
      <c r="CQ104" s="56"/>
      <c r="CR104" s="65"/>
      <c r="CS104" s="65"/>
      <c r="CT104" s="65"/>
      <c r="CU104" s="65"/>
      <c r="CV104" s="66" t="str">
        <f t="shared" si="38"/>
        <v/>
      </c>
      <c r="CW104" s="56"/>
      <c r="CX104" s="64"/>
      <c r="CY104" s="56"/>
      <c r="CZ104" s="64"/>
      <c r="DA104" s="62" t="str">
        <f t="shared" si="39"/>
        <v/>
      </c>
      <c r="DB104" s="64"/>
      <c r="DC104" s="56"/>
      <c r="DD104" s="65"/>
      <c r="DE104" s="65"/>
      <c r="DF104" s="65"/>
      <c r="DG104" s="65"/>
      <c r="DH104" s="66" t="str">
        <f t="shared" si="40"/>
        <v/>
      </c>
      <c r="DI104" s="56"/>
      <c r="DJ104" s="64"/>
      <c r="DK104" s="56"/>
      <c r="DL104" s="64"/>
      <c r="DM104" s="62" t="str">
        <f t="shared" si="41"/>
        <v/>
      </c>
      <c r="DN104" s="64"/>
      <c r="DO104" s="56"/>
      <c r="DP104" s="65"/>
      <c r="DQ104" s="65"/>
      <c r="DR104" s="65"/>
      <c r="DS104" s="65"/>
      <c r="DT104" s="66" t="str">
        <f t="shared" si="42"/>
        <v/>
      </c>
      <c r="DU104" s="56"/>
      <c r="DV104" s="64"/>
      <c r="DW104" s="56"/>
      <c r="DX104" s="64"/>
      <c r="DY104" s="62" t="str">
        <f t="shared" si="43"/>
        <v/>
      </c>
      <c r="DZ104" s="64"/>
      <c r="EA104" s="56"/>
      <c r="EB104" s="65"/>
      <c r="EC104" s="65"/>
      <c r="ED104" s="65"/>
      <c r="EE104" s="65"/>
      <c r="EF104" s="66" t="str">
        <f t="shared" si="44"/>
        <v/>
      </c>
      <c r="EG104" s="56"/>
      <c r="EH104" s="64"/>
      <c r="EI104" s="56"/>
      <c r="EJ104" s="64"/>
      <c r="EK104" s="62" t="str">
        <f t="shared" si="45"/>
        <v/>
      </c>
      <c r="EL104" s="64"/>
      <c r="EM104" s="56"/>
      <c r="EN104" s="65"/>
      <c r="EO104" s="65"/>
      <c r="EP104" s="65"/>
      <c r="EQ104" s="65"/>
      <c r="ER104" s="66" t="str">
        <f t="shared" si="46"/>
        <v/>
      </c>
      <c r="ES104" s="56"/>
      <c r="ET104" s="64"/>
      <c r="EU104" s="56"/>
      <c r="EV104" s="64"/>
      <c r="EW104" s="62" t="str">
        <f t="shared" si="47"/>
        <v/>
      </c>
      <c r="EX104" s="64"/>
    </row>
    <row r="105" spans="1:154" s="67" customFormat="1" x14ac:dyDescent="0.25">
      <c r="A105" s="167"/>
      <c r="B105" s="171"/>
      <c r="C105" s="169"/>
      <c r="D105" s="170"/>
      <c r="E105" s="57"/>
      <c r="F105" s="56"/>
      <c r="G105" s="58"/>
      <c r="H105" s="56"/>
      <c r="I105" s="59"/>
      <c r="J105" s="60"/>
      <c r="K105" s="56"/>
      <c r="L105" s="65"/>
      <c r="M105" s="65"/>
      <c r="N105" s="65"/>
      <c r="O105" s="65"/>
      <c r="P105" s="66" t="str">
        <f t="shared" si="24"/>
        <v/>
      </c>
      <c r="Q105" s="56"/>
      <c r="R105" s="64"/>
      <c r="S105" s="56"/>
      <c r="T105" s="64"/>
      <c r="U105" s="62" t="str">
        <f t="shared" si="25"/>
        <v/>
      </c>
      <c r="V105" s="64"/>
      <c r="W105" s="56"/>
      <c r="X105" s="65"/>
      <c r="Y105" s="65"/>
      <c r="Z105" s="65"/>
      <c r="AA105" s="65"/>
      <c r="AB105" s="66" t="str">
        <f t="shared" si="26"/>
        <v/>
      </c>
      <c r="AC105" s="56"/>
      <c r="AD105" s="64"/>
      <c r="AE105" s="56"/>
      <c r="AF105" s="64"/>
      <c r="AG105" s="62" t="str">
        <f t="shared" si="27"/>
        <v/>
      </c>
      <c r="AH105" s="64"/>
      <c r="AI105" s="56"/>
      <c r="AJ105" s="65"/>
      <c r="AK105" s="65"/>
      <c r="AL105" s="65"/>
      <c r="AM105" s="65"/>
      <c r="AN105" s="66" t="str">
        <f t="shared" si="28"/>
        <v/>
      </c>
      <c r="AO105" s="56"/>
      <c r="AP105" s="64"/>
      <c r="AQ105" s="56"/>
      <c r="AR105" s="64"/>
      <c r="AS105" s="62" t="str">
        <f t="shared" si="29"/>
        <v/>
      </c>
      <c r="AT105" s="64"/>
      <c r="AU105" s="56"/>
      <c r="AV105" s="65"/>
      <c r="AW105" s="65"/>
      <c r="AX105" s="65"/>
      <c r="AY105" s="65"/>
      <c r="AZ105" s="66" t="str">
        <f t="shared" si="30"/>
        <v/>
      </c>
      <c r="BA105" s="56"/>
      <c r="BB105" s="64"/>
      <c r="BC105" s="56"/>
      <c r="BD105" s="64"/>
      <c r="BE105" s="62" t="str">
        <f t="shared" si="31"/>
        <v/>
      </c>
      <c r="BF105" s="64"/>
      <c r="BG105" s="56"/>
      <c r="BH105" s="65"/>
      <c r="BI105" s="65"/>
      <c r="BJ105" s="65"/>
      <c r="BK105" s="65"/>
      <c r="BL105" s="66" t="str">
        <f t="shared" si="32"/>
        <v/>
      </c>
      <c r="BM105" s="56"/>
      <c r="BN105" s="64"/>
      <c r="BO105" s="56"/>
      <c r="BP105" s="64"/>
      <c r="BQ105" s="62" t="str">
        <f t="shared" si="33"/>
        <v/>
      </c>
      <c r="BR105" s="64"/>
      <c r="BS105" s="56"/>
      <c r="BT105" s="65"/>
      <c r="BU105" s="65"/>
      <c r="BV105" s="65"/>
      <c r="BW105" s="65"/>
      <c r="BX105" s="66" t="str">
        <f t="shared" si="34"/>
        <v/>
      </c>
      <c r="BY105" s="56"/>
      <c r="BZ105" s="64"/>
      <c r="CA105" s="56"/>
      <c r="CB105" s="64"/>
      <c r="CC105" s="62" t="str">
        <f t="shared" si="35"/>
        <v/>
      </c>
      <c r="CD105" s="64"/>
      <c r="CE105" s="56"/>
      <c r="CF105" s="65"/>
      <c r="CG105" s="65"/>
      <c r="CH105" s="65"/>
      <c r="CI105" s="65"/>
      <c r="CJ105" s="66" t="str">
        <f t="shared" si="36"/>
        <v/>
      </c>
      <c r="CK105" s="56"/>
      <c r="CL105" s="64"/>
      <c r="CM105" s="56"/>
      <c r="CN105" s="64"/>
      <c r="CO105" s="62" t="str">
        <f t="shared" si="37"/>
        <v/>
      </c>
      <c r="CP105" s="64"/>
      <c r="CQ105" s="56"/>
      <c r="CR105" s="65"/>
      <c r="CS105" s="65"/>
      <c r="CT105" s="65"/>
      <c r="CU105" s="65"/>
      <c r="CV105" s="66" t="str">
        <f t="shared" si="38"/>
        <v/>
      </c>
      <c r="CW105" s="56"/>
      <c r="CX105" s="64"/>
      <c r="CY105" s="56"/>
      <c r="CZ105" s="64"/>
      <c r="DA105" s="62" t="str">
        <f t="shared" si="39"/>
        <v/>
      </c>
      <c r="DB105" s="64"/>
      <c r="DC105" s="56"/>
      <c r="DD105" s="65"/>
      <c r="DE105" s="65"/>
      <c r="DF105" s="65"/>
      <c r="DG105" s="65"/>
      <c r="DH105" s="66" t="str">
        <f t="shared" si="40"/>
        <v/>
      </c>
      <c r="DI105" s="56"/>
      <c r="DJ105" s="64"/>
      <c r="DK105" s="56"/>
      <c r="DL105" s="64"/>
      <c r="DM105" s="62" t="str">
        <f t="shared" si="41"/>
        <v/>
      </c>
      <c r="DN105" s="64"/>
      <c r="DO105" s="56"/>
      <c r="DP105" s="65"/>
      <c r="DQ105" s="65"/>
      <c r="DR105" s="65"/>
      <c r="DS105" s="65"/>
      <c r="DT105" s="66" t="str">
        <f t="shared" si="42"/>
        <v/>
      </c>
      <c r="DU105" s="56"/>
      <c r="DV105" s="64"/>
      <c r="DW105" s="56"/>
      <c r="DX105" s="64"/>
      <c r="DY105" s="62" t="str">
        <f t="shared" si="43"/>
        <v/>
      </c>
      <c r="DZ105" s="64"/>
      <c r="EA105" s="56"/>
      <c r="EB105" s="65"/>
      <c r="EC105" s="65"/>
      <c r="ED105" s="65"/>
      <c r="EE105" s="65"/>
      <c r="EF105" s="66" t="str">
        <f t="shared" si="44"/>
        <v/>
      </c>
      <c r="EG105" s="56"/>
      <c r="EH105" s="64"/>
      <c r="EI105" s="56"/>
      <c r="EJ105" s="64"/>
      <c r="EK105" s="62" t="str">
        <f t="shared" si="45"/>
        <v/>
      </c>
      <c r="EL105" s="64"/>
      <c r="EM105" s="56"/>
      <c r="EN105" s="65"/>
      <c r="EO105" s="65"/>
      <c r="EP105" s="65"/>
      <c r="EQ105" s="65"/>
      <c r="ER105" s="66" t="str">
        <f t="shared" si="46"/>
        <v/>
      </c>
      <c r="ES105" s="56"/>
      <c r="ET105" s="64"/>
      <c r="EU105" s="56"/>
      <c r="EV105" s="64"/>
      <c r="EW105" s="62" t="str">
        <f t="shared" si="47"/>
        <v/>
      </c>
      <c r="EX105" s="64"/>
    </row>
    <row r="106" spans="1:154" s="67" customFormat="1" x14ac:dyDescent="0.25">
      <c r="A106" s="167"/>
      <c r="B106" s="171"/>
      <c r="C106" s="169"/>
      <c r="D106" s="170"/>
      <c r="E106" s="57"/>
      <c r="F106" s="56"/>
      <c r="G106" s="58"/>
      <c r="H106" s="56"/>
      <c r="I106" s="59"/>
      <c r="J106" s="60"/>
      <c r="K106" s="56"/>
      <c r="L106" s="65"/>
      <c r="M106" s="65"/>
      <c r="N106" s="65"/>
      <c r="O106" s="65"/>
      <c r="P106" s="66" t="str">
        <f t="shared" si="24"/>
        <v/>
      </c>
      <c r="Q106" s="56"/>
      <c r="R106" s="64"/>
      <c r="S106" s="56"/>
      <c r="T106" s="64"/>
      <c r="U106" s="62" t="str">
        <f t="shared" si="25"/>
        <v/>
      </c>
      <c r="V106" s="64"/>
      <c r="W106" s="56"/>
      <c r="X106" s="65"/>
      <c r="Y106" s="65"/>
      <c r="Z106" s="65"/>
      <c r="AA106" s="65"/>
      <c r="AB106" s="66" t="str">
        <f t="shared" si="26"/>
        <v/>
      </c>
      <c r="AC106" s="56"/>
      <c r="AD106" s="64"/>
      <c r="AE106" s="56"/>
      <c r="AF106" s="64"/>
      <c r="AG106" s="62" t="str">
        <f t="shared" si="27"/>
        <v/>
      </c>
      <c r="AH106" s="64"/>
      <c r="AI106" s="56"/>
      <c r="AJ106" s="65"/>
      <c r="AK106" s="65"/>
      <c r="AL106" s="65"/>
      <c r="AM106" s="65"/>
      <c r="AN106" s="66" t="str">
        <f t="shared" si="28"/>
        <v/>
      </c>
      <c r="AO106" s="56"/>
      <c r="AP106" s="64"/>
      <c r="AQ106" s="56"/>
      <c r="AR106" s="64"/>
      <c r="AS106" s="62" t="str">
        <f t="shared" si="29"/>
        <v/>
      </c>
      <c r="AT106" s="64"/>
      <c r="AU106" s="56"/>
      <c r="AV106" s="65"/>
      <c r="AW106" s="65"/>
      <c r="AX106" s="65"/>
      <c r="AY106" s="65"/>
      <c r="AZ106" s="66" t="str">
        <f t="shared" si="30"/>
        <v/>
      </c>
      <c r="BA106" s="56"/>
      <c r="BB106" s="64"/>
      <c r="BC106" s="56"/>
      <c r="BD106" s="64"/>
      <c r="BE106" s="62" t="str">
        <f t="shared" si="31"/>
        <v/>
      </c>
      <c r="BF106" s="64"/>
      <c r="BG106" s="56"/>
      <c r="BH106" s="65"/>
      <c r="BI106" s="65"/>
      <c r="BJ106" s="65"/>
      <c r="BK106" s="65"/>
      <c r="BL106" s="66" t="str">
        <f t="shared" si="32"/>
        <v/>
      </c>
      <c r="BM106" s="56"/>
      <c r="BN106" s="64"/>
      <c r="BO106" s="56"/>
      <c r="BP106" s="64"/>
      <c r="BQ106" s="62" t="str">
        <f t="shared" si="33"/>
        <v/>
      </c>
      <c r="BR106" s="64"/>
      <c r="BS106" s="56"/>
      <c r="BT106" s="65"/>
      <c r="BU106" s="65"/>
      <c r="BV106" s="65"/>
      <c r="BW106" s="65"/>
      <c r="BX106" s="66" t="str">
        <f t="shared" si="34"/>
        <v/>
      </c>
      <c r="BY106" s="56"/>
      <c r="BZ106" s="64"/>
      <c r="CA106" s="56"/>
      <c r="CB106" s="64"/>
      <c r="CC106" s="62" t="str">
        <f t="shared" si="35"/>
        <v/>
      </c>
      <c r="CD106" s="64"/>
      <c r="CE106" s="56"/>
      <c r="CF106" s="65"/>
      <c r="CG106" s="65"/>
      <c r="CH106" s="65"/>
      <c r="CI106" s="65"/>
      <c r="CJ106" s="66" t="str">
        <f t="shared" si="36"/>
        <v/>
      </c>
      <c r="CK106" s="56"/>
      <c r="CL106" s="64"/>
      <c r="CM106" s="56"/>
      <c r="CN106" s="64"/>
      <c r="CO106" s="62" t="str">
        <f t="shared" si="37"/>
        <v/>
      </c>
      <c r="CP106" s="64"/>
      <c r="CQ106" s="56"/>
      <c r="CR106" s="65"/>
      <c r="CS106" s="65"/>
      <c r="CT106" s="65"/>
      <c r="CU106" s="65"/>
      <c r="CV106" s="66" t="str">
        <f t="shared" si="38"/>
        <v/>
      </c>
      <c r="CW106" s="56"/>
      <c r="CX106" s="64"/>
      <c r="CY106" s="56"/>
      <c r="CZ106" s="64"/>
      <c r="DA106" s="62" t="str">
        <f t="shared" si="39"/>
        <v/>
      </c>
      <c r="DB106" s="64"/>
      <c r="DC106" s="56"/>
      <c r="DD106" s="65"/>
      <c r="DE106" s="65"/>
      <c r="DF106" s="65"/>
      <c r="DG106" s="65"/>
      <c r="DH106" s="66" t="str">
        <f t="shared" si="40"/>
        <v/>
      </c>
      <c r="DI106" s="56"/>
      <c r="DJ106" s="64"/>
      <c r="DK106" s="56"/>
      <c r="DL106" s="64"/>
      <c r="DM106" s="62" t="str">
        <f t="shared" si="41"/>
        <v/>
      </c>
      <c r="DN106" s="64"/>
      <c r="DO106" s="56"/>
      <c r="DP106" s="65"/>
      <c r="DQ106" s="65"/>
      <c r="DR106" s="65"/>
      <c r="DS106" s="65"/>
      <c r="DT106" s="66" t="str">
        <f t="shared" si="42"/>
        <v/>
      </c>
      <c r="DU106" s="56"/>
      <c r="DV106" s="64"/>
      <c r="DW106" s="56"/>
      <c r="DX106" s="64"/>
      <c r="DY106" s="62" t="str">
        <f t="shared" si="43"/>
        <v/>
      </c>
      <c r="DZ106" s="64"/>
      <c r="EA106" s="56"/>
      <c r="EB106" s="65"/>
      <c r="EC106" s="65"/>
      <c r="ED106" s="65"/>
      <c r="EE106" s="65"/>
      <c r="EF106" s="66" t="str">
        <f t="shared" si="44"/>
        <v/>
      </c>
      <c r="EG106" s="56"/>
      <c r="EH106" s="64"/>
      <c r="EI106" s="56"/>
      <c r="EJ106" s="64"/>
      <c r="EK106" s="62" t="str">
        <f t="shared" si="45"/>
        <v/>
      </c>
      <c r="EL106" s="64"/>
      <c r="EM106" s="56"/>
      <c r="EN106" s="65"/>
      <c r="EO106" s="65"/>
      <c r="EP106" s="65"/>
      <c r="EQ106" s="65"/>
      <c r="ER106" s="66" t="str">
        <f t="shared" si="46"/>
        <v/>
      </c>
      <c r="ES106" s="56"/>
      <c r="ET106" s="64"/>
      <c r="EU106" s="56"/>
      <c r="EV106" s="64"/>
      <c r="EW106" s="62" t="str">
        <f t="shared" si="47"/>
        <v/>
      </c>
      <c r="EX106" s="64"/>
    </row>
    <row r="107" spans="1:154" s="67" customFormat="1" x14ac:dyDescent="0.25">
      <c r="A107" s="167"/>
      <c r="B107" s="171"/>
      <c r="C107" s="169"/>
      <c r="D107" s="170"/>
      <c r="E107" s="57"/>
      <c r="F107" s="56"/>
      <c r="G107" s="58"/>
      <c r="H107" s="56"/>
      <c r="I107" s="59"/>
      <c r="J107" s="60"/>
      <c r="K107" s="56"/>
      <c r="L107" s="65"/>
      <c r="M107" s="65"/>
      <c r="N107" s="65"/>
      <c r="O107" s="65"/>
      <c r="P107" s="66" t="str">
        <f t="shared" si="24"/>
        <v/>
      </c>
      <c r="Q107" s="56"/>
      <c r="R107" s="64"/>
      <c r="S107" s="56"/>
      <c r="T107" s="64"/>
      <c r="U107" s="62" t="str">
        <f t="shared" si="25"/>
        <v/>
      </c>
      <c r="V107" s="64"/>
      <c r="W107" s="56"/>
      <c r="X107" s="65"/>
      <c r="Y107" s="65"/>
      <c r="Z107" s="65"/>
      <c r="AA107" s="65"/>
      <c r="AB107" s="66" t="str">
        <f t="shared" si="26"/>
        <v/>
      </c>
      <c r="AC107" s="56"/>
      <c r="AD107" s="64"/>
      <c r="AE107" s="56"/>
      <c r="AF107" s="64"/>
      <c r="AG107" s="62" t="str">
        <f t="shared" si="27"/>
        <v/>
      </c>
      <c r="AH107" s="64"/>
      <c r="AI107" s="56"/>
      <c r="AJ107" s="65"/>
      <c r="AK107" s="65"/>
      <c r="AL107" s="65"/>
      <c r="AM107" s="65"/>
      <c r="AN107" s="66" t="str">
        <f t="shared" si="28"/>
        <v/>
      </c>
      <c r="AO107" s="56"/>
      <c r="AP107" s="64"/>
      <c r="AQ107" s="56"/>
      <c r="AR107" s="64"/>
      <c r="AS107" s="62" t="str">
        <f t="shared" si="29"/>
        <v/>
      </c>
      <c r="AT107" s="64"/>
      <c r="AU107" s="56"/>
      <c r="AV107" s="65"/>
      <c r="AW107" s="65"/>
      <c r="AX107" s="65"/>
      <c r="AY107" s="65"/>
      <c r="AZ107" s="66" t="str">
        <f t="shared" si="30"/>
        <v/>
      </c>
      <c r="BA107" s="56"/>
      <c r="BB107" s="64"/>
      <c r="BC107" s="56"/>
      <c r="BD107" s="64"/>
      <c r="BE107" s="62" t="str">
        <f t="shared" si="31"/>
        <v/>
      </c>
      <c r="BF107" s="64"/>
      <c r="BG107" s="56"/>
      <c r="BH107" s="65"/>
      <c r="BI107" s="65"/>
      <c r="BJ107" s="65"/>
      <c r="BK107" s="65"/>
      <c r="BL107" s="66" t="str">
        <f t="shared" si="32"/>
        <v/>
      </c>
      <c r="BM107" s="56"/>
      <c r="BN107" s="64"/>
      <c r="BO107" s="56"/>
      <c r="BP107" s="64"/>
      <c r="BQ107" s="62" t="str">
        <f t="shared" si="33"/>
        <v/>
      </c>
      <c r="BR107" s="64"/>
      <c r="BS107" s="56"/>
      <c r="BT107" s="65"/>
      <c r="BU107" s="65"/>
      <c r="BV107" s="65"/>
      <c r="BW107" s="65"/>
      <c r="BX107" s="66" t="str">
        <f t="shared" si="34"/>
        <v/>
      </c>
      <c r="BY107" s="56"/>
      <c r="BZ107" s="64"/>
      <c r="CA107" s="56"/>
      <c r="CB107" s="64"/>
      <c r="CC107" s="62" t="str">
        <f t="shared" si="35"/>
        <v/>
      </c>
      <c r="CD107" s="64"/>
      <c r="CE107" s="56"/>
      <c r="CF107" s="65"/>
      <c r="CG107" s="65"/>
      <c r="CH107" s="65"/>
      <c r="CI107" s="65"/>
      <c r="CJ107" s="66" t="str">
        <f t="shared" si="36"/>
        <v/>
      </c>
      <c r="CK107" s="56"/>
      <c r="CL107" s="64"/>
      <c r="CM107" s="56"/>
      <c r="CN107" s="64"/>
      <c r="CO107" s="62" t="str">
        <f t="shared" si="37"/>
        <v/>
      </c>
      <c r="CP107" s="64"/>
      <c r="CQ107" s="56"/>
      <c r="CR107" s="65"/>
      <c r="CS107" s="65"/>
      <c r="CT107" s="65"/>
      <c r="CU107" s="65"/>
      <c r="CV107" s="66" t="str">
        <f t="shared" si="38"/>
        <v/>
      </c>
      <c r="CW107" s="56"/>
      <c r="CX107" s="64"/>
      <c r="CY107" s="56"/>
      <c r="CZ107" s="64"/>
      <c r="DA107" s="62" t="str">
        <f t="shared" si="39"/>
        <v/>
      </c>
      <c r="DB107" s="64"/>
      <c r="DC107" s="56"/>
      <c r="DD107" s="65"/>
      <c r="DE107" s="65"/>
      <c r="DF107" s="65"/>
      <c r="DG107" s="65"/>
      <c r="DH107" s="66" t="str">
        <f t="shared" si="40"/>
        <v/>
      </c>
      <c r="DI107" s="56"/>
      <c r="DJ107" s="64"/>
      <c r="DK107" s="56"/>
      <c r="DL107" s="64"/>
      <c r="DM107" s="62" t="str">
        <f t="shared" si="41"/>
        <v/>
      </c>
      <c r="DN107" s="64"/>
      <c r="DO107" s="56"/>
      <c r="DP107" s="65"/>
      <c r="DQ107" s="65"/>
      <c r="DR107" s="65"/>
      <c r="DS107" s="65"/>
      <c r="DT107" s="66" t="str">
        <f t="shared" si="42"/>
        <v/>
      </c>
      <c r="DU107" s="56"/>
      <c r="DV107" s="64"/>
      <c r="DW107" s="56"/>
      <c r="DX107" s="64"/>
      <c r="DY107" s="62" t="str">
        <f t="shared" si="43"/>
        <v/>
      </c>
      <c r="DZ107" s="64"/>
      <c r="EA107" s="56"/>
      <c r="EB107" s="65"/>
      <c r="EC107" s="65"/>
      <c r="ED107" s="65"/>
      <c r="EE107" s="65"/>
      <c r="EF107" s="66" t="str">
        <f t="shared" si="44"/>
        <v/>
      </c>
      <c r="EG107" s="56"/>
      <c r="EH107" s="64"/>
      <c r="EI107" s="56"/>
      <c r="EJ107" s="64"/>
      <c r="EK107" s="62" t="str">
        <f t="shared" si="45"/>
        <v/>
      </c>
      <c r="EL107" s="64"/>
      <c r="EM107" s="56"/>
      <c r="EN107" s="65"/>
      <c r="EO107" s="65"/>
      <c r="EP107" s="65"/>
      <c r="EQ107" s="65"/>
      <c r="ER107" s="66" t="str">
        <f t="shared" si="46"/>
        <v/>
      </c>
      <c r="ES107" s="56"/>
      <c r="ET107" s="64"/>
      <c r="EU107" s="56"/>
      <c r="EV107" s="64"/>
      <c r="EW107" s="62" t="str">
        <f t="shared" si="47"/>
        <v/>
      </c>
      <c r="EX107" s="64"/>
    </row>
    <row r="108" spans="1:154" s="67" customFormat="1" x14ac:dyDescent="0.25">
      <c r="A108" s="167"/>
      <c r="B108" s="171"/>
      <c r="C108" s="169"/>
      <c r="D108" s="170"/>
      <c r="E108" s="57"/>
      <c r="F108" s="56"/>
      <c r="G108" s="58"/>
      <c r="H108" s="56"/>
      <c r="I108" s="59"/>
      <c r="J108" s="60"/>
      <c r="K108" s="56"/>
      <c r="L108" s="65"/>
      <c r="M108" s="65"/>
      <c r="N108" s="65"/>
      <c r="O108" s="65"/>
      <c r="P108" s="66" t="str">
        <f t="shared" si="24"/>
        <v/>
      </c>
      <c r="Q108" s="56"/>
      <c r="R108" s="64"/>
      <c r="S108" s="56"/>
      <c r="T108" s="64"/>
      <c r="U108" s="62" t="str">
        <f t="shared" si="25"/>
        <v/>
      </c>
      <c r="V108" s="64"/>
      <c r="W108" s="56"/>
      <c r="X108" s="65"/>
      <c r="Y108" s="65"/>
      <c r="Z108" s="65"/>
      <c r="AA108" s="65"/>
      <c r="AB108" s="66" t="str">
        <f t="shared" si="26"/>
        <v/>
      </c>
      <c r="AC108" s="56"/>
      <c r="AD108" s="64"/>
      <c r="AE108" s="56"/>
      <c r="AF108" s="64"/>
      <c r="AG108" s="62" t="str">
        <f t="shared" si="27"/>
        <v/>
      </c>
      <c r="AH108" s="64"/>
      <c r="AI108" s="56"/>
      <c r="AJ108" s="65"/>
      <c r="AK108" s="65"/>
      <c r="AL108" s="65"/>
      <c r="AM108" s="65"/>
      <c r="AN108" s="66" t="str">
        <f t="shared" si="28"/>
        <v/>
      </c>
      <c r="AO108" s="56"/>
      <c r="AP108" s="64"/>
      <c r="AQ108" s="56"/>
      <c r="AR108" s="64"/>
      <c r="AS108" s="62" t="str">
        <f t="shared" si="29"/>
        <v/>
      </c>
      <c r="AT108" s="64"/>
      <c r="AU108" s="56"/>
      <c r="AV108" s="65"/>
      <c r="AW108" s="65"/>
      <c r="AX108" s="65"/>
      <c r="AY108" s="65"/>
      <c r="AZ108" s="66" t="str">
        <f t="shared" si="30"/>
        <v/>
      </c>
      <c r="BA108" s="56"/>
      <c r="BB108" s="64"/>
      <c r="BC108" s="56"/>
      <c r="BD108" s="64"/>
      <c r="BE108" s="62" t="str">
        <f t="shared" si="31"/>
        <v/>
      </c>
      <c r="BF108" s="64"/>
      <c r="BG108" s="56"/>
      <c r="BH108" s="65"/>
      <c r="BI108" s="65"/>
      <c r="BJ108" s="65"/>
      <c r="BK108" s="65"/>
      <c r="BL108" s="66" t="str">
        <f t="shared" si="32"/>
        <v/>
      </c>
      <c r="BM108" s="56"/>
      <c r="BN108" s="64"/>
      <c r="BO108" s="56"/>
      <c r="BP108" s="64"/>
      <c r="BQ108" s="62" t="str">
        <f t="shared" si="33"/>
        <v/>
      </c>
      <c r="BR108" s="64"/>
      <c r="BS108" s="56"/>
      <c r="BT108" s="65"/>
      <c r="BU108" s="65"/>
      <c r="BV108" s="65"/>
      <c r="BW108" s="65"/>
      <c r="BX108" s="66" t="str">
        <f t="shared" si="34"/>
        <v/>
      </c>
      <c r="BY108" s="56"/>
      <c r="BZ108" s="64"/>
      <c r="CA108" s="56"/>
      <c r="CB108" s="64"/>
      <c r="CC108" s="62" t="str">
        <f t="shared" si="35"/>
        <v/>
      </c>
      <c r="CD108" s="64"/>
      <c r="CE108" s="56"/>
      <c r="CF108" s="65"/>
      <c r="CG108" s="65"/>
      <c r="CH108" s="65"/>
      <c r="CI108" s="65"/>
      <c r="CJ108" s="66" t="str">
        <f t="shared" si="36"/>
        <v/>
      </c>
      <c r="CK108" s="56"/>
      <c r="CL108" s="64"/>
      <c r="CM108" s="56"/>
      <c r="CN108" s="64"/>
      <c r="CO108" s="62" t="str">
        <f t="shared" si="37"/>
        <v/>
      </c>
      <c r="CP108" s="64"/>
      <c r="CQ108" s="56"/>
      <c r="CR108" s="65"/>
      <c r="CS108" s="65"/>
      <c r="CT108" s="65"/>
      <c r="CU108" s="65"/>
      <c r="CV108" s="66" t="str">
        <f t="shared" si="38"/>
        <v/>
      </c>
      <c r="CW108" s="56"/>
      <c r="CX108" s="64"/>
      <c r="CY108" s="56"/>
      <c r="CZ108" s="64"/>
      <c r="DA108" s="62" t="str">
        <f t="shared" si="39"/>
        <v/>
      </c>
      <c r="DB108" s="64"/>
      <c r="DC108" s="56"/>
      <c r="DD108" s="65"/>
      <c r="DE108" s="65"/>
      <c r="DF108" s="65"/>
      <c r="DG108" s="65"/>
      <c r="DH108" s="66" t="str">
        <f t="shared" si="40"/>
        <v/>
      </c>
      <c r="DI108" s="56"/>
      <c r="DJ108" s="64"/>
      <c r="DK108" s="56"/>
      <c r="DL108" s="64"/>
      <c r="DM108" s="62" t="str">
        <f t="shared" si="41"/>
        <v/>
      </c>
      <c r="DN108" s="64"/>
      <c r="DO108" s="56"/>
      <c r="DP108" s="65"/>
      <c r="DQ108" s="65"/>
      <c r="DR108" s="65"/>
      <c r="DS108" s="65"/>
      <c r="DT108" s="66" t="str">
        <f t="shared" si="42"/>
        <v/>
      </c>
      <c r="DU108" s="56"/>
      <c r="DV108" s="64"/>
      <c r="DW108" s="56"/>
      <c r="DX108" s="64"/>
      <c r="DY108" s="62" t="str">
        <f t="shared" si="43"/>
        <v/>
      </c>
      <c r="DZ108" s="64"/>
      <c r="EA108" s="56"/>
      <c r="EB108" s="65"/>
      <c r="EC108" s="65"/>
      <c r="ED108" s="65"/>
      <c r="EE108" s="65"/>
      <c r="EF108" s="66" t="str">
        <f t="shared" si="44"/>
        <v/>
      </c>
      <c r="EG108" s="56"/>
      <c r="EH108" s="64"/>
      <c r="EI108" s="56"/>
      <c r="EJ108" s="64"/>
      <c r="EK108" s="62" t="str">
        <f t="shared" si="45"/>
        <v/>
      </c>
      <c r="EL108" s="64"/>
      <c r="EM108" s="56"/>
      <c r="EN108" s="65"/>
      <c r="EO108" s="65"/>
      <c r="EP108" s="65"/>
      <c r="EQ108" s="65"/>
      <c r="ER108" s="66" t="str">
        <f t="shared" si="46"/>
        <v/>
      </c>
      <c r="ES108" s="56"/>
      <c r="ET108" s="64"/>
      <c r="EU108" s="56"/>
      <c r="EV108" s="64"/>
      <c r="EW108" s="62" t="str">
        <f t="shared" si="47"/>
        <v/>
      </c>
      <c r="EX108" s="64"/>
    </row>
    <row r="109" spans="1:154" s="67" customFormat="1" x14ac:dyDescent="0.25">
      <c r="A109" s="167"/>
      <c r="B109" s="171"/>
      <c r="C109" s="169"/>
      <c r="D109" s="170"/>
      <c r="E109" s="57"/>
      <c r="F109" s="56"/>
      <c r="G109" s="58"/>
      <c r="H109" s="56"/>
      <c r="I109" s="59"/>
      <c r="J109" s="60"/>
      <c r="K109" s="56"/>
      <c r="L109" s="65"/>
      <c r="M109" s="65"/>
      <c r="N109" s="65"/>
      <c r="O109" s="65"/>
      <c r="P109" s="66" t="str">
        <f t="shared" si="24"/>
        <v/>
      </c>
      <c r="Q109" s="56"/>
      <c r="R109" s="64"/>
      <c r="S109" s="56"/>
      <c r="T109" s="64"/>
      <c r="U109" s="62" t="str">
        <f t="shared" si="25"/>
        <v/>
      </c>
      <c r="V109" s="64"/>
      <c r="W109" s="56"/>
      <c r="X109" s="65"/>
      <c r="Y109" s="65"/>
      <c r="Z109" s="65"/>
      <c r="AA109" s="65"/>
      <c r="AB109" s="66" t="str">
        <f t="shared" si="26"/>
        <v/>
      </c>
      <c r="AC109" s="56"/>
      <c r="AD109" s="64"/>
      <c r="AE109" s="56"/>
      <c r="AF109" s="64"/>
      <c r="AG109" s="62" t="str">
        <f t="shared" si="27"/>
        <v/>
      </c>
      <c r="AH109" s="64"/>
      <c r="AI109" s="56"/>
      <c r="AJ109" s="65"/>
      <c r="AK109" s="65"/>
      <c r="AL109" s="65"/>
      <c r="AM109" s="65"/>
      <c r="AN109" s="66" t="str">
        <f t="shared" si="28"/>
        <v/>
      </c>
      <c r="AO109" s="56"/>
      <c r="AP109" s="64"/>
      <c r="AQ109" s="56"/>
      <c r="AR109" s="64"/>
      <c r="AS109" s="62" t="str">
        <f t="shared" si="29"/>
        <v/>
      </c>
      <c r="AT109" s="64"/>
      <c r="AU109" s="56"/>
      <c r="AV109" s="65"/>
      <c r="AW109" s="65"/>
      <c r="AX109" s="65"/>
      <c r="AY109" s="65"/>
      <c r="AZ109" s="66" t="str">
        <f t="shared" si="30"/>
        <v/>
      </c>
      <c r="BA109" s="56"/>
      <c r="BB109" s="64"/>
      <c r="BC109" s="56"/>
      <c r="BD109" s="64"/>
      <c r="BE109" s="62" t="str">
        <f t="shared" si="31"/>
        <v/>
      </c>
      <c r="BF109" s="64"/>
      <c r="BG109" s="56"/>
      <c r="BH109" s="65"/>
      <c r="BI109" s="65"/>
      <c r="BJ109" s="65"/>
      <c r="BK109" s="65"/>
      <c r="BL109" s="66" t="str">
        <f t="shared" si="32"/>
        <v/>
      </c>
      <c r="BM109" s="56"/>
      <c r="BN109" s="64"/>
      <c r="BO109" s="56"/>
      <c r="BP109" s="64"/>
      <c r="BQ109" s="62" t="str">
        <f t="shared" si="33"/>
        <v/>
      </c>
      <c r="BR109" s="64"/>
      <c r="BS109" s="56"/>
      <c r="BT109" s="65"/>
      <c r="BU109" s="65"/>
      <c r="BV109" s="65"/>
      <c r="BW109" s="65"/>
      <c r="BX109" s="66" t="str">
        <f t="shared" si="34"/>
        <v/>
      </c>
      <c r="BY109" s="56"/>
      <c r="BZ109" s="64"/>
      <c r="CA109" s="56"/>
      <c r="CB109" s="64"/>
      <c r="CC109" s="62" t="str">
        <f t="shared" si="35"/>
        <v/>
      </c>
      <c r="CD109" s="64"/>
      <c r="CE109" s="56"/>
      <c r="CF109" s="65"/>
      <c r="CG109" s="65"/>
      <c r="CH109" s="65"/>
      <c r="CI109" s="65"/>
      <c r="CJ109" s="66" t="str">
        <f t="shared" si="36"/>
        <v/>
      </c>
      <c r="CK109" s="56"/>
      <c r="CL109" s="64"/>
      <c r="CM109" s="56"/>
      <c r="CN109" s="64"/>
      <c r="CO109" s="62" t="str">
        <f t="shared" si="37"/>
        <v/>
      </c>
      <c r="CP109" s="64"/>
      <c r="CQ109" s="56"/>
      <c r="CR109" s="65"/>
      <c r="CS109" s="65"/>
      <c r="CT109" s="65"/>
      <c r="CU109" s="65"/>
      <c r="CV109" s="66" t="str">
        <f t="shared" si="38"/>
        <v/>
      </c>
      <c r="CW109" s="56"/>
      <c r="CX109" s="64"/>
      <c r="CY109" s="56"/>
      <c r="CZ109" s="64"/>
      <c r="DA109" s="62" t="str">
        <f t="shared" si="39"/>
        <v/>
      </c>
      <c r="DB109" s="64"/>
      <c r="DC109" s="56"/>
      <c r="DD109" s="65"/>
      <c r="DE109" s="65"/>
      <c r="DF109" s="65"/>
      <c r="DG109" s="65"/>
      <c r="DH109" s="66" t="str">
        <f t="shared" si="40"/>
        <v/>
      </c>
      <c r="DI109" s="56"/>
      <c r="DJ109" s="64"/>
      <c r="DK109" s="56"/>
      <c r="DL109" s="64"/>
      <c r="DM109" s="62" t="str">
        <f t="shared" si="41"/>
        <v/>
      </c>
      <c r="DN109" s="64"/>
      <c r="DO109" s="56"/>
      <c r="DP109" s="65"/>
      <c r="DQ109" s="65"/>
      <c r="DR109" s="65"/>
      <c r="DS109" s="65"/>
      <c r="DT109" s="66" t="str">
        <f t="shared" si="42"/>
        <v/>
      </c>
      <c r="DU109" s="56"/>
      <c r="DV109" s="64"/>
      <c r="DW109" s="56"/>
      <c r="DX109" s="64"/>
      <c r="DY109" s="62" t="str">
        <f t="shared" si="43"/>
        <v/>
      </c>
      <c r="DZ109" s="64"/>
      <c r="EA109" s="56"/>
      <c r="EB109" s="65"/>
      <c r="EC109" s="65"/>
      <c r="ED109" s="65"/>
      <c r="EE109" s="65"/>
      <c r="EF109" s="66" t="str">
        <f t="shared" si="44"/>
        <v/>
      </c>
      <c r="EG109" s="56"/>
      <c r="EH109" s="64"/>
      <c r="EI109" s="56"/>
      <c r="EJ109" s="64"/>
      <c r="EK109" s="62" t="str">
        <f t="shared" si="45"/>
        <v/>
      </c>
      <c r="EL109" s="64"/>
      <c r="EM109" s="56"/>
      <c r="EN109" s="65"/>
      <c r="EO109" s="65"/>
      <c r="EP109" s="65"/>
      <c r="EQ109" s="65"/>
      <c r="ER109" s="66" t="str">
        <f t="shared" si="46"/>
        <v/>
      </c>
      <c r="ES109" s="56"/>
      <c r="ET109" s="64"/>
      <c r="EU109" s="56"/>
      <c r="EV109" s="64"/>
      <c r="EW109" s="62" t="str">
        <f t="shared" si="47"/>
        <v/>
      </c>
      <c r="EX109" s="64"/>
    </row>
    <row r="110" spans="1:154" s="67" customFormat="1" x14ac:dyDescent="0.25">
      <c r="A110" s="167"/>
      <c r="B110" s="171"/>
      <c r="C110" s="169"/>
      <c r="D110" s="170"/>
      <c r="E110" s="57"/>
      <c r="F110" s="56"/>
      <c r="G110" s="58"/>
      <c r="H110" s="56"/>
      <c r="I110" s="59"/>
      <c r="J110" s="60"/>
      <c r="K110" s="56"/>
      <c r="L110" s="65"/>
      <c r="M110" s="65"/>
      <c r="N110" s="65"/>
      <c r="O110" s="65"/>
      <c r="P110" s="66" t="str">
        <f t="shared" si="24"/>
        <v/>
      </c>
      <c r="Q110" s="56"/>
      <c r="R110" s="64"/>
      <c r="S110" s="56"/>
      <c r="T110" s="64"/>
      <c r="U110" s="62" t="str">
        <f t="shared" si="25"/>
        <v/>
      </c>
      <c r="V110" s="64"/>
      <c r="W110" s="56"/>
      <c r="X110" s="65"/>
      <c r="Y110" s="65"/>
      <c r="Z110" s="65"/>
      <c r="AA110" s="65"/>
      <c r="AB110" s="66" t="str">
        <f t="shared" si="26"/>
        <v/>
      </c>
      <c r="AC110" s="56"/>
      <c r="AD110" s="64"/>
      <c r="AE110" s="56"/>
      <c r="AF110" s="64"/>
      <c r="AG110" s="62" t="str">
        <f t="shared" si="27"/>
        <v/>
      </c>
      <c r="AH110" s="64"/>
      <c r="AI110" s="56"/>
      <c r="AJ110" s="65"/>
      <c r="AK110" s="65"/>
      <c r="AL110" s="65"/>
      <c r="AM110" s="65"/>
      <c r="AN110" s="66" t="str">
        <f t="shared" si="28"/>
        <v/>
      </c>
      <c r="AO110" s="56"/>
      <c r="AP110" s="64"/>
      <c r="AQ110" s="56"/>
      <c r="AR110" s="64"/>
      <c r="AS110" s="62" t="str">
        <f t="shared" si="29"/>
        <v/>
      </c>
      <c r="AT110" s="64"/>
      <c r="AU110" s="56"/>
      <c r="AV110" s="65"/>
      <c r="AW110" s="65"/>
      <c r="AX110" s="65"/>
      <c r="AY110" s="65"/>
      <c r="AZ110" s="66" t="str">
        <f t="shared" si="30"/>
        <v/>
      </c>
      <c r="BA110" s="56"/>
      <c r="BB110" s="64"/>
      <c r="BC110" s="56"/>
      <c r="BD110" s="64"/>
      <c r="BE110" s="62" t="str">
        <f t="shared" si="31"/>
        <v/>
      </c>
      <c r="BF110" s="64"/>
      <c r="BG110" s="56"/>
      <c r="BH110" s="65"/>
      <c r="BI110" s="65"/>
      <c r="BJ110" s="65"/>
      <c r="BK110" s="65"/>
      <c r="BL110" s="66" t="str">
        <f t="shared" si="32"/>
        <v/>
      </c>
      <c r="BM110" s="56"/>
      <c r="BN110" s="64"/>
      <c r="BO110" s="56"/>
      <c r="BP110" s="64"/>
      <c r="BQ110" s="62" t="str">
        <f t="shared" si="33"/>
        <v/>
      </c>
      <c r="BR110" s="64"/>
      <c r="BS110" s="56"/>
      <c r="BT110" s="65"/>
      <c r="BU110" s="65"/>
      <c r="BV110" s="65"/>
      <c r="BW110" s="65"/>
      <c r="BX110" s="66" t="str">
        <f t="shared" si="34"/>
        <v/>
      </c>
      <c r="BY110" s="56"/>
      <c r="BZ110" s="64"/>
      <c r="CA110" s="56"/>
      <c r="CB110" s="64"/>
      <c r="CC110" s="62" t="str">
        <f t="shared" si="35"/>
        <v/>
      </c>
      <c r="CD110" s="64"/>
      <c r="CE110" s="56"/>
      <c r="CF110" s="65"/>
      <c r="CG110" s="65"/>
      <c r="CH110" s="65"/>
      <c r="CI110" s="65"/>
      <c r="CJ110" s="66" t="str">
        <f t="shared" si="36"/>
        <v/>
      </c>
      <c r="CK110" s="56"/>
      <c r="CL110" s="64"/>
      <c r="CM110" s="56"/>
      <c r="CN110" s="64"/>
      <c r="CO110" s="62" t="str">
        <f t="shared" si="37"/>
        <v/>
      </c>
      <c r="CP110" s="64"/>
      <c r="CQ110" s="56"/>
      <c r="CR110" s="65"/>
      <c r="CS110" s="65"/>
      <c r="CT110" s="65"/>
      <c r="CU110" s="65"/>
      <c r="CV110" s="66" t="str">
        <f t="shared" si="38"/>
        <v/>
      </c>
      <c r="CW110" s="56"/>
      <c r="CX110" s="64"/>
      <c r="CY110" s="56"/>
      <c r="CZ110" s="64"/>
      <c r="DA110" s="62" t="str">
        <f t="shared" si="39"/>
        <v/>
      </c>
      <c r="DB110" s="64"/>
      <c r="DC110" s="56"/>
      <c r="DD110" s="65"/>
      <c r="DE110" s="65"/>
      <c r="DF110" s="65"/>
      <c r="DG110" s="65"/>
      <c r="DH110" s="66" t="str">
        <f t="shared" si="40"/>
        <v/>
      </c>
      <c r="DI110" s="56"/>
      <c r="DJ110" s="64"/>
      <c r="DK110" s="56"/>
      <c r="DL110" s="64"/>
      <c r="DM110" s="62" t="str">
        <f t="shared" si="41"/>
        <v/>
      </c>
      <c r="DN110" s="64"/>
      <c r="DO110" s="56"/>
      <c r="DP110" s="65"/>
      <c r="DQ110" s="65"/>
      <c r="DR110" s="65"/>
      <c r="DS110" s="65"/>
      <c r="DT110" s="66" t="str">
        <f t="shared" si="42"/>
        <v/>
      </c>
      <c r="DU110" s="56"/>
      <c r="DV110" s="64"/>
      <c r="DW110" s="56"/>
      <c r="DX110" s="64"/>
      <c r="DY110" s="62" t="str">
        <f t="shared" si="43"/>
        <v/>
      </c>
      <c r="DZ110" s="64"/>
      <c r="EA110" s="56"/>
      <c r="EB110" s="65"/>
      <c r="EC110" s="65"/>
      <c r="ED110" s="65"/>
      <c r="EE110" s="65"/>
      <c r="EF110" s="66" t="str">
        <f t="shared" si="44"/>
        <v/>
      </c>
      <c r="EG110" s="56"/>
      <c r="EH110" s="64"/>
      <c r="EI110" s="56"/>
      <c r="EJ110" s="64"/>
      <c r="EK110" s="62" t="str">
        <f t="shared" si="45"/>
        <v/>
      </c>
      <c r="EL110" s="64"/>
      <c r="EM110" s="56"/>
      <c r="EN110" s="65"/>
      <c r="EO110" s="65"/>
      <c r="EP110" s="65"/>
      <c r="EQ110" s="65"/>
      <c r="ER110" s="66" t="str">
        <f t="shared" si="46"/>
        <v/>
      </c>
      <c r="ES110" s="56"/>
      <c r="ET110" s="64"/>
      <c r="EU110" s="56"/>
      <c r="EV110" s="64"/>
      <c r="EW110" s="62" t="str">
        <f t="shared" si="47"/>
        <v/>
      </c>
      <c r="EX110" s="64"/>
    </row>
    <row r="111" spans="1:154" s="67" customFormat="1" x14ac:dyDescent="0.25">
      <c r="A111" s="167"/>
      <c r="B111" s="171"/>
      <c r="C111" s="169"/>
      <c r="D111" s="170"/>
      <c r="E111" s="57"/>
      <c r="F111" s="56"/>
      <c r="G111" s="58"/>
      <c r="H111" s="56"/>
      <c r="I111" s="59"/>
      <c r="J111" s="60"/>
      <c r="K111" s="56"/>
      <c r="L111" s="65"/>
      <c r="M111" s="65"/>
      <c r="N111" s="65"/>
      <c r="O111" s="65"/>
      <c r="P111" s="66" t="str">
        <f t="shared" si="24"/>
        <v/>
      </c>
      <c r="Q111" s="56"/>
      <c r="R111" s="64"/>
      <c r="S111" s="56"/>
      <c r="T111" s="64"/>
      <c r="U111" s="62" t="str">
        <f t="shared" si="25"/>
        <v/>
      </c>
      <c r="V111" s="64"/>
      <c r="W111" s="56"/>
      <c r="X111" s="65"/>
      <c r="Y111" s="65"/>
      <c r="Z111" s="65"/>
      <c r="AA111" s="65"/>
      <c r="AB111" s="66" t="str">
        <f t="shared" si="26"/>
        <v/>
      </c>
      <c r="AC111" s="56"/>
      <c r="AD111" s="64"/>
      <c r="AE111" s="56"/>
      <c r="AF111" s="64"/>
      <c r="AG111" s="62" t="str">
        <f t="shared" si="27"/>
        <v/>
      </c>
      <c r="AH111" s="64"/>
      <c r="AI111" s="56"/>
      <c r="AJ111" s="65"/>
      <c r="AK111" s="65"/>
      <c r="AL111" s="65"/>
      <c r="AM111" s="65"/>
      <c r="AN111" s="66" t="str">
        <f t="shared" si="28"/>
        <v/>
      </c>
      <c r="AO111" s="56"/>
      <c r="AP111" s="64"/>
      <c r="AQ111" s="56"/>
      <c r="AR111" s="64"/>
      <c r="AS111" s="62" t="str">
        <f t="shared" si="29"/>
        <v/>
      </c>
      <c r="AT111" s="64"/>
      <c r="AU111" s="56"/>
      <c r="AV111" s="65"/>
      <c r="AW111" s="65"/>
      <c r="AX111" s="65"/>
      <c r="AY111" s="65"/>
      <c r="AZ111" s="66" t="str">
        <f t="shared" si="30"/>
        <v/>
      </c>
      <c r="BA111" s="56"/>
      <c r="BB111" s="64"/>
      <c r="BC111" s="56"/>
      <c r="BD111" s="64"/>
      <c r="BE111" s="62" t="str">
        <f t="shared" si="31"/>
        <v/>
      </c>
      <c r="BF111" s="64"/>
      <c r="BG111" s="56"/>
      <c r="BH111" s="65"/>
      <c r="BI111" s="65"/>
      <c r="BJ111" s="65"/>
      <c r="BK111" s="65"/>
      <c r="BL111" s="66" t="str">
        <f t="shared" si="32"/>
        <v/>
      </c>
      <c r="BM111" s="56"/>
      <c r="BN111" s="64"/>
      <c r="BO111" s="56"/>
      <c r="BP111" s="64"/>
      <c r="BQ111" s="62" t="str">
        <f t="shared" si="33"/>
        <v/>
      </c>
      <c r="BR111" s="64"/>
      <c r="BS111" s="56"/>
      <c r="BT111" s="65"/>
      <c r="BU111" s="65"/>
      <c r="BV111" s="65"/>
      <c r="BW111" s="65"/>
      <c r="BX111" s="66" t="str">
        <f t="shared" si="34"/>
        <v/>
      </c>
      <c r="BY111" s="56"/>
      <c r="BZ111" s="64"/>
      <c r="CA111" s="56"/>
      <c r="CB111" s="64"/>
      <c r="CC111" s="62" t="str">
        <f t="shared" si="35"/>
        <v/>
      </c>
      <c r="CD111" s="64"/>
      <c r="CE111" s="56"/>
      <c r="CF111" s="65"/>
      <c r="CG111" s="65"/>
      <c r="CH111" s="65"/>
      <c r="CI111" s="65"/>
      <c r="CJ111" s="66" t="str">
        <f t="shared" si="36"/>
        <v/>
      </c>
      <c r="CK111" s="56"/>
      <c r="CL111" s="64"/>
      <c r="CM111" s="56"/>
      <c r="CN111" s="64"/>
      <c r="CO111" s="62" t="str">
        <f t="shared" si="37"/>
        <v/>
      </c>
      <c r="CP111" s="64"/>
      <c r="CQ111" s="56"/>
      <c r="CR111" s="65"/>
      <c r="CS111" s="65"/>
      <c r="CT111" s="65"/>
      <c r="CU111" s="65"/>
      <c r="CV111" s="66" t="str">
        <f t="shared" si="38"/>
        <v/>
      </c>
      <c r="CW111" s="56"/>
      <c r="CX111" s="64"/>
      <c r="CY111" s="56"/>
      <c r="CZ111" s="64"/>
      <c r="DA111" s="62" t="str">
        <f t="shared" si="39"/>
        <v/>
      </c>
      <c r="DB111" s="64"/>
      <c r="DC111" s="56"/>
      <c r="DD111" s="65"/>
      <c r="DE111" s="65"/>
      <c r="DF111" s="65"/>
      <c r="DG111" s="65"/>
      <c r="DH111" s="66" t="str">
        <f t="shared" si="40"/>
        <v/>
      </c>
      <c r="DI111" s="56"/>
      <c r="DJ111" s="64"/>
      <c r="DK111" s="56"/>
      <c r="DL111" s="64"/>
      <c r="DM111" s="62" t="str">
        <f t="shared" si="41"/>
        <v/>
      </c>
      <c r="DN111" s="64"/>
      <c r="DO111" s="56"/>
      <c r="DP111" s="65"/>
      <c r="DQ111" s="65"/>
      <c r="DR111" s="65"/>
      <c r="DS111" s="65"/>
      <c r="DT111" s="66" t="str">
        <f t="shared" si="42"/>
        <v/>
      </c>
      <c r="DU111" s="56"/>
      <c r="DV111" s="64"/>
      <c r="DW111" s="56"/>
      <c r="DX111" s="64"/>
      <c r="DY111" s="62" t="str">
        <f t="shared" si="43"/>
        <v/>
      </c>
      <c r="DZ111" s="64"/>
      <c r="EA111" s="56"/>
      <c r="EB111" s="65"/>
      <c r="EC111" s="65"/>
      <c r="ED111" s="65"/>
      <c r="EE111" s="65"/>
      <c r="EF111" s="66" t="str">
        <f t="shared" si="44"/>
        <v/>
      </c>
      <c r="EG111" s="56"/>
      <c r="EH111" s="64"/>
      <c r="EI111" s="56"/>
      <c r="EJ111" s="64"/>
      <c r="EK111" s="62" t="str">
        <f t="shared" si="45"/>
        <v/>
      </c>
      <c r="EL111" s="64"/>
      <c r="EM111" s="56"/>
      <c r="EN111" s="65"/>
      <c r="EO111" s="65"/>
      <c r="EP111" s="65"/>
      <c r="EQ111" s="65"/>
      <c r="ER111" s="66" t="str">
        <f t="shared" si="46"/>
        <v/>
      </c>
      <c r="ES111" s="56"/>
      <c r="ET111" s="64"/>
      <c r="EU111" s="56"/>
      <c r="EV111" s="64"/>
      <c r="EW111" s="62" t="str">
        <f t="shared" si="47"/>
        <v/>
      </c>
      <c r="EX111" s="64"/>
    </row>
    <row r="112" spans="1:154" s="67" customFormat="1" x14ac:dyDescent="0.25">
      <c r="A112" s="167"/>
      <c r="B112" s="171"/>
      <c r="C112" s="169"/>
      <c r="D112" s="170"/>
      <c r="E112" s="57"/>
      <c r="F112" s="56"/>
      <c r="G112" s="58"/>
      <c r="H112" s="56"/>
      <c r="I112" s="59"/>
      <c r="J112" s="60"/>
      <c r="K112" s="56"/>
      <c r="L112" s="65"/>
      <c r="M112" s="65"/>
      <c r="N112" s="65"/>
      <c r="O112" s="65"/>
      <c r="P112" s="66" t="str">
        <f t="shared" si="24"/>
        <v/>
      </c>
      <c r="Q112" s="56"/>
      <c r="R112" s="64"/>
      <c r="S112" s="56"/>
      <c r="T112" s="64"/>
      <c r="U112" s="62" t="str">
        <f t="shared" si="25"/>
        <v/>
      </c>
      <c r="V112" s="64"/>
      <c r="W112" s="56"/>
      <c r="X112" s="65"/>
      <c r="Y112" s="65"/>
      <c r="Z112" s="65"/>
      <c r="AA112" s="65"/>
      <c r="AB112" s="66" t="str">
        <f t="shared" si="26"/>
        <v/>
      </c>
      <c r="AC112" s="56"/>
      <c r="AD112" s="64"/>
      <c r="AE112" s="56"/>
      <c r="AF112" s="64"/>
      <c r="AG112" s="62" t="str">
        <f t="shared" si="27"/>
        <v/>
      </c>
      <c r="AH112" s="64"/>
      <c r="AI112" s="56"/>
      <c r="AJ112" s="65"/>
      <c r="AK112" s="65"/>
      <c r="AL112" s="65"/>
      <c r="AM112" s="65"/>
      <c r="AN112" s="66" t="str">
        <f t="shared" si="28"/>
        <v/>
      </c>
      <c r="AO112" s="56"/>
      <c r="AP112" s="64"/>
      <c r="AQ112" s="56"/>
      <c r="AR112" s="64"/>
      <c r="AS112" s="62" t="str">
        <f t="shared" si="29"/>
        <v/>
      </c>
      <c r="AT112" s="64"/>
      <c r="AU112" s="56"/>
      <c r="AV112" s="65"/>
      <c r="AW112" s="65"/>
      <c r="AX112" s="65"/>
      <c r="AY112" s="65"/>
      <c r="AZ112" s="66" t="str">
        <f t="shared" si="30"/>
        <v/>
      </c>
      <c r="BA112" s="56"/>
      <c r="BB112" s="64"/>
      <c r="BC112" s="56"/>
      <c r="BD112" s="64"/>
      <c r="BE112" s="62" t="str">
        <f t="shared" si="31"/>
        <v/>
      </c>
      <c r="BF112" s="64"/>
      <c r="BG112" s="56"/>
      <c r="BH112" s="65"/>
      <c r="BI112" s="65"/>
      <c r="BJ112" s="65"/>
      <c r="BK112" s="65"/>
      <c r="BL112" s="66" t="str">
        <f t="shared" si="32"/>
        <v/>
      </c>
      <c r="BM112" s="56"/>
      <c r="BN112" s="64"/>
      <c r="BO112" s="56"/>
      <c r="BP112" s="64"/>
      <c r="BQ112" s="62" t="str">
        <f t="shared" si="33"/>
        <v/>
      </c>
      <c r="BR112" s="64"/>
      <c r="BS112" s="56"/>
      <c r="BT112" s="65"/>
      <c r="BU112" s="65"/>
      <c r="BV112" s="65"/>
      <c r="BW112" s="65"/>
      <c r="BX112" s="66" t="str">
        <f t="shared" si="34"/>
        <v/>
      </c>
      <c r="BY112" s="56"/>
      <c r="BZ112" s="64"/>
      <c r="CA112" s="56"/>
      <c r="CB112" s="64"/>
      <c r="CC112" s="62" t="str">
        <f t="shared" si="35"/>
        <v/>
      </c>
      <c r="CD112" s="64"/>
      <c r="CE112" s="56"/>
      <c r="CF112" s="65"/>
      <c r="CG112" s="65"/>
      <c r="CH112" s="65"/>
      <c r="CI112" s="65"/>
      <c r="CJ112" s="66" t="str">
        <f t="shared" si="36"/>
        <v/>
      </c>
      <c r="CK112" s="56"/>
      <c r="CL112" s="64"/>
      <c r="CM112" s="56"/>
      <c r="CN112" s="64"/>
      <c r="CO112" s="62" t="str">
        <f t="shared" si="37"/>
        <v/>
      </c>
      <c r="CP112" s="64"/>
      <c r="CQ112" s="56"/>
      <c r="CR112" s="65"/>
      <c r="CS112" s="65"/>
      <c r="CT112" s="65"/>
      <c r="CU112" s="65"/>
      <c r="CV112" s="66" t="str">
        <f t="shared" si="38"/>
        <v/>
      </c>
      <c r="CW112" s="56"/>
      <c r="CX112" s="64"/>
      <c r="CY112" s="56"/>
      <c r="CZ112" s="64"/>
      <c r="DA112" s="62" t="str">
        <f t="shared" si="39"/>
        <v/>
      </c>
      <c r="DB112" s="64"/>
      <c r="DC112" s="56"/>
      <c r="DD112" s="65"/>
      <c r="DE112" s="65"/>
      <c r="DF112" s="65"/>
      <c r="DG112" s="65"/>
      <c r="DH112" s="66" t="str">
        <f t="shared" si="40"/>
        <v/>
      </c>
      <c r="DI112" s="56"/>
      <c r="DJ112" s="64"/>
      <c r="DK112" s="56"/>
      <c r="DL112" s="64"/>
      <c r="DM112" s="62" t="str">
        <f t="shared" si="41"/>
        <v/>
      </c>
      <c r="DN112" s="64"/>
      <c r="DO112" s="56"/>
      <c r="DP112" s="65"/>
      <c r="DQ112" s="65"/>
      <c r="DR112" s="65"/>
      <c r="DS112" s="65"/>
      <c r="DT112" s="66" t="str">
        <f t="shared" si="42"/>
        <v/>
      </c>
      <c r="DU112" s="56"/>
      <c r="DV112" s="64"/>
      <c r="DW112" s="56"/>
      <c r="DX112" s="64"/>
      <c r="DY112" s="62" t="str">
        <f t="shared" si="43"/>
        <v/>
      </c>
      <c r="DZ112" s="64"/>
      <c r="EA112" s="56"/>
      <c r="EB112" s="65"/>
      <c r="EC112" s="65"/>
      <c r="ED112" s="65"/>
      <c r="EE112" s="65"/>
      <c r="EF112" s="66" t="str">
        <f t="shared" si="44"/>
        <v/>
      </c>
      <c r="EG112" s="56"/>
      <c r="EH112" s="64"/>
      <c r="EI112" s="56"/>
      <c r="EJ112" s="64"/>
      <c r="EK112" s="62" t="str">
        <f t="shared" si="45"/>
        <v/>
      </c>
      <c r="EL112" s="64"/>
      <c r="EM112" s="56"/>
      <c r="EN112" s="65"/>
      <c r="EO112" s="65"/>
      <c r="EP112" s="65"/>
      <c r="EQ112" s="65"/>
      <c r="ER112" s="66" t="str">
        <f t="shared" si="46"/>
        <v/>
      </c>
      <c r="ES112" s="56"/>
      <c r="ET112" s="64"/>
      <c r="EU112" s="56"/>
      <c r="EV112" s="64"/>
      <c r="EW112" s="62" t="str">
        <f t="shared" si="47"/>
        <v/>
      </c>
      <c r="EX112" s="64"/>
    </row>
    <row r="113" spans="1:154" s="67" customFormat="1" x14ac:dyDescent="0.25">
      <c r="A113" s="167"/>
      <c r="B113" s="171"/>
      <c r="C113" s="169"/>
      <c r="D113" s="170"/>
      <c r="E113" s="57"/>
      <c r="F113" s="56"/>
      <c r="G113" s="58"/>
      <c r="H113" s="56"/>
      <c r="I113" s="59"/>
      <c r="J113" s="60"/>
      <c r="K113" s="56"/>
      <c r="L113" s="65"/>
      <c r="M113" s="65"/>
      <c r="N113" s="65"/>
      <c r="O113" s="65"/>
      <c r="P113" s="66" t="str">
        <f t="shared" si="24"/>
        <v/>
      </c>
      <c r="Q113" s="56"/>
      <c r="R113" s="64"/>
      <c r="S113" s="56"/>
      <c r="T113" s="64"/>
      <c r="U113" s="62" t="str">
        <f t="shared" si="25"/>
        <v/>
      </c>
      <c r="V113" s="64"/>
      <c r="W113" s="56"/>
      <c r="X113" s="65"/>
      <c r="Y113" s="65"/>
      <c r="Z113" s="65"/>
      <c r="AA113" s="65"/>
      <c r="AB113" s="66" t="str">
        <f t="shared" si="26"/>
        <v/>
      </c>
      <c r="AC113" s="56"/>
      <c r="AD113" s="64"/>
      <c r="AE113" s="56"/>
      <c r="AF113" s="64"/>
      <c r="AG113" s="62" t="str">
        <f t="shared" si="27"/>
        <v/>
      </c>
      <c r="AH113" s="64"/>
      <c r="AI113" s="56"/>
      <c r="AJ113" s="65"/>
      <c r="AK113" s="65"/>
      <c r="AL113" s="65"/>
      <c r="AM113" s="65"/>
      <c r="AN113" s="66" t="str">
        <f t="shared" si="28"/>
        <v/>
      </c>
      <c r="AO113" s="56"/>
      <c r="AP113" s="64"/>
      <c r="AQ113" s="56"/>
      <c r="AR113" s="64"/>
      <c r="AS113" s="62" t="str">
        <f t="shared" si="29"/>
        <v/>
      </c>
      <c r="AT113" s="64"/>
      <c r="AU113" s="56"/>
      <c r="AV113" s="65"/>
      <c r="AW113" s="65"/>
      <c r="AX113" s="65"/>
      <c r="AY113" s="65"/>
      <c r="AZ113" s="66" t="str">
        <f t="shared" si="30"/>
        <v/>
      </c>
      <c r="BA113" s="56"/>
      <c r="BB113" s="64"/>
      <c r="BC113" s="56"/>
      <c r="BD113" s="64"/>
      <c r="BE113" s="62" t="str">
        <f t="shared" si="31"/>
        <v/>
      </c>
      <c r="BF113" s="64"/>
      <c r="BG113" s="56"/>
      <c r="BH113" s="65"/>
      <c r="BI113" s="65"/>
      <c r="BJ113" s="65"/>
      <c r="BK113" s="65"/>
      <c r="BL113" s="66" t="str">
        <f t="shared" si="32"/>
        <v/>
      </c>
      <c r="BM113" s="56"/>
      <c r="BN113" s="64"/>
      <c r="BO113" s="56"/>
      <c r="BP113" s="64"/>
      <c r="BQ113" s="62" t="str">
        <f t="shared" si="33"/>
        <v/>
      </c>
      <c r="BR113" s="64"/>
      <c r="BS113" s="56"/>
      <c r="BT113" s="65"/>
      <c r="BU113" s="65"/>
      <c r="BV113" s="65"/>
      <c r="BW113" s="65"/>
      <c r="BX113" s="66" t="str">
        <f t="shared" si="34"/>
        <v/>
      </c>
      <c r="BY113" s="56"/>
      <c r="BZ113" s="64"/>
      <c r="CA113" s="56"/>
      <c r="CB113" s="64"/>
      <c r="CC113" s="62" t="str">
        <f t="shared" si="35"/>
        <v/>
      </c>
      <c r="CD113" s="64"/>
      <c r="CE113" s="56"/>
      <c r="CF113" s="65"/>
      <c r="CG113" s="65"/>
      <c r="CH113" s="65"/>
      <c r="CI113" s="65"/>
      <c r="CJ113" s="66" t="str">
        <f t="shared" si="36"/>
        <v/>
      </c>
      <c r="CK113" s="56"/>
      <c r="CL113" s="64"/>
      <c r="CM113" s="56"/>
      <c r="CN113" s="64"/>
      <c r="CO113" s="62" t="str">
        <f t="shared" si="37"/>
        <v/>
      </c>
      <c r="CP113" s="64"/>
      <c r="CQ113" s="56"/>
      <c r="CR113" s="65"/>
      <c r="CS113" s="65"/>
      <c r="CT113" s="65"/>
      <c r="CU113" s="65"/>
      <c r="CV113" s="66" t="str">
        <f t="shared" si="38"/>
        <v/>
      </c>
      <c r="CW113" s="56"/>
      <c r="CX113" s="64"/>
      <c r="CY113" s="56"/>
      <c r="CZ113" s="64"/>
      <c r="DA113" s="62" t="str">
        <f t="shared" si="39"/>
        <v/>
      </c>
      <c r="DB113" s="64"/>
      <c r="DC113" s="56"/>
      <c r="DD113" s="65"/>
      <c r="DE113" s="65"/>
      <c r="DF113" s="65"/>
      <c r="DG113" s="65"/>
      <c r="DH113" s="66" t="str">
        <f t="shared" si="40"/>
        <v/>
      </c>
      <c r="DI113" s="56"/>
      <c r="DJ113" s="64"/>
      <c r="DK113" s="56"/>
      <c r="DL113" s="64"/>
      <c r="DM113" s="62" t="str">
        <f t="shared" si="41"/>
        <v/>
      </c>
      <c r="DN113" s="64"/>
      <c r="DO113" s="56"/>
      <c r="DP113" s="65"/>
      <c r="DQ113" s="65"/>
      <c r="DR113" s="65"/>
      <c r="DS113" s="65"/>
      <c r="DT113" s="66" t="str">
        <f t="shared" si="42"/>
        <v/>
      </c>
      <c r="DU113" s="56"/>
      <c r="DV113" s="64"/>
      <c r="DW113" s="56"/>
      <c r="DX113" s="64"/>
      <c r="DY113" s="62" t="str">
        <f t="shared" si="43"/>
        <v/>
      </c>
      <c r="DZ113" s="64"/>
      <c r="EA113" s="56"/>
      <c r="EB113" s="65"/>
      <c r="EC113" s="65"/>
      <c r="ED113" s="65"/>
      <c r="EE113" s="65"/>
      <c r="EF113" s="66" t="str">
        <f t="shared" si="44"/>
        <v/>
      </c>
      <c r="EG113" s="56"/>
      <c r="EH113" s="64"/>
      <c r="EI113" s="56"/>
      <c r="EJ113" s="64"/>
      <c r="EK113" s="62" t="str">
        <f t="shared" si="45"/>
        <v/>
      </c>
      <c r="EL113" s="64"/>
      <c r="EM113" s="56"/>
      <c r="EN113" s="65"/>
      <c r="EO113" s="65"/>
      <c r="EP113" s="65"/>
      <c r="EQ113" s="65"/>
      <c r="ER113" s="66" t="str">
        <f t="shared" si="46"/>
        <v/>
      </c>
      <c r="ES113" s="56"/>
      <c r="ET113" s="64"/>
      <c r="EU113" s="56"/>
      <c r="EV113" s="64"/>
      <c r="EW113" s="62" t="str">
        <f t="shared" si="47"/>
        <v/>
      </c>
      <c r="EX113" s="64"/>
    </row>
    <row r="114" spans="1:154" s="67" customFormat="1" x14ac:dyDescent="0.25">
      <c r="A114" s="167"/>
      <c r="B114" s="171"/>
      <c r="C114" s="169"/>
      <c r="D114" s="170"/>
      <c r="E114" s="57"/>
      <c r="F114" s="56"/>
      <c r="G114" s="58"/>
      <c r="H114" s="56"/>
      <c r="I114" s="59"/>
      <c r="J114" s="60"/>
      <c r="K114" s="56"/>
      <c r="L114" s="65"/>
      <c r="M114" s="65"/>
      <c r="N114" s="65"/>
      <c r="O114" s="65"/>
      <c r="P114" s="66" t="str">
        <f t="shared" si="24"/>
        <v/>
      </c>
      <c r="Q114" s="56"/>
      <c r="R114" s="64"/>
      <c r="S114" s="56"/>
      <c r="T114" s="64"/>
      <c r="U114" s="62" t="str">
        <f t="shared" si="25"/>
        <v/>
      </c>
      <c r="V114" s="64"/>
      <c r="W114" s="56"/>
      <c r="X114" s="65"/>
      <c r="Y114" s="65"/>
      <c r="Z114" s="65"/>
      <c r="AA114" s="65"/>
      <c r="AB114" s="66" t="str">
        <f t="shared" si="26"/>
        <v/>
      </c>
      <c r="AC114" s="56"/>
      <c r="AD114" s="64"/>
      <c r="AE114" s="56"/>
      <c r="AF114" s="64"/>
      <c r="AG114" s="62" t="str">
        <f t="shared" si="27"/>
        <v/>
      </c>
      <c r="AH114" s="64"/>
      <c r="AI114" s="56"/>
      <c r="AJ114" s="65"/>
      <c r="AK114" s="65"/>
      <c r="AL114" s="65"/>
      <c r="AM114" s="65"/>
      <c r="AN114" s="66" t="str">
        <f t="shared" si="28"/>
        <v/>
      </c>
      <c r="AO114" s="56"/>
      <c r="AP114" s="64"/>
      <c r="AQ114" s="56"/>
      <c r="AR114" s="64"/>
      <c r="AS114" s="62" t="str">
        <f t="shared" si="29"/>
        <v/>
      </c>
      <c r="AT114" s="64"/>
      <c r="AU114" s="56"/>
      <c r="AV114" s="65"/>
      <c r="AW114" s="65"/>
      <c r="AX114" s="65"/>
      <c r="AY114" s="65"/>
      <c r="AZ114" s="66" t="str">
        <f t="shared" si="30"/>
        <v/>
      </c>
      <c r="BA114" s="56"/>
      <c r="BB114" s="64"/>
      <c r="BC114" s="56"/>
      <c r="BD114" s="64"/>
      <c r="BE114" s="62" t="str">
        <f t="shared" si="31"/>
        <v/>
      </c>
      <c r="BF114" s="64"/>
      <c r="BG114" s="56"/>
      <c r="BH114" s="65"/>
      <c r="BI114" s="65"/>
      <c r="BJ114" s="65"/>
      <c r="BK114" s="65"/>
      <c r="BL114" s="66" t="str">
        <f t="shared" si="32"/>
        <v/>
      </c>
      <c r="BM114" s="56"/>
      <c r="BN114" s="64"/>
      <c r="BO114" s="56"/>
      <c r="BP114" s="64"/>
      <c r="BQ114" s="62" t="str">
        <f t="shared" si="33"/>
        <v/>
      </c>
      <c r="BR114" s="64"/>
      <c r="BS114" s="56"/>
      <c r="BT114" s="65"/>
      <c r="BU114" s="65"/>
      <c r="BV114" s="65"/>
      <c r="BW114" s="65"/>
      <c r="BX114" s="66" t="str">
        <f t="shared" si="34"/>
        <v/>
      </c>
      <c r="BY114" s="56"/>
      <c r="BZ114" s="64"/>
      <c r="CA114" s="56"/>
      <c r="CB114" s="64"/>
      <c r="CC114" s="62" t="str">
        <f t="shared" si="35"/>
        <v/>
      </c>
      <c r="CD114" s="64"/>
      <c r="CE114" s="56"/>
      <c r="CF114" s="65"/>
      <c r="CG114" s="65"/>
      <c r="CH114" s="65"/>
      <c r="CI114" s="65"/>
      <c r="CJ114" s="66" t="str">
        <f t="shared" si="36"/>
        <v/>
      </c>
      <c r="CK114" s="56"/>
      <c r="CL114" s="64"/>
      <c r="CM114" s="56"/>
      <c r="CN114" s="64"/>
      <c r="CO114" s="62" t="str">
        <f t="shared" si="37"/>
        <v/>
      </c>
      <c r="CP114" s="64"/>
      <c r="CQ114" s="56"/>
      <c r="CR114" s="65"/>
      <c r="CS114" s="65"/>
      <c r="CT114" s="65"/>
      <c r="CU114" s="65"/>
      <c r="CV114" s="66" t="str">
        <f t="shared" si="38"/>
        <v/>
      </c>
      <c r="CW114" s="56"/>
      <c r="CX114" s="64"/>
      <c r="CY114" s="56"/>
      <c r="CZ114" s="64"/>
      <c r="DA114" s="62" t="str">
        <f t="shared" si="39"/>
        <v/>
      </c>
      <c r="DB114" s="64"/>
      <c r="DC114" s="56"/>
      <c r="DD114" s="65"/>
      <c r="DE114" s="65"/>
      <c r="DF114" s="65"/>
      <c r="DG114" s="65"/>
      <c r="DH114" s="66" t="str">
        <f t="shared" si="40"/>
        <v/>
      </c>
      <c r="DI114" s="56"/>
      <c r="DJ114" s="64"/>
      <c r="DK114" s="56"/>
      <c r="DL114" s="64"/>
      <c r="DM114" s="62" t="str">
        <f t="shared" si="41"/>
        <v/>
      </c>
      <c r="DN114" s="64"/>
      <c r="DO114" s="56"/>
      <c r="DP114" s="65"/>
      <c r="DQ114" s="65"/>
      <c r="DR114" s="65"/>
      <c r="DS114" s="65"/>
      <c r="DT114" s="66" t="str">
        <f t="shared" si="42"/>
        <v/>
      </c>
      <c r="DU114" s="56"/>
      <c r="DV114" s="64"/>
      <c r="DW114" s="56"/>
      <c r="DX114" s="64"/>
      <c r="DY114" s="62" t="str">
        <f t="shared" si="43"/>
        <v/>
      </c>
      <c r="DZ114" s="64"/>
      <c r="EA114" s="56"/>
      <c r="EB114" s="65"/>
      <c r="EC114" s="65"/>
      <c r="ED114" s="65"/>
      <c r="EE114" s="65"/>
      <c r="EF114" s="66" t="str">
        <f t="shared" si="44"/>
        <v/>
      </c>
      <c r="EG114" s="56"/>
      <c r="EH114" s="64"/>
      <c r="EI114" s="56"/>
      <c r="EJ114" s="64"/>
      <c r="EK114" s="62" t="str">
        <f t="shared" si="45"/>
        <v/>
      </c>
      <c r="EL114" s="64"/>
      <c r="EM114" s="56"/>
      <c r="EN114" s="65"/>
      <c r="EO114" s="65"/>
      <c r="EP114" s="65"/>
      <c r="EQ114" s="65"/>
      <c r="ER114" s="66" t="str">
        <f t="shared" si="46"/>
        <v/>
      </c>
      <c r="ES114" s="56"/>
      <c r="ET114" s="64"/>
      <c r="EU114" s="56"/>
      <c r="EV114" s="64"/>
      <c r="EW114" s="62" t="str">
        <f t="shared" si="47"/>
        <v/>
      </c>
      <c r="EX114" s="64"/>
    </row>
    <row r="115" spans="1:154" s="67" customFormat="1" x14ac:dyDescent="0.25">
      <c r="A115" s="167"/>
      <c r="B115" s="171"/>
      <c r="C115" s="169"/>
      <c r="D115" s="170"/>
      <c r="E115" s="57"/>
      <c r="F115" s="56"/>
      <c r="G115" s="58"/>
      <c r="H115" s="56"/>
      <c r="I115" s="59"/>
      <c r="J115" s="60"/>
      <c r="K115" s="56"/>
      <c r="L115" s="65"/>
      <c r="M115" s="65"/>
      <c r="N115" s="65"/>
      <c r="O115" s="65"/>
      <c r="P115" s="66" t="str">
        <f t="shared" si="24"/>
        <v/>
      </c>
      <c r="Q115" s="56"/>
      <c r="R115" s="64"/>
      <c r="S115" s="56"/>
      <c r="T115" s="64"/>
      <c r="U115" s="62" t="str">
        <f t="shared" si="25"/>
        <v/>
      </c>
      <c r="V115" s="64"/>
      <c r="W115" s="56"/>
      <c r="X115" s="65"/>
      <c r="Y115" s="65"/>
      <c r="Z115" s="65"/>
      <c r="AA115" s="65"/>
      <c r="AB115" s="66" t="str">
        <f t="shared" si="26"/>
        <v/>
      </c>
      <c r="AC115" s="56"/>
      <c r="AD115" s="64"/>
      <c r="AE115" s="56"/>
      <c r="AF115" s="64"/>
      <c r="AG115" s="62" t="str">
        <f t="shared" si="27"/>
        <v/>
      </c>
      <c r="AH115" s="64"/>
      <c r="AI115" s="56"/>
      <c r="AJ115" s="65"/>
      <c r="AK115" s="65"/>
      <c r="AL115" s="65"/>
      <c r="AM115" s="65"/>
      <c r="AN115" s="66" t="str">
        <f t="shared" si="28"/>
        <v/>
      </c>
      <c r="AO115" s="56"/>
      <c r="AP115" s="64"/>
      <c r="AQ115" s="56"/>
      <c r="AR115" s="64"/>
      <c r="AS115" s="62" t="str">
        <f t="shared" si="29"/>
        <v/>
      </c>
      <c r="AT115" s="64"/>
      <c r="AU115" s="56"/>
      <c r="AV115" s="65"/>
      <c r="AW115" s="65"/>
      <c r="AX115" s="65"/>
      <c r="AY115" s="65"/>
      <c r="AZ115" s="66" t="str">
        <f t="shared" si="30"/>
        <v/>
      </c>
      <c r="BA115" s="56"/>
      <c r="BB115" s="64"/>
      <c r="BC115" s="56"/>
      <c r="BD115" s="64"/>
      <c r="BE115" s="62" t="str">
        <f t="shared" si="31"/>
        <v/>
      </c>
      <c r="BF115" s="64"/>
      <c r="BG115" s="56"/>
      <c r="BH115" s="65"/>
      <c r="BI115" s="65"/>
      <c r="BJ115" s="65"/>
      <c r="BK115" s="65"/>
      <c r="BL115" s="66" t="str">
        <f t="shared" si="32"/>
        <v/>
      </c>
      <c r="BM115" s="56"/>
      <c r="BN115" s="64"/>
      <c r="BO115" s="56"/>
      <c r="BP115" s="64"/>
      <c r="BQ115" s="62" t="str">
        <f t="shared" si="33"/>
        <v/>
      </c>
      <c r="BR115" s="64"/>
      <c r="BS115" s="56"/>
      <c r="BT115" s="65"/>
      <c r="BU115" s="65"/>
      <c r="BV115" s="65"/>
      <c r="BW115" s="65"/>
      <c r="BX115" s="66" t="str">
        <f t="shared" si="34"/>
        <v/>
      </c>
      <c r="BY115" s="56"/>
      <c r="BZ115" s="64"/>
      <c r="CA115" s="56"/>
      <c r="CB115" s="64"/>
      <c r="CC115" s="62" t="str">
        <f t="shared" si="35"/>
        <v/>
      </c>
      <c r="CD115" s="64"/>
      <c r="CE115" s="56"/>
      <c r="CF115" s="65"/>
      <c r="CG115" s="65"/>
      <c r="CH115" s="65"/>
      <c r="CI115" s="65"/>
      <c r="CJ115" s="66" t="str">
        <f t="shared" si="36"/>
        <v/>
      </c>
      <c r="CK115" s="56"/>
      <c r="CL115" s="64"/>
      <c r="CM115" s="56"/>
      <c r="CN115" s="64"/>
      <c r="CO115" s="62" t="str">
        <f t="shared" si="37"/>
        <v/>
      </c>
      <c r="CP115" s="64"/>
      <c r="CQ115" s="56"/>
      <c r="CR115" s="65"/>
      <c r="CS115" s="65"/>
      <c r="CT115" s="65"/>
      <c r="CU115" s="65"/>
      <c r="CV115" s="66" t="str">
        <f t="shared" si="38"/>
        <v/>
      </c>
      <c r="CW115" s="56"/>
      <c r="CX115" s="64"/>
      <c r="CY115" s="56"/>
      <c r="CZ115" s="64"/>
      <c r="DA115" s="62" t="str">
        <f t="shared" si="39"/>
        <v/>
      </c>
      <c r="DB115" s="64"/>
      <c r="DC115" s="56"/>
      <c r="DD115" s="65"/>
      <c r="DE115" s="65"/>
      <c r="DF115" s="65"/>
      <c r="DG115" s="65"/>
      <c r="DH115" s="66" t="str">
        <f t="shared" si="40"/>
        <v/>
      </c>
      <c r="DI115" s="56"/>
      <c r="DJ115" s="64"/>
      <c r="DK115" s="56"/>
      <c r="DL115" s="64"/>
      <c r="DM115" s="62" t="str">
        <f t="shared" si="41"/>
        <v/>
      </c>
      <c r="DN115" s="64"/>
      <c r="DO115" s="56"/>
      <c r="DP115" s="65"/>
      <c r="DQ115" s="65"/>
      <c r="DR115" s="65"/>
      <c r="DS115" s="65"/>
      <c r="DT115" s="66" t="str">
        <f t="shared" si="42"/>
        <v/>
      </c>
      <c r="DU115" s="56"/>
      <c r="DV115" s="64"/>
      <c r="DW115" s="56"/>
      <c r="DX115" s="64"/>
      <c r="DY115" s="62" t="str">
        <f t="shared" si="43"/>
        <v/>
      </c>
      <c r="DZ115" s="64"/>
      <c r="EA115" s="56"/>
      <c r="EB115" s="65"/>
      <c r="EC115" s="65"/>
      <c r="ED115" s="65"/>
      <c r="EE115" s="65"/>
      <c r="EF115" s="66" t="str">
        <f t="shared" si="44"/>
        <v/>
      </c>
      <c r="EG115" s="56"/>
      <c r="EH115" s="64"/>
      <c r="EI115" s="56"/>
      <c r="EJ115" s="64"/>
      <c r="EK115" s="62" t="str">
        <f t="shared" si="45"/>
        <v/>
      </c>
      <c r="EL115" s="64"/>
      <c r="EM115" s="56"/>
      <c r="EN115" s="65"/>
      <c r="EO115" s="65"/>
      <c r="EP115" s="65"/>
      <c r="EQ115" s="65"/>
      <c r="ER115" s="66" t="str">
        <f t="shared" si="46"/>
        <v/>
      </c>
      <c r="ES115" s="56"/>
      <c r="ET115" s="64"/>
      <c r="EU115" s="56"/>
      <c r="EV115" s="64"/>
      <c r="EW115" s="62" t="str">
        <f t="shared" si="47"/>
        <v/>
      </c>
      <c r="EX115" s="64"/>
    </row>
    <row r="116" spans="1:154" s="67" customFormat="1" x14ac:dyDescent="0.25">
      <c r="A116" s="167"/>
      <c r="B116" s="171"/>
      <c r="C116" s="169"/>
      <c r="D116" s="170"/>
      <c r="E116" s="57"/>
      <c r="F116" s="56"/>
      <c r="G116" s="58"/>
      <c r="H116" s="56"/>
      <c r="I116" s="59"/>
      <c r="J116" s="60"/>
      <c r="K116" s="56"/>
      <c r="L116" s="65"/>
      <c r="M116" s="65"/>
      <c r="N116" s="65"/>
      <c r="O116" s="65"/>
      <c r="P116" s="66" t="str">
        <f t="shared" si="24"/>
        <v/>
      </c>
      <c r="Q116" s="56"/>
      <c r="R116" s="64"/>
      <c r="S116" s="56"/>
      <c r="T116" s="64"/>
      <c r="U116" s="62" t="str">
        <f t="shared" si="25"/>
        <v/>
      </c>
      <c r="V116" s="64"/>
      <c r="W116" s="56"/>
      <c r="X116" s="65"/>
      <c r="Y116" s="65"/>
      <c r="Z116" s="65"/>
      <c r="AA116" s="65"/>
      <c r="AB116" s="66" t="str">
        <f t="shared" si="26"/>
        <v/>
      </c>
      <c r="AC116" s="56"/>
      <c r="AD116" s="64"/>
      <c r="AE116" s="56"/>
      <c r="AF116" s="64"/>
      <c r="AG116" s="62" t="str">
        <f t="shared" si="27"/>
        <v/>
      </c>
      <c r="AH116" s="64"/>
      <c r="AI116" s="56"/>
      <c r="AJ116" s="65"/>
      <c r="AK116" s="65"/>
      <c r="AL116" s="65"/>
      <c r="AM116" s="65"/>
      <c r="AN116" s="66" t="str">
        <f t="shared" si="28"/>
        <v/>
      </c>
      <c r="AO116" s="56"/>
      <c r="AP116" s="64"/>
      <c r="AQ116" s="56"/>
      <c r="AR116" s="64"/>
      <c r="AS116" s="62" t="str">
        <f t="shared" si="29"/>
        <v/>
      </c>
      <c r="AT116" s="64"/>
      <c r="AU116" s="56"/>
      <c r="AV116" s="65"/>
      <c r="AW116" s="65"/>
      <c r="AX116" s="65"/>
      <c r="AY116" s="65"/>
      <c r="AZ116" s="66" t="str">
        <f t="shared" si="30"/>
        <v/>
      </c>
      <c r="BA116" s="56"/>
      <c r="BB116" s="64"/>
      <c r="BC116" s="56"/>
      <c r="BD116" s="64"/>
      <c r="BE116" s="62" t="str">
        <f t="shared" si="31"/>
        <v/>
      </c>
      <c r="BF116" s="64"/>
      <c r="BG116" s="56"/>
      <c r="BH116" s="65"/>
      <c r="BI116" s="65"/>
      <c r="BJ116" s="65"/>
      <c r="BK116" s="65"/>
      <c r="BL116" s="66" t="str">
        <f t="shared" si="32"/>
        <v/>
      </c>
      <c r="BM116" s="56"/>
      <c r="BN116" s="64"/>
      <c r="BO116" s="56"/>
      <c r="BP116" s="64"/>
      <c r="BQ116" s="62" t="str">
        <f t="shared" si="33"/>
        <v/>
      </c>
      <c r="BR116" s="64"/>
      <c r="BS116" s="56"/>
      <c r="BT116" s="65"/>
      <c r="BU116" s="65"/>
      <c r="BV116" s="65"/>
      <c r="BW116" s="65"/>
      <c r="BX116" s="66" t="str">
        <f t="shared" si="34"/>
        <v/>
      </c>
      <c r="BY116" s="56"/>
      <c r="BZ116" s="64"/>
      <c r="CA116" s="56"/>
      <c r="CB116" s="64"/>
      <c r="CC116" s="62" t="str">
        <f t="shared" si="35"/>
        <v/>
      </c>
      <c r="CD116" s="64"/>
      <c r="CE116" s="56"/>
      <c r="CF116" s="65"/>
      <c r="CG116" s="65"/>
      <c r="CH116" s="65"/>
      <c r="CI116" s="65"/>
      <c r="CJ116" s="66" t="str">
        <f t="shared" si="36"/>
        <v/>
      </c>
      <c r="CK116" s="56"/>
      <c r="CL116" s="64"/>
      <c r="CM116" s="56"/>
      <c r="CN116" s="64"/>
      <c r="CO116" s="62" t="str">
        <f t="shared" si="37"/>
        <v/>
      </c>
      <c r="CP116" s="64"/>
      <c r="CQ116" s="56"/>
      <c r="CR116" s="65"/>
      <c r="CS116" s="65"/>
      <c r="CT116" s="65"/>
      <c r="CU116" s="65"/>
      <c r="CV116" s="66" t="str">
        <f t="shared" si="38"/>
        <v/>
      </c>
      <c r="CW116" s="56"/>
      <c r="CX116" s="64"/>
      <c r="CY116" s="56"/>
      <c r="CZ116" s="64"/>
      <c r="DA116" s="62" t="str">
        <f t="shared" si="39"/>
        <v/>
      </c>
      <c r="DB116" s="64"/>
      <c r="DC116" s="56"/>
      <c r="DD116" s="65"/>
      <c r="DE116" s="65"/>
      <c r="DF116" s="65"/>
      <c r="DG116" s="65"/>
      <c r="DH116" s="66" t="str">
        <f t="shared" si="40"/>
        <v/>
      </c>
      <c r="DI116" s="56"/>
      <c r="DJ116" s="64"/>
      <c r="DK116" s="56"/>
      <c r="DL116" s="64"/>
      <c r="DM116" s="62" t="str">
        <f t="shared" si="41"/>
        <v/>
      </c>
      <c r="DN116" s="64"/>
      <c r="DO116" s="56"/>
      <c r="DP116" s="65"/>
      <c r="DQ116" s="65"/>
      <c r="DR116" s="65"/>
      <c r="DS116" s="65"/>
      <c r="DT116" s="66" t="str">
        <f t="shared" si="42"/>
        <v/>
      </c>
      <c r="DU116" s="56"/>
      <c r="DV116" s="64"/>
      <c r="DW116" s="56"/>
      <c r="DX116" s="64"/>
      <c r="DY116" s="62" t="str">
        <f t="shared" si="43"/>
        <v/>
      </c>
      <c r="DZ116" s="64"/>
      <c r="EA116" s="56"/>
      <c r="EB116" s="65"/>
      <c r="EC116" s="65"/>
      <c r="ED116" s="65"/>
      <c r="EE116" s="65"/>
      <c r="EF116" s="66" t="str">
        <f t="shared" si="44"/>
        <v/>
      </c>
      <c r="EG116" s="56"/>
      <c r="EH116" s="64"/>
      <c r="EI116" s="56"/>
      <c r="EJ116" s="64"/>
      <c r="EK116" s="62" t="str">
        <f t="shared" si="45"/>
        <v/>
      </c>
      <c r="EL116" s="64"/>
      <c r="EM116" s="56"/>
      <c r="EN116" s="65"/>
      <c r="EO116" s="65"/>
      <c r="EP116" s="65"/>
      <c r="EQ116" s="65"/>
      <c r="ER116" s="66" t="str">
        <f t="shared" si="46"/>
        <v/>
      </c>
      <c r="ES116" s="56"/>
      <c r="ET116" s="64"/>
      <c r="EU116" s="56"/>
      <c r="EV116" s="64"/>
      <c r="EW116" s="62" t="str">
        <f t="shared" si="47"/>
        <v/>
      </c>
      <c r="EX116" s="64"/>
    </row>
    <row r="117" spans="1:154" s="67" customFormat="1" x14ac:dyDescent="0.25">
      <c r="A117" s="167"/>
      <c r="B117" s="171"/>
      <c r="C117" s="169"/>
      <c r="D117" s="170"/>
      <c r="E117" s="57"/>
      <c r="F117" s="56"/>
      <c r="G117" s="58"/>
      <c r="H117" s="56"/>
      <c r="I117" s="59"/>
      <c r="J117" s="60"/>
      <c r="K117" s="56"/>
      <c r="L117" s="65"/>
      <c r="M117" s="65"/>
      <c r="N117" s="65"/>
      <c r="O117" s="65"/>
      <c r="P117" s="66" t="str">
        <f t="shared" si="24"/>
        <v/>
      </c>
      <c r="Q117" s="56"/>
      <c r="R117" s="64"/>
      <c r="S117" s="56"/>
      <c r="T117" s="64"/>
      <c r="U117" s="62" t="str">
        <f t="shared" si="25"/>
        <v/>
      </c>
      <c r="V117" s="64"/>
      <c r="W117" s="56"/>
      <c r="X117" s="65"/>
      <c r="Y117" s="65"/>
      <c r="Z117" s="65"/>
      <c r="AA117" s="65"/>
      <c r="AB117" s="66" t="str">
        <f t="shared" si="26"/>
        <v/>
      </c>
      <c r="AC117" s="56"/>
      <c r="AD117" s="64"/>
      <c r="AE117" s="56"/>
      <c r="AF117" s="64"/>
      <c r="AG117" s="62" t="str">
        <f t="shared" si="27"/>
        <v/>
      </c>
      <c r="AH117" s="64"/>
      <c r="AI117" s="56"/>
      <c r="AJ117" s="65"/>
      <c r="AK117" s="65"/>
      <c r="AL117" s="65"/>
      <c r="AM117" s="65"/>
      <c r="AN117" s="66" t="str">
        <f t="shared" si="28"/>
        <v/>
      </c>
      <c r="AO117" s="56"/>
      <c r="AP117" s="64"/>
      <c r="AQ117" s="56"/>
      <c r="AR117" s="64"/>
      <c r="AS117" s="62" t="str">
        <f t="shared" si="29"/>
        <v/>
      </c>
      <c r="AT117" s="64"/>
      <c r="AU117" s="56"/>
      <c r="AV117" s="65"/>
      <c r="AW117" s="65"/>
      <c r="AX117" s="65"/>
      <c r="AY117" s="65"/>
      <c r="AZ117" s="66" t="str">
        <f t="shared" si="30"/>
        <v/>
      </c>
      <c r="BA117" s="56"/>
      <c r="BB117" s="64"/>
      <c r="BC117" s="56"/>
      <c r="BD117" s="64"/>
      <c r="BE117" s="62" t="str">
        <f t="shared" si="31"/>
        <v/>
      </c>
      <c r="BF117" s="64"/>
      <c r="BG117" s="56"/>
      <c r="BH117" s="65"/>
      <c r="BI117" s="65"/>
      <c r="BJ117" s="65"/>
      <c r="BK117" s="65"/>
      <c r="BL117" s="66" t="str">
        <f t="shared" si="32"/>
        <v/>
      </c>
      <c r="BM117" s="56"/>
      <c r="BN117" s="64"/>
      <c r="BO117" s="56"/>
      <c r="BP117" s="64"/>
      <c r="BQ117" s="62" t="str">
        <f t="shared" si="33"/>
        <v/>
      </c>
      <c r="BR117" s="64"/>
      <c r="BS117" s="56"/>
      <c r="BT117" s="65"/>
      <c r="BU117" s="65"/>
      <c r="BV117" s="65"/>
      <c r="BW117" s="65"/>
      <c r="BX117" s="66" t="str">
        <f t="shared" si="34"/>
        <v/>
      </c>
      <c r="BY117" s="56"/>
      <c r="BZ117" s="64"/>
      <c r="CA117" s="56"/>
      <c r="CB117" s="64"/>
      <c r="CC117" s="62" t="str">
        <f t="shared" si="35"/>
        <v/>
      </c>
      <c r="CD117" s="64"/>
      <c r="CE117" s="56"/>
      <c r="CF117" s="65"/>
      <c r="CG117" s="65"/>
      <c r="CH117" s="65"/>
      <c r="CI117" s="65"/>
      <c r="CJ117" s="66" t="str">
        <f t="shared" si="36"/>
        <v/>
      </c>
      <c r="CK117" s="56"/>
      <c r="CL117" s="64"/>
      <c r="CM117" s="56"/>
      <c r="CN117" s="64"/>
      <c r="CO117" s="62" t="str">
        <f t="shared" si="37"/>
        <v/>
      </c>
      <c r="CP117" s="64"/>
      <c r="CQ117" s="56"/>
      <c r="CR117" s="65"/>
      <c r="CS117" s="65"/>
      <c r="CT117" s="65"/>
      <c r="CU117" s="65"/>
      <c r="CV117" s="66" t="str">
        <f t="shared" si="38"/>
        <v/>
      </c>
      <c r="CW117" s="56"/>
      <c r="CX117" s="64"/>
      <c r="CY117" s="56"/>
      <c r="CZ117" s="64"/>
      <c r="DA117" s="62" t="str">
        <f t="shared" si="39"/>
        <v/>
      </c>
      <c r="DB117" s="64"/>
      <c r="DC117" s="56"/>
      <c r="DD117" s="65"/>
      <c r="DE117" s="65"/>
      <c r="DF117" s="65"/>
      <c r="DG117" s="65"/>
      <c r="DH117" s="66" t="str">
        <f t="shared" si="40"/>
        <v/>
      </c>
      <c r="DI117" s="56"/>
      <c r="DJ117" s="64"/>
      <c r="DK117" s="56"/>
      <c r="DL117" s="64"/>
      <c r="DM117" s="62" t="str">
        <f t="shared" si="41"/>
        <v/>
      </c>
      <c r="DN117" s="64"/>
      <c r="DO117" s="56"/>
      <c r="DP117" s="65"/>
      <c r="DQ117" s="65"/>
      <c r="DR117" s="65"/>
      <c r="DS117" s="65"/>
      <c r="DT117" s="66" t="str">
        <f t="shared" si="42"/>
        <v/>
      </c>
      <c r="DU117" s="56"/>
      <c r="DV117" s="64"/>
      <c r="DW117" s="56"/>
      <c r="DX117" s="64"/>
      <c r="DY117" s="62" t="str">
        <f t="shared" si="43"/>
        <v/>
      </c>
      <c r="DZ117" s="64"/>
      <c r="EA117" s="56"/>
      <c r="EB117" s="65"/>
      <c r="EC117" s="65"/>
      <c r="ED117" s="65"/>
      <c r="EE117" s="65"/>
      <c r="EF117" s="66" t="str">
        <f t="shared" si="44"/>
        <v/>
      </c>
      <c r="EG117" s="56"/>
      <c r="EH117" s="64"/>
      <c r="EI117" s="56"/>
      <c r="EJ117" s="64"/>
      <c r="EK117" s="62" t="str">
        <f t="shared" si="45"/>
        <v/>
      </c>
      <c r="EL117" s="64"/>
      <c r="EM117" s="56"/>
      <c r="EN117" s="65"/>
      <c r="EO117" s="65"/>
      <c r="EP117" s="65"/>
      <c r="EQ117" s="65"/>
      <c r="ER117" s="66" t="str">
        <f t="shared" si="46"/>
        <v/>
      </c>
      <c r="ES117" s="56"/>
      <c r="ET117" s="64"/>
      <c r="EU117" s="56"/>
      <c r="EV117" s="64"/>
      <c r="EW117" s="62" t="str">
        <f t="shared" si="47"/>
        <v/>
      </c>
      <c r="EX117" s="64"/>
    </row>
    <row r="118" spans="1:154" s="67" customFormat="1" x14ac:dyDescent="0.25">
      <c r="A118" s="167"/>
      <c r="B118" s="171"/>
      <c r="C118" s="169"/>
      <c r="D118" s="170"/>
      <c r="E118" s="57"/>
      <c r="F118" s="56"/>
      <c r="G118" s="58"/>
      <c r="H118" s="56"/>
      <c r="I118" s="59"/>
      <c r="J118" s="60"/>
      <c r="K118" s="56"/>
      <c r="L118" s="65"/>
      <c r="M118" s="65"/>
      <c r="N118" s="65"/>
      <c r="O118" s="65"/>
      <c r="P118" s="66" t="str">
        <f t="shared" si="24"/>
        <v/>
      </c>
      <c r="Q118" s="56"/>
      <c r="R118" s="64"/>
      <c r="S118" s="56"/>
      <c r="T118" s="64"/>
      <c r="U118" s="62" t="str">
        <f t="shared" si="25"/>
        <v/>
      </c>
      <c r="V118" s="64"/>
      <c r="W118" s="56"/>
      <c r="X118" s="65"/>
      <c r="Y118" s="65"/>
      <c r="Z118" s="65"/>
      <c r="AA118" s="65"/>
      <c r="AB118" s="66" t="str">
        <f t="shared" si="26"/>
        <v/>
      </c>
      <c r="AC118" s="56"/>
      <c r="AD118" s="64"/>
      <c r="AE118" s="56"/>
      <c r="AF118" s="64"/>
      <c r="AG118" s="62" t="str">
        <f t="shared" si="27"/>
        <v/>
      </c>
      <c r="AH118" s="64"/>
      <c r="AI118" s="56"/>
      <c r="AJ118" s="65"/>
      <c r="AK118" s="65"/>
      <c r="AL118" s="65"/>
      <c r="AM118" s="65"/>
      <c r="AN118" s="66" t="str">
        <f t="shared" si="28"/>
        <v/>
      </c>
      <c r="AO118" s="56"/>
      <c r="AP118" s="64"/>
      <c r="AQ118" s="56"/>
      <c r="AR118" s="64"/>
      <c r="AS118" s="62" t="str">
        <f t="shared" si="29"/>
        <v/>
      </c>
      <c r="AT118" s="64"/>
      <c r="AU118" s="56"/>
      <c r="AV118" s="65"/>
      <c r="AW118" s="65"/>
      <c r="AX118" s="65"/>
      <c r="AY118" s="65"/>
      <c r="AZ118" s="66" t="str">
        <f t="shared" si="30"/>
        <v/>
      </c>
      <c r="BA118" s="56"/>
      <c r="BB118" s="64"/>
      <c r="BC118" s="56"/>
      <c r="BD118" s="64"/>
      <c r="BE118" s="62" t="str">
        <f t="shared" si="31"/>
        <v/>
      </c>
      <c r="BF118" s="64"/>
      <c r="BG118" s="56"/>
      <c r="BH118" s="65"/>
      <c r="BI118" s="65"/>
      <c r="BJ118" s="65"/>
      <c r="BK118" s="65"/>
      <c r="BL118" s="66" t="str">
        <f t="shared" si="32"/>
        <v/>
      </c>
      <c r="BM118" s="56"/>
      <c r="BN118" s="64"/>
      <c r="BO118" s="56"/>
      <c r="BP118" s="64"/>
      <c r="BQ118" s="62" t="str">
        <f t="shared" si="33"/>
        <v/>
      </c>
      <c r="BR118" s="64"/>
      <c r="BS118" s="56"/>
      <c r="BT118" s="65"/>
      <c r="BU118" s="65"/>
      <c r="BV118" s="65"/>
      <c r="BW118" s="65"/>
      <c r="BX118" s="66" t="str">
        <f t="shared" si="34"/>
        <v/>
      </c>
      <c r="BY118" s="56"/>
      <c r="BZ118" s="64"/>
      <c r="CA118" s="56"/>
      <c r="CB118" s="64"/>
      <c r="CC118" s="62" t="str">
        <f t="shared" si="35"/>
        <v/>
      </c>
      <c r="CD118" s="64"/>
      <c r="CE118" s="56"/>
      <c r="CF118" s="65"/>
      <c r="CG118" s="65"/>
      <c r="CH118" s="65"/>
      <c r="CI118" s="65"/>
      <c r="CJ118" s="66" t="str">
        <f t="shared" si="36"/>
        <v/>
      </c>
      <c r="CK118" s="56"/>
      <c r="CL118" s="64"/>
      <c r="CM118" s="56"/>
      <c r="CN118" s="64"/>
      <c r="CO118" s="62" t="str">
        <f t="shared" si="37"/>
        <v/>
      </c>
      <c r="CP118" s="64"/>
      <c r="CQ118" s="56"/>
      <c r="CR118" s="65"/>
      <c r="CS118" s="65"/>
      <c r="CT118" s="65"/>
      <c r="CU118" s="65"/>
      <c r="CV118" s="66" t="str">
        <f t="shared" si="38"/>
        <v/>
      </c>
      <c r="CW118" s="56"/>
      <c r="CX118" s="64"/>
      <c r="CY118" s="56"/>
      <c r="CZ118" s="64"/>
      <c r="DA118" s="62" t="str">
        <f t="shared" si="39"/>
        <v/>
      </c>
      <c r="DB118" s="64"/>
      <c r="DC118" s="56"/>
      <c r="DD118" s="65"/>
      <c r="DE118" s="65"/>
      <c r="DF118" s="65"/>
      <c r="DG118" s="65"/>
      <c r="DH118" s="66" t="str">
        <f t="shared" si="40"/>
        <v/>
      </c>
      <c r="DI118" s="56"/>
      <c r="DJ118" s="64"/>
      <c r="DK118" s="56"/>
      <c r="DL118" s="64"/>
      <c r="DM118" s="62" t="str">
        <f t="shared" si="41"/>
        <v/>
      </c>
      <c r="DN118" s="64"/>
      <c r="DO118" s="56"/>
      <c r="DP118" s="65"/>
      <c r="DQ118" s="65"/>
      <c r="DR118" s="65"/>
      <c r="DS118" s="65"/>
      <c r="DT118" s="66" t="str">
        <f t="shared" si="42"/>
        <v/>
      </c>
      <c r="DU118" s="56"/>
      <c r="DV118" s="64"/>
      <c r="DW118" s="56"/>
      <c r="DX118" s="64"/>
      <c r="DY118" s="62" t="str">
        <f t="shared" si="43"/>
        <v/>
      </c>
      <c r="DZ118" s="64"/>
      <c r="EA118" s="56"/>
      <c r="EB118" s="65"/>
      <c r="EC118" s="65"/>
      <c r="ED118" s="65"/>
      <c r="EE118" s="65"/>
      <c r="EF118" s="66" t="str">
        <f t="shared" si="44"/>
        <v/>
      </c>
      <c r="EG118" s="56"/>
      <c r="EH118" s="64"/>
      <c r="EI118" s="56"/>
      <c r="EJ118" s="64"/>
      <c r="EK118" s="62" t="str">
        <f t="shared" si="45"/>
        <v/>
      </c>
      <c r="EL118" s="64"/>
      <c r="EM118" s="56"/>
      <c r="EN118" s="65"/>
      <c r="EO118" s="65"/>
      <c r="EP118" s="65"/>
      <c r="EQ118" s="65"/>
      <c r="ER118" s="66" t="str">
        <f t="shared" si="46"/>
        <v/>
      </c>
      <c r="ES118" s="56"/>
      <c r="ET118" s="64"/>
      <c r="EU118" s="56"/>
      <c r="EV118" s="64"/>
      <c r="EW118" s="62" t="str">
        <f t="shared" si="47"/>
        <v/>
      </c>
      <c r="EX118" s="64"/>
    </row>
    <row r="119" spans="1:154" s="67" customFormat="1" x14ac:dyDescent="0.25">
      <c r="A119" s="167"/>
      <c r="B119" s="171"/>
      <c r="C119" s="169"/>
      <c r="D119" s="170"/>
      <c r="E119" s="57"/>
      <c r="F119" s="56"/>
      <c r="G119" s="58"/>
      <c r="H119" s="56"/>
      <c r="I119" s="59"/>
      <c r="J119" s="60"/>
      <c r="K119" s="56"/>
      <c r="L119" s="65"/>
      <c r="M119" s="65"/>
      <c r="N119" s="65"/>
      <c r="O119" s="65"/>
      <c r="P119" s="66" t="str">
        <f t="shared" si="24"/>
        <v/>
      </c>
      <c r="Q119" s="56"/>
      <c r="R119" s="64"/>
      <c r="S119" s="56"/>
      <c r="T119" s="64"/>
      <c r="U119" s="62" t="str">
        <f t="shared" si="25"/>
        <v/>
      </c>
      <c r="V119" s="64"/>
      <c r="W119" s="56"/>
      <c r="X119" s="65"/>
      <c r="Y119" s="65"/>
      <c r="Z119" s="65"/>
      <c r="AA119" s="65"/>
      <c r="AB119" s="66" t="str">
        <f t="shared" si="26"/>
        <v/>
      </c>
      <c r="AC119" s="56"/>
      <c r="AD119" s="64"/>
      <c r="AE119" s="56"/>
      <c r="AF119" s="64"/>
      <c r="AG119" s="62" t="str">
        <f t="shared" si="27"/>
        <v/>
      </c>
      <c r="AH119" s="64"/>
      <c r="AI119" s="56"/>
      <c r="AJ119" s="65"/>
      <c r="AK119" s="65"/>
      <c r="AL119" s="65"/>
      <c r="AM119" s="65"/>
      <c r="AN119" s="66" t="str">
        <f t="shared" si="28"/>
        <v/>
      </c>
      <c r="AO119" s="56"/>
      <c r="AP119" s="64"/>
      <c r="AQ119" s="56"/>
      <c r="AR119" s="64"/>
      <c r="AS119" s="62" t="str">
        <f t="shared" si="29"/>
        <v/>
      </c>
      <c r="AT119" s="64"/>
      <c r="AU119" s="56"/>
      <c r="AV119" s="65"/>
      <c r="AW119" s="65"/>
      <c r="AX119" s="65"/>
      <c r="AY119" s="65"/>
      <c r="AZ119" s="66" t="str">
        <f t="shared" si="30"/>
        <v/>
      </c>
      <c r="BA119" s="56"/>
      <c r="BB119" s="64"/>
      <c r="BC119" s="56"/>
      <c r="BD119" s="64"/>
      <c r="BE119" s="62" t="str">
        <f t="shared" si="31"/>
        <v/>
      </c>
      <c r="BF119" s="64"/>
      <c r="BG119" s="56"/>
      <c r="BH119" s="65"/>
      <c r="BI119" s="65"/>
      <c r="BJ119" s="65"/>
      <c r="BK119" s="65"/>
      <c r="BL119" s="66" t="str">
        <f t="shared" si="32"/>
        <v/>
      </c>
      <c r="BM119" s="56"/>
      <c r="BN119" s="64"/>
      <c r="BO119" s="56"/>
      <c r="BP119" s="64"/>
      <c r="BQ119" s="62" t="str">
        <f t="shared" si="33"/>
        <v/>
      </c>
      <c r="BR119" s="64"/>
      <c r="BS119" s="56"/>
      <c r="BT119" s="65"/>
      <c r="BU119" s="65"/>
      <c r="BV119" s="65"/>
      <c r="BW119" s="65"/>
      <c r="BX119" s="66" t="str">
        <f t="shared" si="34"/>
        <v/>
      </c>
      <c r="BY119" s="56"/>
      <c r="BZ119" s="64"/>
      <c r="CA119" s="56"/>
      <c r="CB119" s="64"/>
      <c r="CC119" s="62" t="str">
        <f t="shared" si="35"/>
        <v/>
      </c>
      <c r="CD119" s="64"/>
      <c r="CE119" s="56"/>
      <c r="CF119" s="65"/>
      <c r="CG119" s="65"/>
      <c r="CH119" s="65"/>
      <c r="CI119" s="65"/>
      <c r="CJ119" s="66" t="str">
        <f t="shared" si="36"/>
        <v/>
      </c>
      <c r="CK119" s="56"/>
      <c r="CL119" s="64"/>
      <c r="CM119" s="56"/>
      <c r="CN119" s="64"/>
      <c r="CO119" s="62" t="str">
        <f t="shared" si="37"/>
        <v/>
      </c>
      <c r="CP119" s="64"/>
      <c r="CQ119" s="56"/>
      <c r="CR119" s="65"/>
      <c r="CS119" s="65"/>
      <c r="CT119" s="65"/>
      <c r="CU119" s="65"/>
      <c r="CV119" s="66" t="str">
        <f t="shared" si="38"/>
        <v/>
      </c>
      <c r="CW119" s="56"/>
      <c r="CX119" s="64"/>
      <c r="CY119" s="56"/>
      <c r="CZ119" s="64"/>
      <c r="DA119" s="62" t="str">
        <f t="shared" si="39"/>
        <v/>
      </c>
      <c r="DB119" s="64"/>
      <c r="DC119" s="56"/>
      <c r="DD119" s="65"/>
      <c r="DE119" s="65"/>
      <c r="DF119" s="65"/>
      <c r="DG119" s="65"/>
      <c r="DH119" s="66" t="str">
        <f t="shared" si="40"/>
        <v/>
      </c>
      <c r="DI119" s="56"/>
      <c r="DJ119" s="64"/>
      <c r="DK119" s="56"/>
      <c r="DL119" s="64"/>
      <c r="DM119" s="62" t="str">
        <f t="shared" si="41"/>
        <v/>
      </c>
      <c r="DN119" s="64"/>
      <c r="DO119" s="56"/>
      <c r="DP119" s="65"/>
      <c r="DQ119" s="65"/>
      <c r="DR119" s="65"/>
      <c r="DS119" s="65"/>
      <c r="DT119" s="66" t="str">
        <f t="shared" si="42"/>
        <v/>
      </c>
      <c r="DU119" s="56"/>
      <c r="DV119" s="64"/>
      <c r="DW119" s="56"/>
      <c r="DX119" s="64"/>
      <c r="DY119" s="62" t="str">
        <f t="shared" si="43"/>
        <v/>
      </c>
      <c r="DZ119" s="64"/>
      <c r="EA119" s="56"/>
      <c r="EB119" s="65"/>
      <c r="EC119" s="65"/>
      <c r="ED119" s="65"/>
      <c r="EE119" s="65"/>
      <c r="EF119" s="66" t="str">
        <f t="shared" si="44"/>
        <v/>
      </c>
      <c r="EG119" s="56"/>
      <c r="EH119" s="64"/>
      <c r="EI119" s="56"/>
      <c r="EJ119" s="64"/>
      <c r="EK119" s="62" t="str">
        <f t="shared" si="45"/>
        <v/>
      </c>
      <c r="EL119" s="64"/>
      <c r="EM119" s="56"/>
      <c r="EN119" s="65"/>
      <c r="EO119" s="65"/>
      <c r="EP119" s="65"/>
      <c r="EQ119" s="65"/>
      <c r="ER119" s="66" t="str">
        <f t="shared" si="46"/>
        <v/>
      </c>
      <c r="ES119" s="56"/>
      <c r="ET119" s="64"/>
      <c r="EU119" s="56"/>
      <c r="EV119" s="64"/>
      <c r="EW119" s="62" t="str">
        <f t="shared" si="47"/>
        <v/>
      </c>
      <c r="EX119" s="64"/>
    </row>
    <row r="120" spans="1:154" s="67" customFormat="1" x14ac:dyDescent="0.25">
      <c r="A120" s="167"/>
      <c r="B120" s="171"/>
      <c r="C120" s="169"/>
      <c r="D120" s="170"/>
      <c r="E120" s="57"/>
      <c r="F120" s="56"/>
      <c r="G120" s="58"/>
      <c r="H120" s="56"/>
      <c r="I120" s="59"/>
      <c r="J120" s="60"/>
      <c r="K120" s="56"/>
      <c r="L120" s="65"/>
      <c r="M120" s="65"/>
      <c r="N120" s="65"/>
      <c r="O120" s="65"/>
      <c r="P120" s="66" t="str">
        <f t="shared" si="24"/>
        <v/>
      </c>
      <c r="Q120" s="56"/>
      <c r="R120" s="64"/>
      <c r="S120" s="56"/>
      <c r="T120" s="64"/>
      <c r="U120" s="62" t="str">
        <f t="shared" si="25"/>
        <v/>
      </c>
      <c r="V120" s="64"/>
      <c r="W120" s="56"/>
      <c r="X120" s="65"/>
      <c r="Y120" s="65"/>
      <c r="Z120" s="65"/>
      <c r="AA120" s="65"/>
      <c r="AB120" s="66" t="str">
        <f t="shared" si="26"/>
        <v/>
      </c>
      <c r="AC120" s="56"/>
      <c r="AD120" s="64"/>
      <c r="AE120" s="56"/>
      <c r="AF120" s="64"/>
      <c r="AG120" s="62" t="str">
        <f t="shared" si="27"/>
        <v/>
      </c>
      <c r="AH120" s="64"/>
      <c r="AI120" s="56"/>
      <c r="AJ120" s="65"/>
      <c r="AK120" s="65"/>
      <c r="AL120" s="65"/>
      <c r="AM120" s="65"/>
      <c r="AN120" s="66" t="str">
        <f t="shared" si="28"/>
        <v/>
      </c>
      <c r="AO120" s="56"/>
      <c r="AP120" s="64"/>
      <c r="AQ120" s="56"/>
      <c r="AR120" s="64"/>
      <c r="AS120" s="62" t="str">
        <f t="shared" si="29"/>
        <v/>
      </c>
      <c r="AT120" s="64"/>
      <c r="AU120" s="56"/>
      <c r="AV120" s="65"/>
      <c r="AW120" s="65"/>
      <c r="AX120" s="65"/>
      <c r="AY120" s="65"/>
      <c r="AZ120" s="66" t="str">
        <f t="shared" si="30"/>
        <v/>
      </c>
      <c r="BA120" s="56"/>
      <c r="BB120" s="64"/>
      <c r="BC120" s="56"/>
      <c r="BD120" s="64"/>
      <c r="BE120" s="62" t="str">
        <f t="shared" si="31"/>
        <v/>
      </c>
      <c r="BF120" s="64"/>
      <c r="BG120" s="56"/>
      <c r="BH120" s="65"/>
      <c r="BI120" s="65"/>
      <c r="BJ120" s="65"/>
      <c r="BK120" s="65"/>
      <c r="BL120" s="66" t="str">
        <f t="shared" si="32"/>
        <v/>
      </c>
      <c r="BM120" s="56"/>
      <c r="BN120" s="64"/>
      <c r="BO120" s="56"/>
      <c r="BP120" s="64"/>
      <c r="BQ120" s="62" t="str">
        <f t="shared" si="33"/>
        <v/>
      </c>
      <c r="BR120" s="64"/>
      <c r="BS120" s="56"/>
      <c r="BT120" s="65"/>
      <c r="BU120" s="65"/>
      <c r="BV120" s="65"/>
      <c r="BW120" s="65"/>
      <c r="BX120" s="66" t="str">
        <f t="shared" si="34"/>
        <v/>
      </c>
      <c r="BY120" s="56"/>
      <c r="BZ120" s="64"/>
      <c r="CA120" s="56"/>
      <c r="CB120" s="64"/>
      <c r="CC120" s="62" t="str">
        <f t="shared" si="35"/>
        <v/>
      </c>
      <c r="CD120" s="64"/>
      <c r="CE120" s="56"/>
      <c r="CF120" s="65"/>
      <c r="CG120" s="65"/>
      <c r="CH120" s="65"/>
      <c r="CI120" s="65"/>
      <c r="CJ120" s="66" t="str">
        <f t="shared" si="36"/>
        <v/>
      </c>
      <c r="CK120" s="56"/>
      <c r="CL120" s="64"/>
      <c r="CM120" s="56"/>
      <c r="CN120" s="64"/>
      <c r="CO120" s="62" t="str">
        <f t="shared" si="37"/>
        <v/>
      </c>
      <c r="CP120" s="64"/>
      <c r="CQ120" s="56"/>
      <c r="CR120" s="65"/>
      <c r="CS120" s="65"/>
      <c r="CT120" s="65"/>
      <c r="CU120" s="65"/>
      <c r="CV120" s="66" t="str">
        <f t="shared" si="38"/>
        <v/>
      </c>
      <c r="CW120" s="56"/>
      <c r="CX120" s="64"/>
      <c r="CY120" s="56"/>
      <c r="CZ120" s="64"/>
      <c r="DA120" s="62" t="str">
        <f t="shared" si="39"/>
        <v/>
      </c>
      <c r="DB120" s="64"/>
      <c r="DC120" s="56"/>
      <c r="DD120" s="65"/>
      <c r="DE120" s="65"/>
      <c r="DF120" s="65"/>
      <c r="DG120" s="65"/>
      <c r="DH120" s="66" t="str">
        <f t="shared" si="40"/>
        <v/>
      </c>
      <c r="DI120" s="56"/>
      <c r="DJ120" s="64"/>
      <c r="DK120" s="56"/>
      <c r="DL120" s="64"/>
      <c r="DM120" s="62" t="str">
        <f t="shared" si="41"/>
        <v/>
      </c>
      <c r="DN120" s="64"/>
      <c r="DO120" s="56"/>
      <c r="DP120" s="65"/>
      <c r="DQ120" s="65"/>
      <c r="DR120" s="65"/>
      <c r="DS120" s="65"/>
      <c r="DT120" s="66" t="str">
        <f t="shared" si="42"/>
        <v/>
      </c>
      <c r="DU120" s="56"/>
      <c r="DV120" s="64"/>
      <c r="DW120" s="56"/>
      <c r="DX120" s="64"/>
      <c r="DY120" s="62" t="str">
        <f t="shared" si="43"/>
        <v/>
      </c>
      <c r="DZ120" s="64"/>
      <c r="EA120" s="56"/>
      <c r="EB120" s="65"/>
      <c r="EC120" s="65"/>
      <c r="ED120" s="65"/>
      <c r="EE120" s="65"/>
      <c r="EF120" s="66" t="str">
        <f t="shared" si="44"/>
        <v/>
      </c>
      <c r="EG120" s="56"/>
      <c r="EH120" s="64"/>
      <c r="EI120" s="56"/>
      <c r="EJ120" s="64"/>
      <c r="EK120" s="62" t="str">
        <f t="shared" si="45"/>
        <v/>
      </c>
      <c r="EL120" s="64"/>
      <c r="EM120" s="56"/>
      <c r="EN120" s="65"/>
      <c r="EO120" s="65"/>
      <c r="EP120" s="65"/>
      <c r="EQ120" s="65"/>
      <c r="ER120" s="66" t="str">
        <f t="shared" si="46"/>
        <v/>
      </c>
      <c r="ES120" s="56"/>
      <c r="ET120" s="64"/>
      <c r="EU120" s="56"/>
      <c r="EV120" s="64"/>
      <c r="EW120" s="62" t="str">
        <f t="shared" si="47"/>
        <v/>
      </c>
      <c r="EX120" s="64"/>
    </row>
    <row r="121" spans="1:154" s="67" customFormat="1" x14ac:dyDescent="0.25">
      <c r="A121" s="167"/>
      <c r="B121" s="171"/>
      <c r="C121" s="169"/>
      <c r="D121" s="170"/>
      <c r="E121" s="57"/>
      <c r="F121" s="56"/>
      <c r="G121" s="58"/>
      <c r="H121" s="56"/>
      <c r="I121" s="59"/>
      <c r="J121" s="60"/>
      <c r="K121" s="56"/>
      <c r="L121" s="65"/>
      <c r="M121" s="65"/>
      <c r="N121" s="65"/>
      <c r="O121" s="65"/>
      <c r="P121" s="66" t="str">
        <f t="shared" si="24"/>
        <v/>
      </c>
      <c r="Q121" s="56"/>
      <c r="R121" s="64"/>
      <c r="S121" s="56"/>
      <c r="T121" s="64"/>
      <c r="U121" s="62" t="str">
        <f t="shared" si="25"/>
        <v/>
      </c>
      <c r="V121" s="64"/>
      <c r="W121" s="56"/>
      <c r="X121" s="65"/>
      <c r="Y121" s="65"/>
      <c r="Z121" s="65"/>
      <c r="AA121" s="65"/>
      <c r="AB121" s="66" t="str">
        <f t="shared" si="26"/>
        <v/>
      </c>
      <c r="AC121" s="56"/>
      <c r="AD121" s="64"/>
      <c r="AE121" s="56"/>
      <c r="AF121" s="64"/>
      <c r="AG121" s="62" t="str">
        <f t="shared" si="27"/>
        <v/>
      </c>
      <c r="AH121" s="64"/>
      <c r="AI121" s="56"/>
      <c r="AJ121" s="65"/>
      <c r="AK121" s="65"/>
      <c r="AL121" s="65"/>
      <c r="AM121" s="65"/>
      <c r="AN121" s="66" t="str">
        <f t="shared" si="28"/>
        <v/>
      </c>
      <c r="AO121" s="56"/>
      <c r="AP121" s="64"/>
      <c r="AQ121" s="56"/>
      <c r="AR121" s="64"/>
      <c r="AS121" s="62" t="str">
        <f t="shared" si="29"/>
        <v/>
      </c>
      <c r="AT121" s="64"/>
      <c r="AU121" s="56"/>
      <c r="AV121" s="65"/>
      <c r="AW121" s="65"/>
      <c r="AX121" s="65"/>
      <c r="AY121" s="65"/>
      <c r="AZ121" s="66" t="str">
        <f t="shared" si="30"/>
        <v/>
      </c>
      <c r="BA121" s="56"/>
      <c r="BB121" s="64"/>
      <c r="BC121" s="56"/>
      <c r="BD121" s="64"/>
      <c r="BE121" s="62" t="str">
        <f t="shared" si="31"/>
        <v/>
      </c>
      <c r="BF121" s="64"/>
      <c r="BG121" s="56"/>
      <c r="BH121" s="65"/>
      <c r="BI121" s="65"/>
      <c r="BJ121" s="65"/>
      <c r="BK121" s="65"/>
      <c r="BL121" s="66" t="str">
        <f t="shared" si="32"/>
        <v/>
      </c>
      <c r="BM121" s="56"/>
      <c r="BN121" s="64"/>
      <c r="BO121" s="56"/>
      <c r="BP121" s="64"/>
      <c r="BQ121" s="62" t="str">
        <f t="shared" si="33"/>
        <v/>
      </c>
      <c r="BR121" s="64"/>
      <c r="BS121" s="56"/>
      <c r="BT121" s="65"/>
      <c r="BU121" s="65"/>
      <c r="BV121" s="65"/>
      <c r="BW121" s="65"/>
      <c r="BX121" s="66" t="str">
        <f t="shared" si="34"/>
        <v/>
      </c>
      <c r="BY121" s="56"/>
      <c r="BZ121" s="64"/>
      <c r="CA121" s="56"/>
      <c r="CB121" s="64"/>
      <c r="CC121" s="62" t="str">
        <f t="shared" si="35"/>
        <v/>
      </c>
      <c r="CD121" s="64"/>
      <c r="CE121" s="56"/>
      <c r="CF121" s="65"/>
      <c r="CG121" s="65"/>
      <c r="CH121" s="65"/>
      <c r="CI121" s="65"/>
      <c r="CJ121" s="66" t="str">
        <f t="shared" si="36"/>
        <v/>
      </c>
      <c r="CK121" s="56"/>
      <c r="CL121" s="64"/>
      <c r="CM121" s="56"/>
      <c r="CN121" s="64"/>
      <c r="CO121" s="62" t="str">
        <f t="shared" si="37"/>
        <v/>
      </c>
      <c r="CP121" s="64"/>
      <c r="CQ121" s="56"/>
      <c r="CR121" s="65"/>
      <c r="CS121" s="65"/>
      <c r="CT121" s="65"/>
      <c r="CU121" s="65"/>
      <c r="CV121" s="66" t="str">
        <f t="shared" si="38"/>
        <v/>
      </c>
      <c r="CW121" s="56"/>
      <c r="CX121" s="64"/>
      <c r="CY121" s="56"/>
      <c r="CZ121" s="64"/>
      <c r="DA121" s="62" t="str">
        <f t="shared" si="39"/>
        <v/>
      </c>
      <c r="DB121" s="64"/>
      <c r="DC121" s="56"/>
      <c r="DD121" s="65"/>
      <c r="DE121" s="65"/>
      <c r="DF121" s="65"/>
      <c r="DG121" s="65"/>
      <c r="DH121" s="66" t="str">
        <f t="shared" si="40"/>
        <v/>
      </c>
      <c r="DI121" s="56"/>
      <c r="DJ121" s="64"/>
      <c r="DK121" s="56"/>
      <c r="DL121" s="64"/>
      <c r="DM121" s="62" t="str">
        <f t="shared" si="41"/>
        <v/>
      </c>
      <c r="DN121" s="64"/>
      <c r="DO121" s="56"/>
      <c r="DP121" s="65"/>
      <c r="DQ121" s="65"/>
      <c r="DR121" s="65"/>
      <c r="DS121" s="65"/>
      <c r="DT121" s="66" t="str">
        <f t="shared" si="42"/>
        <v/>
      </c>
      <c r="DU121" s="56"/>
      <c r="DV121" s="64"/>
      <c r="DW121" s="56"/>
      <c r="DX121" s="64"/>
      <c r="DY121" s="62" t="str">
        <f t="shared" si="43"/>
        <v/>
      </c>
      <c r="DZ121" s="64"/>
      <c r="EA121" s="56"/>
      <c r="EB121" s="65"/>
      <c r="EC121" s="65"/>
      <c r="ED121" s="65"/>
      <c r="EE121" s="65"/>
      <c r="EF121" s="66" t="str">
        <f t="shared" si="44"/>
        <v/>
      </c>
      <c r="EG121" s="56"/>
      <c r="EH121" s="64"/>
      <c r="EI121" s="56"/>
      <c r="EJ121" s="64"/>
      <c r="EK121" s="62" t="str">
        <f t="shared" si="45"/>
        <v/>
      </c>
      <c r="EL121" s="64"/>
      <c r="EM121" s="56"/>
      <c r="EN121" s="65"/>
      <c r="EO121" s="65"/>
      <c r="EP121" s="65"/>
      <c r="EQ121" s="65"/>
      <c r="ER121" s="66" t="str">
        <f t="shared" si="46"/>
        <v/>
      </c>
      <c r="ES121" s="56"/>
      <c r="ET121" s="64"/>
      <c r="EU121" s="56"/>
      <c r="EV121" s="64"/>
      <c r="EW121" s="62" t="str">
        <f t="shared" si="47"/>
        <v/>
      </c>
      <c r="EX121" s="64"/>
    </row>
    <row r="122" spans="1:154" s="67" customFormat="1" x14ac:dyDescent="0.25">
      <c r="A122" s="167"/>
      <c r="B122" s="171"/>
      <c r="C122" s="169"/>
      <c r="D122" s="170"/>
      <c r="E122" s="57"/>
      <c r="F122" s="56"/>
      <c r="G122" s="58"/>
      <c r="H122" s="56"/>
      <c r="I122" s="59"/>
      <c r="J122" s="60"/>
      <c r="K122" s="56"/>
      <c r="L122" s="65"/>
      <c r="M122" s="65"/>
      <c r="N122" s="65"/>
      <c r="O122" s="65"/>
      <c r="P122" s="66" t="str">
        <f t="shared" si="24"/>
        <v/>
      </c>
      <c r="Q122" s="56"/>
      <c r="R122" s="64"/>
      <c r="S122" s="56"/>
      <c r="T122" s="64"/>
      <c r="U122" s="62" t="str">
        <f t="shared" si="25"/>
        <v/>
      </c>
      <c r="V122" s="64"/>
      <c r="W122" s="56"/>
      <c r="X122" s="65"/>
      <c r="Y122" s="65"/>
      <c r="Z122" s="65"/>
      <c r="AA122" s="65"/>
      <c r="AB122" s="66" t="str">
        <f t="shared" si="26"/>
        <v/>
      </c>
      <c r="AC122" s="56"/>
      <c r="AD122" s="64"/>
      <c r="AE122" s="56"/>
      <c r="AF122" s="64"/>
      <c r="AG122" s="62" t="str">
        <f t="shared" si="27"/>
        <v/>
      </c>
      <c r="AH122" s="64"/>
      <c r="AI122" s="56"/>
      <c r="AJ122" s="65"/>
      <c r="AK122" s="65"/>
      <c r="AL122" s="65"/>
      <c r="AM122" s="65"/>
      <c r="AN122" s="66" t="str">
        <f t="shared" si="28"/>
        <v/>
      </c>
      <c r="AO122" s="56"/>
      <c r="AP122" s="64"/>
      <c r="AQ122" s="56"/>
      <c r="AR122" s="64"/>
      <c r="AS122" s="62" t="str">
        <f t="shared" si="29"/>
        <v/>
      </c>
      <c r="AT122" s="64"/>
      <c r="AU122" s="56"/>
      <c r="AV122" s="65"/>
      <c r="AW122" s="65"/>
      <c r="AX122" s="65"/>
      <c r="AY122" s="65"/>
      <c r="AZ122" s="66" t="str">
        <f t="shared" si="30"/>
        <v/>
      </c>
      <c r="BA122" s="56"/>
      <c r="BB122" s="64"/>
      <c r="BC122" s="56"/>
      <c r="BD122" s="64"/>
      <c r="BE122" s="62" t="str">
        <f t="shared" si="31"/>
        <v/>
      </c>
      <c r="BF122" s="64"/>
      <c r="BG122" s="56"/>
      <c r="BH122" s="65"/>
      <c r="BI122" s="65"/>
      <c r="BJ122" s="65"/>
      <c r="BK122" s="65"/>
      <c r="BL122" s="66" t="str">
        <f t="shared" si="32"/>
        <v/>
      </c>
      <c r="BM122" s="56"/>
      <c r="BN122" s="64"/>
      <c r="BO122" s="56"/>
      <c r="BP122" s="64"/>
      <c r="BQ122" s="62" t="str">
        <f t="shared" si="33"/>
        <v/>
      </c>
      <c r="BR122" s="64"/>
      <c r="BS122" s="56"/>
      <c r="BT122" s="65"/>
      <c r="BU122" s="65"/>
      <c r="BV122" s="65"/>
      <c r="BW122" s="65"/>
      <c r="BX122" s="66" t="str">
        <f t="shared" si="34"/>
        <v/>
      </c>
      <c r="BY122" s="56"/>
      <c r="BZ122" s="64"/>
      <c r="CA122" s="56"/>
      <c r="CB122" s="64"/>
      <c r="CC122" s="62" t="str">
        <f t="shared" si="35"/>
        <v/>
      </c>
      <c r="CD122" s="64"/>
      <c r="CE122" s="56"/>
      <c r="CF122" s="65"/>
      <c r="CG122" s="65"/>
      <c r="CH122" s="65"/>
      <c r="CI122" s="65"/>
      <c r="CJ122" s="66" t="str">
        <f t="shared" si="36"/>
        <v/>
      </c>
      <c r="CK122" s="56"/>
      <c r="CL122" s="64"/>
      <c r="CM122" s="56"/>
      <c r="CN122" s="64"/>
      <c r="CO122" s="62" t="str">
        <f t="shared" si="37"/>
        <v/>
      </c>
      <c r="CP122" s="64"/>
      <c r="CQ122" s="56"/>
      <c r="CR122" s="65"/>
      <c r="CS122" s="65"/>
      <c r="CT122" s="65"/>
      <c r="CU122" s="65"/>
      <c r="CV122" s="66" t="str">
        <f t="shared" si="38"/>
        <v/>
      </c>
      <c r="CW122" s="56"/>
      <c r="CX122" s="64"/>
      <c r="CY122" s="56"/>
      <c r="CZ122" s="64"/>
      <c r="DA122" s="62" t="str">
        <f t="shared" si="39"/>
        <v/>
      </c>
      <c r="DB122" s="64"/>
      <c r="DC122" s="56"/>
      <c r="DD122" s="65"/>
      <c r="DE122" s="65"/>
      <c r="DF122" s="65"/>
      <c r="DG122" s="65"/>
      <c r="DH122" s="66" t="str">
        <f t="shared" si="40"/>
        <v/>
      </c>
      <c r="DI122" s="56"/>
      <c r="DJ122" s="64"/>
      <c r="DK122" s="56"/>
      <c r="DL122" s="64"/>
      <c r="DM122" s="62" t="str">
        <f t="shared" si="41"/>
        <v/>
      </c>
      <c r="DN122" s="64"/>
      <c r="DO122" s="56"/>
      <c r="DP122" s="65"/>
      <c r="DQ122" s="65"/>
      <c r="DR122" s="65"/>
      <c r="DS122" s="65"/>
      <c r="DT122" s="66" t="str">
        <f t="shared" si="42"/>
        <v/>
      </c>
      <c r="DU122" s="56"/>
      <c r="DV122" s="64"/>
      <c r="DW122" s="56"/>
      <c r="DX122" s="64"/>
      <c r="DY122" s="62" t="str">
        <f t="shared" si="43"/>
        <v/>
      </c>
      <c r="DZ122" s="64"/>
      <c r="EA122" s="56"/>
      <c r="EB122" s="65"/>
      <c r="EC122" s="65"/>
      <c r="ED122" s="65"/>
      <c r="EE122" s="65"/>
      <c r="EF122" s="66" t="str">
        <f t="shared" si="44"/>
        <v/>
      </c>
      <c r="EG122" s="56"/>
      <c r="EH122" s="64"/>
      <c r="EI122" s="56"/>
      <c r="EJ122" s="64"/>
      <c r="EK122" s="62" t="str">
        <f t="shared" si="45"/>
        <v/>
      </c>
      <c r="EL122" s="64"/>
      <c r="EM122" s="56"/>
      <c r="EN122" s="65"/>
      <c r="EO122" s="65"/>
      <c r="EP122" s="65"/>
      <c r="EQ122" s="65"/>
      <c r="ER122" s="66" t="str">
        <f t="shared" si="46"/>
        <v/>
      </c>
      <c r="ES122" s="56"/>
      <c r="ET122" s="64"/>
      <c r="EU122" s="56"/>
      <c r="EV122" s="64"/>
      <c r="EW122" s="62" t="str">
        <f t="shared" si="47"/>
        <v/>
      </c>
      <c r="EX122" s="64"/>
    </row>
    <row r="123" spans="1:154" s="67" customFormat="1" x14ac:dyDescent="0.25">
      <c r="A123" s="167"/>
      <c r="B123" s="171"/>
      <c r="C123" s="169"/>
      <c r="D123" s="170"/>
      <c r="E123" s="57"/>
      <c r="F123" s="56"/>
      <c r="G123" s="58"/>
      <c r="H123" s="56"/>
      <c r="I123" s="59"/>
      <c r="J123" s="60"/>
      <c r="K123" s="56"/>
      <c r="L123" s="65"/>
      <c r="M123" s="65"/>
      <c r="N123" s="65"/>
      <c r="O123" s="65"/>
      <c r="P123" s="66" t="str">
        <f t="shared" si="24"/>
        <v/>
      </c>
      <c r="Q123" s="56"/>
      <c r="R123" s="64"/>
      <c r="S123" s="56"/>
      <c r="T123" s="64"/>
      <c r="U123" s="62" t="str">
        <f t="shared" si="25"/>
        <v/>
      </c>
      <c r="V123" s="64"/>
      <c r="W123" s="56"/>
      <c r="X123" s="65"/>
      <c r="Y123" s="65"/>
      <c r="Z123" s="65"/>
      <c r="AA123" s="65"/>
      <c r="AB123" s="66" t="str">
        <f t="shared" si="26"/>
        <v/>
      </c>
      <c r="AC123" s="56"/>
      <c r="AD123" s="64"/>
      <c r="AE123" s="56"/>
      <c r="AF123" s="64"/>
      <c r="AG123" s="62" t="str">
        <f t="shared" si="27"/>
        <v/>
      </c>
      <c r="AH123" s="64"/>
      <c r="AI123" s="56"/>
      <c r="AJ123" s="65"/>
      <c r="AK123" s="65"/>
      <c r="AL123" s="65"/>
      <c r="AM123" s="65"/>
      <c r="AN123" s="66" t="str">
        <f t="shared" si="28"/>
        <v/>
      </c>
      <c r="AO123" s="56"/>
      <c r="AP123" s="64"/>
      <c r="AQ123" s="56"/>
      <c r="AR123" s="64"/>
      <c r="AS123" s="62" t="str">
        <f t="shared" si="29"/>
        <v/>
      </c>
      <c r="AT123" s="64"/>
      <c r="AU123" s="56"/>
      <c r="AV123" s="65"/>
      <c r="AW123" s="65"/>
      <c r="AX123" s="65"/>
      <c r="AY123" s="65"/>
      <c r="AZ123" s="66" t="str">
        <f t="shared" si="30"/>
        <v/>
      </c>
      <c r="BA123" s="56"/>
      <c r="BB123" s="64"/>
      <c r="BC123" s="56"/>
      <c r="BD123" s="64"/>
      <c r="BE123" s="62" t="str">
        <f t="shared" si="31"/>
        <v/>
      </c>
      <c r="BF123" s="64"/>
      <c r="BG123" s="56"/>
      <c r="BH123" s="65"/>
      <c r="BI123" s="65"/>
      <c r="BJ123" s="65"/>
      <c r="BK123" s="65"/>
      <c r="BL123" s="66" t="str">
        <f t="shared" si="32"/>
        <v/>
      </c>
      <c r="BM123" s="56"/>
      <c r="BN123" s="64"/>
      <c r="BO123" s="56"/>
      <c r="BP123" s="64"/>
      <c r="BQ123" s="62" t="str">
        <f t="shared" si="33"/>
        <v/>
      </c>
      <c r="BR123" s="64"/>
      <c r="BS123" s="56"/>
      <c r="BT123" s="65"/>
      <c r="BU123" s="65"/>
      <c r="BV123" s="65"/>
      <c r="BW123" s="65"/>
      <c r="BX123" s="66" t="str">
        <f t="shared" si="34"/>
        <v/>
      </c>
      <c r="BY123" s="56"/>
      <c r="BZ123" s="64"/>
      <c r="CA123" s="56"/>
      <c r="CB123" s="64"/>
      <c r="CC123" s="62" t="str">
        <f t="shared" si="35"/>
        <v/>
      </c>
      <c r="CD123" s="64"/>
      <c r="CE123" s="56"/>
      <c r="CF123" s="65"/>
      <c r="CG123" s="65"/>
      <c r="CH123" s="65"/>
      <c r="CI123" s="65"/>
      <c r="CJ123" s="66" t="str">
        <f t="shared" si="36"/>
        <v/>
      </c>
      <c r="CK123" s="56"/>
      <c r="CL123" s="64"/>
      <c r="CM123" s="56"/>
      <c r="CN123" s="64"/>
      <c r="CO123" s="62" t="str">
        <f t="shared" si="37"/>
        <v/>
      </c>
      <c r="CP123" s="64"/>
      <c r="CQ123" s="56"/>
      <c r="CR123" s="65"/>
      <c r="CS123" s="65"/>
      <c r="CT123" s="65"/>
      <c r="CU123" s="65"/>
      <c r="CV123" s="66" t="str">
        <f t="shared" si="38"/>
        <v/>
      </c>
      <c r="CW123" s="56"/>
      <c r="CX123" s="64"/>
      <c r="CY123" s="56"/>
      <c r="CZ123" s="64"/>
      <c r="DA123" s="62" t="str">
        <f t="shared" si="39"/>
        <v/>
      </c>
      <c r="DB123" s="64"/>
      <c r="DC123" s="56"/>
      <c r="DD123" s="65"/>
      <c r="DE123" s="65"/>
      <c r="DF123" s="65"/>
      <c r="DG123" s="65"/>
      <c r="DH123" s="66" t="str">
        <f t="shared" si="40"/>
        <v/>
      </c>
      <c r="DI123" s="56"/>
      <c r="DJ123" s="64"/>
      <c r="DK123" s="56"/>
      <c r="DL123" s="64"/>
      <c r="DM123" s="62" t="str">
        <f t="shared" si="41"/>
        <v/>
      </c>
      <c r="DN123" s="64"/>
      <c r="DO123" s="56"/>
      <c r="DP123" s="65"/>
      <c r="DQ123" s="65"/>
      <c r="DR123" s="65"/>
      <c r="DS123" s="65"/>
      <c r="DT123" s="66" t="str">
        <f t="shared" si="42"/>
        <v/>
      </c>
      <c r="DU123" s="56"/>
      <c r="DV123" s="64"/>
      <c r="DW123" s="56"/>
      <c r="DX123" s="64"/>
      <c r="DY123" s="62" t="str">
        <f t="shared" si="43"/>
        <v/>
      </c>
      <c r="DZ123" s="64"/>
      <c r="EA123" s="56"/>
      <c r="EB123" s="65"/>
      <c r="EC123" s="65"/>
      <c r="ED123" s="65"/>
      <c r="EE123" s="65"/>
      <c r="EF123" s="66" t="str">
        <f t="shared" si="44"/>
        <v/>
      </c>
      <c r="EG123" s="56"/>
      <c r="EH123" s="64"/>
      <c r="EI123" s="56"/>
      <c r="EJ123" s="64"/>
      <c r="EK123" s="62" t="str">
        <f t="shared" si="45"/>
        <v/>
      </c>
      <c r="EL123" s="64"/>
      <c r="EM123" s="56"/>
      <c r="EN123" s="65"/>
      <c r="EO123" s="65"/>
      <c r="EP123" s="65"/>
      <c r="EQ123" s="65"/>
      <c r="ER123" s="66" t="str">
        <f t="shared" si="46"/>
        <v/>
      </c>
      <c r="ES123" s="56"/>
      <c r="ET123" s="64"/>
      <c r="EU123" s="56"/>
      <c r="EV123" s="64"/>
      <c r="EW123" s="62" t="str">
        <f t="shared" si="47"/>
        <v/>
      </c>
      <c r="EX123" s="64"/>
    </row>
    <row r="124" spans="1:154" s="67" customFormat="1" x14ac:dyDescent="0.25">
      <c r="A124" s="167"/>
      <c r="B124" s="171"/>
      <c r="C124" s="169"/>
      <c r="D124" s="170"/>
      <c r="E124" s="57"/>
      <c r="F124" s="56"/>
      <c r="G124" s="58"/>
      <c r="H124" s="56"/>
      <c r="I124" s="59"/>
      <c r="J124" s="60"/>
      <c r="K124" s="56"/>
      <c r="L124" s="65"/>
      <c r="M124" s="65"/>
      <c r="N124" s="65"/>
      <c r="O124" s="65"/>
      <c r="P124" s="66" t="str">
        <f t="shared" si="24"/>
        <v/>
      </c>
      <c r="Q124" s="56"/>
      <c r="R124" s="64"/>
      <c r="S124" s="56"/>
      <c r="T124" s="64"/>
      <c r="U124" s="62" t="str">
        <f t="shared" si="25"/>
        <v/>
      </c>
      <c r="V124" s="64"/>
      <c r="W124" s="56"/>
      <c r="X124" s="65"/>
      <c r="Y124" s="65"/>
      <c r="Z124" s="65"/>
      <c r="AA124" s="65"/>
      <c r="AB124" s="66" t="str">
        <f t="shared" si="26"/>
        <v/>
      </c>
      <c r="AC124" s="56"/>
      <c r="AD124" s="64"/>
      <c r="AE124" s="56"/>
      <c r="AF124" s="64"/>
      <c r="AG124" s="62" t="str">
        <f t="shared" si="27"/>
        <v/>
      </c>
      <c r="AH124" s="64"/>
      <c r="AI124" s="56"/>
      <c r="AJ124" s="65"/>
      <c r="AK124" s="65"/>
      <c r="AL124" s="65"/>
      <c r="AM124" s="65"/>
      <c r="AN124" s="66" t="str">
        <f t="shared" si="28"/>
        <v/>
      </c>
      <c r="AO124" s="56"/>
      <c r="AP124" s="64"/>
      <c r="AQ124" s="56"/>
      <c r="AR124" s="64"/>
      <c r="AS124" s="62" t="str">
        <f t="shared" si="29"/>
        <v/>
      </c>
      <c r="AT124" s="64"/>
      <c r="AU124" s="56"/>
      <c r="AV124" s="65"/>
      <c r="AW124" s="65"/>
      <c r="AX124" s="65"/>
      <c r="AY124" s="65"/>
      <c r="AZ124" s="66" t="str">
        <f t="shared" si="30"/>
        <v/>
      </c>
      <c r="BA124" s="56"/>
      <c r="BB124" s="64"/>
      <c r="BC124" s="56"/>
      <c r="BD124" s="64"/>
      <c r="BE124" s="62" t="str">
        <f t="shared" si="31"/>
        <v/>
      </c>
      <c r="BF124" s="64"/>
      <c r="BG124" s="56"/>
      <c r="BH124" s="65"/>
      <c r="BI124" s="65"/>
      <c r="BJ124" s="65"/>
      <c r="BK124" s="65"/>
      <c r="BL124" s="66" t="str">
        <f t="shared" si="32"/>
        <v/>
      </c>
      <c r="BM124" s="56"/>
      <c r="BN124" s="64"/>
      <c r="BO124" s="56"/>
      <c r="BP124" s="64"/>
      <c r="BQ124" s="62" t="str">
        <f t="shared" si="33"/>
        <v/>
      </c>
      <c r="BR124" s="64"/>
      <c r="BS124" s="56"/>
      <c r="BT124" s="65"/>
      <c r="BU124" s="65"/>
      <c r="BV124" s="65"/>
      <c r="BW124" s="65"/>
      <c r="BX124" s="66" t="str">
        <f t="shared" si="34"/>
        <v/>
      </c>
      <c r="BY124" s="56"/>
      <c r="BZ124" s="64"/>
      <c r="CA124" s="56"/>
      <c r="CB124" s="64"/>
      <c r="CC124" s="62" t="str">
        <f t="shared" si="35"/>
        <v/>
      </c>
      <c r="CD124" s="64"/>
      <c r="CE124" s="56"/>
      <c r="CF124" s="65"/>
      <c r="CG124" s="65"/>
      <c r="CH124" s="65"/>
      <c r="CI124" s="65"/>
      <c r="CJ124" s="66" t="str">
        <f t="shared" si="36"/>
        <v/>
      </c>
      <c r="CK124" s="56"/>
      <c r="CL124" s="64"/>
      <c r="CM124" s="56"/>
      <c r="CN124" s="64"/>
      <c r="CO124" s="62" t="str">
        <f t="shared" si="37"/>
        <v/>
      </c>
      <c r="CP124" s="64"/>
      <c r="CQ124" s="56"/>
      <c r="CR124" s="65"/>
      <c r="CS124" s="65"/>
      <c r="CT124" s="65"/>
      <c r="CU124" s="65"/>
      <c r="CV124" s="66" t="str">
        <f t="shared" si="38"/>
        <v/>
      </c>
      <c r="CW124" s="56"/>
      <c r="CX124" s="64"/>
      <c r="CY124" s="56"/>
      <c r="CZ124" s="64"/>
      <c r="DA124" s="62" t="str">
        <f t="shared" si="39"/>
        <v/>
      </c>
      <c r="DB124" s="64"/>
      <c r="DC124" s="56"/>
      <c r="DD124" s="65"/>
      <c r="DE124" s="65"/>
      <c r="DF124" s="65"/>
      <c r="DG124" s="65"/>
      <c r="DH124" s="66" t="str">
        <f t="shared" si="40"/>
        <v/>
      </c>
      <c r="DI124" s="56"/>
      <c r="DJ124" s="64"/>
      <c r="DK124" s="56"/>
      <c r="DL124" s="64"/>
      <c r="DM124" s="62" t="str">
        <f t="shared" si="41"/>
        <v/>
      </c>
      <c r="DN124" s="64"/>
      <c r="DO124" s="56"/>
      <c r="DP124" s="65"/>
      <c r="DQ124" s="65"/>
      <c r="DR124" s="65"/>
      <c r="DS124" s="65"/>
      <c r="DT124" s="66" t="str">
        <f t="shared" si="42"/>
        <v/>
      </c>
      <c r="DU124" s="56"/>
      <c r="DV124" s="64"/>
      <c r="DW124" s="56"/>
      <c r="DX124" s="64"/>
      <c r="DY124" s="62" t="str">
        <f t="shared" si="43"/>
        <v/>
      </c>
      <c r="DZ124" s="64"/>
      <c r="EA124" s="56"/>
      <c r="EB124" s="65"/>
      <c r="EC124" s="65"/>
      <c r="ED124" s="65"/>
      <c r="EE124" s="65"/>
      <c r="EF124" s="66" t="str">
        <f t="shared" si="44"/>
        <v/>
      </c>
      <c r="EG124" s="56"/>
      <c r="EH124" s="64"/>
      <c r="EI124" s="56"/>
      <c r="EJ124" s="64"/>
      <c r="EK124" s="62" t="str">
        <f t="shared" si="45"/>
        <v/>
      </c>
      <c r="EL124" s="64"/>
      <c r="EM124" s="56"/>
      <c r="EN124" s="65"/>
      <c r="EO124" s="65"/>
      <c r="EP124" s="65"/>
      <c r="EQ124" s="65"/>
      <c r="ER124" s="66" t="str">
        <f t="shared" si="46"/>
        <v/>
      </c>
      <c r="ES124" s="56"/>
      <c r="ET124" s="64"/>
      <c r="EU124" s="56"/>
      <c r="EV124" s="64"/>
      <c r="EW124" s="62" t="str">
        <f t="shared" si="47"/>
        <v/>
      </c>
      <c r="EX124" s="64"/>
    </row>
    <row r="125" spans="1:154" s="67" customFormat="1" x14ac:dyDescent="0.25">
      <c r="A125" s="167"/>
      <c r="B125" s="171"/>
      <c r="C125" s="169"/>
      <c r="D125" s="170"/>
      <c r="E125" s="57"/>
      <c r="F125" s="56"/>
      <c r="G125" s="58"/>
      <c r="H125" s="56"/>
      <c r="I125" s="59"/>
      <c r="J125" s="60"/>
      <c r="K125" s="56"/>
      <c r="L125" s="65"/>
      <c r="M125" s="65"/>
      <c r="N125" s="65"/>
      <c r="O125" s="65"/>
      <c r="P125" s="66" t="str">
        <f t="shared" si="24"/>
        <v/>
      </c>
      <c r="Q125" s="56"/>
      <c r="R125" s="64"/>
      <c r="S125" s="56"/>
      <c r="T125" s="64"/>
      <c r="U125" s="62" t="str">
        <f t="shared" si="25"/>
        <v/>
      </c>
      <c r="V125" s="64"/>
      <c r="W125" s="56"/>
      <c r="X125" s="65"/>
      <c r="Y125" s="65"/>
      <c r="Z125" s="65"/>
      <c r="AA125" s="65"/>
      <c r="AB125" s="66" t="str">
        <f t="shared" si="26"/>
        <v/>
      </c>
      <c r="AC125" s="56"/>
      <c r="AD125" s="64"/>
      <c r="AE125" s="56"/>
      <c r="AF125" s="64"/>
      <c r="AG125" s="62" t="str">
        <f t="shared" si="27"/>
        <v/>
      </c>
      <c r="AH125" s="64"/>
      <c r="AI125" s="56"/>
      <c r="AJ125" s="65"/>
      <c r="AK125" s="65"/>
      <c r="AL125" s="65"/>
      <c r="AM125" s="65"/>
      <c r="AN125" s="66" t="str">
        <f t="shared" si="28"/>
        <v/>
      </c>
      <c r="AO125" s="56"/>
      <c r="AP125" s="64"/>
      <c r="AQ125" s="56"/>
      <c r="AR125" s="64"/>
      <c r="AS125" s="62" t="str">
        <f t="shared" si="29"/>
        <v/>
      </c>
      <c r="AT125" s="64"/>
      <c r="AU125" s="56"/>
      <c r="AV125" s="65"/>
      <c r="AW125" s="65"/>
      <c r="AX125" s="65"/>
      <c r="AY125" s="65"/>
      <c r="AZ125" s="66" t="str">
        <f t="shared" si="30"/>
        <v/>
      </c>
      <c r="BA125" s="56"/>
      <c r="BB125" s="64"/>
      <c r="BC125" s="56"/>
      <c r="BD125" s="64"/>
      <c r="BE125" s="62" t="str">
        <f t="shared" si="31"/>
        <v/>
      </c>
      <c r="BF125" s="64"/>
      <c r="BG125" s="56"/>
      <c r="BH125" s="65"/>
      <c r="BI125" s="65"/>
      <c r="BJ125" s="65"/>
      <c r="BK125" s="65"/>
      <c r="BL125" s="66" t="str">
        <f t="shared" si="32"/>
        <v/>
      </c>
      <c r="BM125" s="56"/>
      <c r="BN125" s="64"/>
      <c r="BO125" s="56"/>
      <c r="BP125" s="64"/>
      <c r="BQ125" s="62" t="str">
        <f t="shared" si="33"/>
        <v/>
      </c>
      <c r="BR125" s="64"/>
      <c r="BS125" s="56"/>
      <c r="BT125" s="65"/>
      <c r="BU125" s="65"/>
      <c r="BV125" s="65"/>
      <c r="BW125" s="65"/>
      <c r="BX125" s="66" t="str">
        <f t="shared" si="34"/>
        <v/>
      </c>
      <c r="BY125" s="56"/>
      <c r="BZ125" s="64"/>
      <c r="CA125" s="56"/>
      <c r="CB125" s="64"/>
      <c r="CC125" s="62" t="str">
        <f t="shared" si="35"/>
        <v/>
      </c>
      <c r="CD125" s="64"/>
      <c r="CE125" s="56"/>
      <c r="CF125" s="65"/>
      <c r="CG125" s="65"/>
      <c r="CH125" s="65"/>
      <c r="CI125" s="65"/>
      <c r="CJ125" s="66" t="str">
        <f t="shared" si="36"/>
        <v/>
      </c>
      <c r="CK125" s="56"/>
      <c r="CL125" s="64"/>
      <c r="CM125" s="56"/>
      <c r="CN125" s="64"/>
      <c r="CO125" s="62" t="str">
        <f t="shared" si="37"/>
        <v/>
      </c>
      <c r="CP125" s="64"/>
      <c r="CQ125" s="56"/>
      <c r="CR125" s="65"/>
      <c r="CS125" s="65"/>
      <c r="CT125" s="65"/>
      <c r="CU125" s="65"/>
      <c r="CV125" s="66" t="str">
        <f t="shared" si="38"/>
        <v/>
      </c>
      <c r="CW125" s="56"/>
      <c r="CX125" s="64"/>
      <c r="CY125" s="56"/>
      <c r="CZ125" s="64"/>
      <c r="DA125" s="62" t="str">
        <f t="shared" si="39"/>
        <v/>
      </c>
      <c r="DB125" s="64"/>
      <c r="DC125" s="56"/>
      <c r="DD125" s="65"/>
      <c r="DE125" s="65"/>
      <c r="DF125" s="65"/>
      <c r="DG125" s="65"/>
      <c r="DH125" s="66" t="str">
        <f t="shared" si="40"/>
        <v/>
      </c>
      <c r="DI125" s="56"/>
      <c r="DJ125" s="64"/>
      <c r="DK125" s="56"/>
      <c r="DL125" s="64"/>
      <c r="DM125" s="62" t="str">
        <f t="shared" si="41"/>
        <v/>
      </c>
      <c r="DN125" s="64"/>
      <c r="DO125" s="56"/>
      <c r="DP125" s="65"/>
      <c r="DQ125" s="65"/>
      <c r="DR125" s="65"/>
      <c r="DS125" s="65"/>
      <c r="DT125" s="66" t="str">
        <f t="shared" si="42"/>
        <v/>
      </c>
      <c r="DU125" s="56"/>
      <c r="DV125" s="64"/>
      <c r="DW125" s="56"/>
      <c r="DX125" s="64"/>
      <c r="DY125" s="62" t="str">
        <f t="shared" si="43"/>
        <v/>
      </c>
      <c r="DZ125" s="64"/>
      <c r="EA125" s="56"/>
      <c r="EB125" s="65"/>
      <c r="EC125" s="65"/>
      <c r="ED125" s="65"/>
      <c r="EE125" s="65"/>
      <c r="EF125" s="66" t="str">
        <f t="shared" si="44"/>
        <v/>
      </c>
      <c r="EG125" s="56"/>
      <c r="EH125" s="64"/>
      <c r="EI125" s="56"/>
      <c r="EJ125" s="64"/>
      <c r="EK125" s="62" t="str">
        <f t="shared" si="45"/>
        <v/>
      </c>
      <c r="EL125" s="64"/>
      <c r="EM125" s="56"/>
      <c r="EN125" s="65"/>
      <c r="EO125" s="65"/>
      <c r="EP125" s="65"/>
      <c r="EQ125" s="65"/>
      <c r="ER125" s="66" t="str">
        <f t="shared" si="46"/>
        <v/>
      </c>
      <c r="ES125" s="56"/>
      <c r="ET125" s="64"/>
      <c r="EU125" s="56"/>
      <c r="EV125" s="64"/>
      <c r="EW125" s="62" t="str">
        <f t="shared" si="47"/>
        <v/>
      </c>
      <c r="EX125" s="64"/>
    </row>
    <row r="126" spans="1:154" s="67" customFormat="1" x14ac:dyDescent="0.25">
      <c r="A126" s="167"/>
      <c r="B126" s="171"/>
      <c r="C126" s="169"/>
      <c r="D126" s="170"/>
      <c r="E126" s="57"/>
      <c r="F126" s="56"/>
      <c r="G126" s="58"/>
      <c r="H126" s="56"/>
      <c r="I126" s="59"/>
      <c r="J126" s="60"/>
      <c r="K126" s="56"/>
      <c r="L126" s="65"/>
      <c r="M126" s="65"/>
      <c r="N126" s="65"/>
      <c r="O126" s="65"/>
      <c r="P126" s="66" t="str">
        <f t="shared" si="24"/>
        <v/>
      </c>
      <c r="Q126" s="56"/>
      <c r="R126" s="64"/>
      <c r="S126" s="56"/>
      <c r="T126" s="64"/>
      <c r="U126" s="62" t="str">
        <f t="shared" si="25"/>
        <v/>
      </c>
      <c r="V126" s="64"/>
      <c r="W126" s="56"/>
      <c r="X126" s="65"/>
      <c r="Y126" s="65"/>
      <c r="Z126" s="65"/>
      <c r="AA126" s="65"/>
      <c r="AB126" s="66" t="str">
        <f t="shared" si="26"/>
        <v/>
      </c>
      <c r="AC126" s="56"/>
      <c r="AD126" s="64"/>
      <c r="AE126" s="56"/>
      <c r="AF126" s="64"/>
      <c r="AG126" s="62" t="str">
        <f t="shared" si="27"/>
        <v/>
      </c>
      <c r="AH126" s="64"/>
      <c r="AI126" s="56"/>
      <c r="AJ126" s="65"/>
      <c r="AK126" s="65"/>
      <c r="AL126" s="65"/>
      <c r="AM126" s="65"/>
      <c r="AN126" s="66" t="str">
        <f t="shared" si="28"/>
        <v/>
      </c>
      <c r="AO126" s="56"/>
      <c r="AP126" s="64"/>
      <c r="AQ126" s="56"/>
      <c r="AR126" s="64"/>
      <c r="AS126" s="62" t="str">
        <f t="shared" si="29"/>
        <v/>
      </c>
      <c r="AT126" s="64"/>
      <c r="AU126" s="56"/>
      <c r="AV126" s="65"/>
      <c r="AW126" s="65"/>
      <c r="AX126" s="65"/>
      <c r="AY126" s="65"/>
      <c r="AZ126" s="66" t="str">
        <f t="shared" si="30"/>
        <v/>
      </c>
      <c r="BA126" s="56"/>
      <c r="BB126" s="64"/>
      <c r="BC126" s="56"/>
      <c r="BD126" s="64"/>
      <c r="BE126" s="62" t="str">
        <f t="shared" si="31"/>
        <v/>
      </c>
      <c r="BF126" s="64"/>
      <c r="BG126" s="56"/>
      <c r="BH126" s="65"/>
      <c r="BI126" s="65"/>
      <c r="BJ126" s="65"/>
      <c r="BK126" s="65"/>
      <c r="BL126" s="66" t="str">
        <f t="shared" si="32"/>
        <v/>
      </c>
      <c r="BM126" s="56"/>
      <c r="BN126" s="64"/>
      <c r="BO126" s="56"/>
      <c r="BP126" s="64"/>
      <c r="BQ126" s="62" t="str">
        <f t="shared" si="33"/>
        <v/>
      </c>
      <c r="BR126" s="64"/>
      <c r="BS126" s="56"/>
      <c r="BT126" s="65"/>
      <c r="BU126" s="65"/>
      <c r="BV126" s="65"/>
      <c r="BW126" s="65"/>
      <c r="BX126" s="66" t="str">
        <f t="shared" si="34"/>
        <v/>
      </c>
      <c r="BY126" s="56"/>
      <c r="BZ126" s="64"/>
      <c r="CA126" s="56"/>
      <c r="CB126" s="64"/>
      <c r="CC126" s="62" t="str">
        <f t="shared" si="35"/>
        <v/>
      </c>
      <c r="CD126" s="64"/>
      <c r="CE126" s="56"/>
      <c r="CF126" s="65"/>
      <c r="CG126" s="65"/>
      <c r="CH126" s="65"/>
      <c r="CI126" s="65"/>
      <c r="CJ126" s="66" t="str">
        <f t="shared" si="36"/>
        <v/>
      </c>
      <c r="CK126" s="56"/>
      <c r="CL126" s="64"/>
      <c r="CM126" s="56"/>
      <c r="CN126" s="64"/>
      <c r="CO126" s="62" t="str">
        <f t="shared" si="37"/>
        <v/>
      </c>
      <c r="CP126" s="64"/>
      <c r="CQ126" s="56"/>
      <c r="CR126" s="65"/>
      <c r="CS126" s="65"/>
      <c r="CT126" s="65"/>
      <c r="CU126" s="65"/>
      <c r="CV126" s="66" t="str">
        <f t="shared" si="38"/>
        <v/>
      </c>
      <c r="CW126" s="56"/>
      <c r="CX126" s="64"/>
      <c r="CY126" s="56"/>
      <c r="CZ126" s="64"/>
      <c r="DA126" s="62" t="str">
        <f t="shared" si="39"/>
        <v/>
      </c>
      <c r="DB126" s="64"/>
      <c r="DC126" s="56"/>
      <c r="DD126" s="65"/>
      <c r="DE126" s="65"/>
      <c r="DF126" s="65"/>
      <c r="DG126" s="65"/>
      <c r="DH126" s="66" t="str">
        <f t="shared" si="40"/>
        <v/>
      </c>
      <c r="DI126" s="56"/>
      <c r="DJ126" s="64"/>
      <c r="DK126" s="56"/>
      <c r="DL126" s="64"/>
      <c r="DM126" s="62" t="str">
        <f t="shared" si="41"/>
        <v/>
      </c>
      <c r="DN126" s="64"/>
      <c r="DO126" s="56"/>
      <c r="DP126" s="65"/>
      <c r="DQ126" s="65"/>
      <c r="DR126" s="65"/>
      <c r="DS126" s="65"/>
      <c r="DT126" s="66" t="str">
        <f t="shared" si="42"/>
        <v/>
      </c>
      <c r="DU126" s="56"/>
      <c r="DV126" s="64"/>
      <c r="DW126" s="56"/>
      <c r="DX126" s="64"/>
      <c r="DY126" s="62" t="str">
        <f t="shared" si="43"/>
        <v/>
      </c>
      <c r="DZ126" s="64"/>
      <c r="EA126" s="56"/>
      <c r="EB126" s="65"/>
      <c r="EC126" s="65"/>
      <c r="ED126" s="65"/>
      <c r="EE126" s="65"/>
      <c r="EF126" s="66" t="str">
        <f t="shared" si="44"/>
        <v/>
      </c>
      <c r="EG126" s="56"/>
      <c r="EH126" s="64"/>
      <c r="EI126" s="56"/>
      <c r="EJ126" s="64"/>
      <c r="EK126" s="62" t="str">
        <f t="shared" si="45"/>
        <v/>
      </c>
      <c r="EL126" s="64"/>
      <c r="EM126" s="56"/>
      <c r="EN126" s="65"/>
      <c r="EO126" s="65"/>
      <c r="EP126" s="65"/>
      <c r="EQ126" s="65"/>
      <c r="ER126" s="66" t="str">
        <f t="shared" si="46"/>
        <v/>
      </c>
      <c r="ES126" s="56"/>
      <c r="ET126" s="64"/>
      <c r="EU126" s="56"/>
      <c r="EV126" s="64"/>
      <c r="EW126" s="62" t="str">
        <f t="shared" si="47"/>
        <v/>
      </c>
      <c r="EX126" s="64"/>
    </row>
    <row r="127" spans="1:154" s="67" customFormat="1" x14ac:dyDescent="0.25">
      <c r="A127" s="167"/>
      <c r="B127" s="171"/>
      <c r="C127" s="169"/>
      <c r="D127" s="170"/>
      <c r="E127" s="57"/>
      <c r="F127" s="56"/>
      <c r="G127" s="58"/>
      <c r="H127" s="56"/>
      <c r="I127" s="59"/>
      <c r="J127" s="60"/>
      <c r="K127" s="56"/>
      <c r="L127" s="65"/>
      <c r="M127" s="65"/>
      <c r="N127" s="65"/>
      <c r="O127" s="65"/>
      <c r="P127" s="66" t="str">
        <f t="shared" si="24"/>
        <v/>
      </c>
      <c r="Q127" s="56"/>
      <c r="R127" s="64"/>
      <c r="S127" s="56"/>
      <c r="T127" s="64"/>
      <c r="U127" s="62" t="str">
        <f t="shared" si="25"/>
        <v/>
      </c>
      <c r="V127" s="64"/>
      <c r="W127" s="56"/>
      <c r="X127" s="65"/>
      <c r="Y127" s="65"/>
      <c r="Z127" s="65"/>
      <c r="AA127" s="65"/>
      <c r="AB127" s="66" t="str">
        <f t="shared" si="26"/>
        <v/>
      </c>
      <c r="AC127" s="56"/>
      <c r="AD127" s="64"/>
      <c r="AE127" s="56"/>
      <c r="AF127" s="64"/>
      <c r="AG127" s="62" t="str">
        <f t="shared" si="27"/>
        <v/>
      </c>
      <c r="AH127" s="64"/>
      <c r="AI127" s="56"/>
      <c r="AJ127" s="65"/>
      <c r="AK127" s="65"/>
      <c r="AL127" s="65"/>
      <c r="AM127" s="65"/>
      <c r="AN127" s="66" t="str">
        <f t="shared" si="28"/>
        <v/>
      </c>
      <c r="AO127" s="56"/>
      <c r="AP127" s="64"/>
      <c r="AQ127" s="56"/>
      <c r="AR127" s="64"/>
      <c r="AS127" s="62" t="str">
        <f t="shared" si="29"/>
        <v/>
      </c>
      <c r="AT127" s="64"/>
      <c r="AU127" s="56"/>
      <c r="AV127" s="65"/>
      <c r="AW127" s="65"/>
      <c r="AX127" s="65"/>
      <c r="AY127" s="65"/>
      <c r="AZ127" s="66" t="str">
        <f t="shared" si="30"/>
        <v/>
      </c>
      <c r="BA127" s="56"/>
      <c r="BB127" s="64"/>
      <c r="BC127" s="56"/>
      <c r="BD127" s="64"/>
      <c r="BE127" s="62" t="str">
        <f t="shared" si="31"/>
        <v/>
      </c>
      <c r="BF127" s="64"/>
      <c r="BG127" s="56"/>
      <c r="BH127" s="65"/>
      <c r="BI127" s="65"/>
      <c r="BJ127" s="65"/>
      <c r="BK127" s="65"/>
      <c r="BL127" s="66" t="str">
        <f t="shared" si="32"/>
        <v/>
      </c>
      <c r="BM127" s="56"/>
      <c r="BN127" s="64"/>
      <c r="BO127" s="56"/>
      <c r="BP127" s="64"/>
      <c r="BQ127" s="62" t="str">
        <f t="shared" si="33"/>
        <v/>
      </c>
      <c r="BR127" s="64"/>
      <c r="BS127" s="56"/>
      <c r="BT127" s="65"/>
      <c r="BU127" s="65"/>
      <c r="BV127" s="65"/>
      <c r="BW127" s="65"/>
      <c r="BX127" s="66" t="str">
        <f t="shared" si="34"/>
        <v/>
      </c>
      <c r="BY127" s="56"/>
      <c r="BZ127" s="64"/>
      <c r="CA127" s="56"/>
      <c r="CB127" s="64"/>
      <c r="CC127" s="62" t="str">
        <f t="shared" si="35"/>
        <v/>
      </c>
      <c r="CD127" s="64"/>
      <c r="CE127" s="56"/>
      <c r="CF127" s="65"/>
      <c r="CG127" s="65"/>
      <c r="CH127" s="65"/>
      <c r="CI127" s="65"/>
      <c r="CJ127" s="66" t="str">
        <f t="shared" si="36"/>
        <v/>
      </c>
      <c r="CK127" s="56"/>
      <c r="CL127" s="64"/>
      <c r="CM127" s="56"/>
      <c r="CN127" s="64"/>
      <c r="CO127" s="62" t="str">
        <f t="shared" si="37"/>
        <v/>
      </c>
      <c r="CP127" s="64"/>
      <c r="CQ127" s="56"/>
      <c r="CR127" s="65"/>
      <c r="CS127" s="65"/>
      <c r="CT127" s="65"/>
      <c r="CU127" s="65"/>
      <c r="CV127" s="66" t="str">
        <f t="shared" si="38"/>
        <v/>
      </c>
      <c r="CW127" s="56"/>
      <c r="CX127" s="64"/>
      <c r="CY127" s="56"/>
      <c r="CZ127" s="64"/>
      <c r="DA127" s="62" t="str">
        <f t="shared" si="39"/>
        <v/>
      </c>
      <c r="DB127" s="64"/>
      <c r="DC127" s="56"/>
      <c r="DD127" s="65"/>
      <c r="DE127" s="65"/>
      <c r="DF127" s="65"/>
      <c r="DG127" s="65"/>
      <c r="DH127" s="66" t="str">
        <f t="shared" si="40"/>
        <v/>
      </c>
      <c r="DI127" s="56"/>
      <c r="DJ127" s="64"/>
      <c r="DK127" s="56"/>
      <c r="DL127" s="64"/>
      <c r="DM127" s="62" t="str">
        <f t="shared" si="41"/>
        <v/>
      </c>
      <c r="DN127" s="64"/>
      <c r="DO127" s="56"/>
      <c r="DP127" s="65"/>
      <c r="DQ127" s="65"/>
      <c r="DR127" s="65"/>
      <c r="DS127" s="65"/>
      <c r="DT127" s="66" t="str">
        <f t="shared" si="42"/>
        <v/>
      </c>
      <c r="DU127" s="56"/>
      <c r="DV127" s="64"/>
      <c r="DW127" s="56"/>
      <c r="DX127" s="64"/>
      <c r="DY127" s="62" t="str">
        <f t="shared" si="43"/>
        <v/>
      </c>
      <c r="DZ127" s="64"/>
      <c r="EA127" s="56"/>
      <c r="EB127" s="65"/>
      <c r="EC127" s="65"/>
      <c r="ED127" s="65"/>
      <c r="EE127" s="65"/>
      <c r="EF127" s="66" t="str">
        <f t="shared" si="44"/>
        <v/>
      </c>
      <c r="EG127" s="56"/>
      <c r="EH127" s="64"/>
      <c r="EI127" s="56"/>
      <c r="EJ127" s="64"/>
      <c r="EK127" s="62" t="str">
        <f t="shared" si="45"/>
        <v/>
      </c>
      <c r="EL127" s="64"/>
      <c r="EM127" s="56"/>
      <c r="EN127" s="65"/>
      <c r="EO127" s="65"/>
      <c r="EP127" s="65"/>
      <c r="EQ127" s="65"/>
      <c r="ER127" s="66" t="str">
        <f t="shared" si="46"/>
        <v/>
      </c>
      <c r="ES127" s="56"/>
      <c r="ET127" s="64"/>
      <c r="EU127" s="56"/>
      <c r="EV127" s="64"/>
      <c r="EW127" s="62" t="str">
        <f t="shared" si="47"/>
        <v/>
      </c>
      <c r="EX127" s="64"/>
    </row>
    <row r="128" spans="1:154" s="67" customFormat="1" x14ac:dyDescent="0.25">
      <c r="A128" s="167"/>
      <c r="B128" s="171"/>
      <c r="C128" s="169"/>
      <c r="D128" s="170"/>
      <c r="E128" s="57"/>
      <c r="F128" s="56"/>
      <c r="G128" s="58"/>
      <c r="H128" s="56"/>
      <c r="I128" s="59"/>
      <c r="J128" s="60"/>
      <c r="K128" s="56"/>
      <c r="L128" s="65"/>
      <c r="M128" s="65"/>
      <c r="N128" s="65"/>
      <c r="O128" s="65"/>
      <c r="P128" s="66" t="str">
        <f t="shared" si="24"/>
        <v/>
      </c>
      <c r="Q128" s="56"/>
      <c r="R128" s="64"/>
      <c r="S128" s="56"/>
      <c r="T128" s="64"/>
      <c r="U128" s="62" t="str">
        <f t="shared" si="25"/>
        <v/>
      </c>
      <c r="V128" s="64"/>
      <c r="W128" s="56"/>
      <c r="X128" s="65"/>
      <c r="Y128" s="65"/>
      <c r="Z128" s="65"/>
      <c r="AA128" s="65"/>
      <c r="AB128" s="66" t="str">
        <f t="shared" si="26"/>
        <v/>
      </c>
      <c r="AC128" s="56"/>
      <c r="AD128" s="64"/>
      <c r="AE128" s="56"/>
      <c r="AF128" s="64"/>
      <c r="AG128" s="62" t="str">
        <f t="shared" si="27"/>
        <v/>
      </c>
      <c r="AH128" s="64"/>
      <c r="AI128" s="56"/>
      <c r="AJ128" s="65"/>
      <c r="AK128" s="65"/>
      <c r="AL128" s="65"/>
      <c r="AM128" s="65"/>
      <c r="AN128" s="66" t="str">
        <f t="shared" si="28"/>
        <v/>
      </c>
      <c r="AO128" s="56"/>
      <c r="AP128" s="64"/>
      <c r="AQ128" s="56"/>
      <c r="AR128" s="64"/>
      <c r="AS128" s="62" t="str">
        <f t="shared" si="29"/>
        <v/>
      </c>
      <c r="AT128" s="64"/>
      <c r="AU128" s="56"/>
      <c r="AV128" s="65"/>
      <c r="AW128" s="65"/>
      <c r="AX128" s="65"/>
      <c r="AY128" s="65"/>
      <c r="AZ128" s="66" t="str">
        <f t="shared" si="30"/>
        <v/>
      </c>
      <c r="BA128" s="56"/>
      <c r="BB128" s="64"/>
      <c r="BC128" s="56"/>
      <c r="BD128" s="64"/>
      <c r="BE128" s="62" t="str">
        <f t="shared" si="31"/>
        <v/>
      </c>
      <c r="BF128" s="64"/>
      <c r="BG128" s="56"/>
      <c r="BH128" s="65"/>
      <c r="BI128" s="65"/>
      <c r="BJ128" s="65"/>
      <c r="BK128" s="65"/>
      <c r="BL128" s="66" t="str">
        <f t="shared" si="32"/>
        <v/>
      </c>
      <c r="BM128" s="56"/>
      <c r="BN128" s="64"/>
      <c r="BO128" s="56"/>
      <c r="BP128" s="64"/>
      <c r="BQ128" s="62" t="str">
        <f t="shared" si="33"/>
        <v/>
      </c>
      <c r="BR128" s="64"/>
      <c r="BS128" s="56"/>
      <c r="BT128" s="65"/>
      <c r="BU128" s="65"/>
      <c r="BV128" s="65"/>
      <c r="BW128" s="65"/>
      <c r="BX128" s="66" t="str">
        <f t="shared" si="34"/>
        <v/>
      </c>
      <c r="BY128" s="56"/>
      <c r="BZ128" s="64"/>
      <c r="CA128" s="56"/>
      <c r="CB128" s="64"/>
      <c r="CC128" s="62" t="str">
        <f t="shared" si="35"/>
        <v/>
      </c>
      <c r="CD128" s="64"/>
      <c r="CE128" s="56"/>
      <c r="CF128" s="65"/>
      <c r="CG128" s="65"/>
      <c r="CH128" s="65"/>
      <c r="CI128" s="65"/>
      <c r="CJ128" s="66" t="str">
        <f t="shared" si="36"/>
        <v/>
      </c>
      <c r="CK128" s="56"/>
      <c r="CL128" s="64"/>
      <c r="CM128" s="56"/>
      <c r="CN128" s="64"/>
      <c r="CO128" s="62" t="str">
        <f t="shared" si="37"/>
        <v/>
      </c>
      <c r="CP128" s="64"/>
      <c r="CQ128" s="56"/>
      <c r="CR128" s="65"/>
      <c r="CS128" s="65"/>
      <c r="CT128" s="65"/>
      <c r="CU128" s="65"/>
      <c r="CV128" s="66" t="str">
        <f t="shared" si="38"/>
        <v/>
      </c>
      <c r="CW128" s="56"/>
      <c r="CX128" s="64"/>
      <c r="CY128" s="56"/>
      <c r="CZ128" s="64"/>
      <c r="DA128" s="62" t="str">
        <f t="shared" si="39"/>
        <v/>
      </c>
      <c r="DB128" s="64"/>
      <c r="DC128" s="56"/>
      <c r="DD128" s="65"/>
      <c r="DE128" s="65"/>
      <c r="DF128" s="65"/>
      <c r="DG128" s="65"/>
      <c r="DH128" s="66" t="str">
        <f t="shared" si="40"/>
        <v/>
      </c>
      <c r="DI128" s="56"/>
      <c r="DJ128" s="64"/>
      <c r="DK128" s="56"/>
      <c r="DL128" s="64"/>
      <c r="DM128" s="62" t="str">
        <f t="shared" si="41"/>
        <v/>
      </c>
      <c r="DN128" s="64"/>
      <c r="DO128" s="56"/>
      <c r="DP128" s="65"/>
      <c r="DQ128" s="65"/>
      <c r="DR128" s="65"/>
      <c r="DS128" s="65"/>
      <c r="DT128" s="66" t="str">
        <f t="shared" si="42"/>
        <v/>
      </c>
      <c r="DU128" s="56"/>
      <c r="DV128" s="64"/>
      <c r="DW128" s="56"/>
      <c r="DX128" s="64"/>
      <c r="DY128" s="62" t="str">
        <f t="shared" si="43"/>
        <v/>
      </c>
      <c r="DZ128" s="64"/>
      <c r="EA128" s="56"/>
      <c r="EB128" s="65"/>
      <c r="EC128" s="65"/>
      <c r="ED128" s="65"/>
      <c r="EE128" s="65"/>
      <c r="EF128" s="66" t="str">
        <f t="shared" si="44"/>
        <v/>
      </c>
      <c r="EG128" s="56"/>
      <c r="EH128" s="64"/>
      <c r="EI128" s="56"/>
      <c r="EJ128" s="64"/>
      <c r="EK128" s="62" t="str">
        <f t="shared" si="45"/>
        <v/>
      </c>
      <c r="EL128" s="64"/>
      <c r="EM128" s="56"/>
      <c r="EN128" s="65"/>
      <c r="EO128" s="65"/>
      <c r="EP128" s="65"/>
      <c r="EQ128" s="65"/>
      <c r="ER128" s="66" t="str">
        <f t="shared" si="46"/>
        <v/>
      </c>
      <c r="ES128" s="56"/>
      <c r="ET128" s="64"/>
      <c r="EU128" s="56"/>
      <c r="EV128" s="64"/>
      <c r="EW128" s="62" t="str">
        <f t="shared" si="47"/>
        <v/>
      </c>
      <c r="EX128" s="64"/>
    </row>
    <row r="129" spans="1:154" s="67" customFormat="1" x14ac:dyDescent="0.25">
      <c r="A129" s="167"/>
      <c r="B129" s="171"/>
      <c r="C129" s="169"/>
      <c r="D129" s="170"/>
      <c r="E129" s="57"/>
      <c r="F129" s="56"/>
      <c r="G129" s="58"/>
      <c r="H129" s="56"/>
      <c r="I129" s="59"/>
      <c r="J129" s="60"/>
      <c r="K129" s="56"/>
      <c r="L129" s="65"/>
      <c r="M129" s="65"/>
      <c r="N129" s="65"/>
      <c r="O129" s="65"/>
      <c r="P129" s="66" t="str">
        <f t="shared" si="24"/>
        <v/>
      </c>
      <c r="Q129" s="56"/>
      <c r="R129" s="64"/>
      <c r="S129" s="56"/>
      <c r="T129" s="64"/>
      <c r="U129" s="62" t="str">
        <f t="shared" si="25"/>
        <v/>
      </c>
      <c r="V129" s="64"/>
      <c r="W129" s="56"/>
      <c r="X129" s="65"/>
      <c r="Y129" s="65"/>
      <c r="Z129" s="65"/>
      <c r="AA129" s="65"/>
      <c r="AB129" s="66" t="str">
        <f t="shared" si="26"/>
        <v/>
      </c>
      <c r="AC129" s="56"/>
      <c r="AD129" s="64"/>
      <c r="AE129" s="56"/>
      <c r="AF129" s="64"/>
      <c r="AG129" s="62" t="str">
        <f t="shared" si="27"/>
        <v/>
      </c>
      <c r="AH129" s="64"/>
      <c r="AI129" s="56"/>
      <c r="AJ129" s="65"/>
      <c r="AK129" s="65"/>
      <c r="AL129" s="65"/>
      <c r="AM129" s="65"/>
      <c r="AN129" s="66" t="str">
        <f t="shared" si="28"/>
        <v/>
      </c>
      <c r="AO129" s="56"/>
      <c r="AP129" s="64"/>
      <c r="AQ129" s="56"/>
      <c r="AR129" s="64"/>
      <c r="AS129" s="62" t="str">
        <f t="shared" si="29"/>
        <v/>
      </c>
      <c r="AT129" s="64"/>
      <c r="AU129" s="56"/>
      <c r="AV129" s="65"/>
      <c r="AW129" s="65"/>
      <c r="AX129" s="65"/>
      <c r="AY129" s="65"/>
      <c r="AZ129" s="66" t="str">
        <f t="shared" si="30"/>
        <v/>
      </c>
      <c r="BA129" s="56"/>
      <c r="BB129" s="64"/>
      <c r="BC129" s="56"/>
      <c r="BD129" s="64"/>
      <c r="BE129" s="62" t="str">
        <f t="shared" si="31"/>
        <v/>
      </c>
      <c r="BF129" s="64"/>
      <c r="BG129" s="56"/>
      <c r="BH129" s="65"/>
      <c r="BI129" s="65"/>
      <c r="BJ129" s="65"/>
      <c r="BK129" s="65"/>
      <c r="BL129" s="66" t="str">
        <f t="shared" si="32"/>
        <v/>
      </c>
      <c r="BM129" s="56"/>
      <c r="BN129" s="64"/>
      <c r="BO129" s="56"/>
      <c r="BP129" s="64"/>
      <c r="BQ129" s="62" t="str">
        <f t="shared" si="33"/>
        <v/>
      </c>
      <c r="BR129" s="64"/>
      <c r="BS129" s="56"/>
      <c r="BT129" s="65"/>
      <c r="BU129" s="65"/>
      <c r="BV129" s="65"/>
      <c r="BW129" s="65"/>
      <c r="BX129" s="66" t="str">
        <f t="shared" si="34"/>
        <v/>
      </c>
      <c r="BY129" s="56"/>
      <c r="BZ129" s="64"/>
      <c r="CA129" s="56"/>
      <c r="CB129" s="64"/>
      <c r="CC129" s="62" t="str">
        <f t="shared" si="35"/>
        <v/>
      </c>
      <c r="CD129" s="64"/>
      <c r="CE129" s="56"/>
      <c r="CF129" s="65"/>
      <c r="CG129" s="65"/>
      <c r="CH129" s="65"/>
      <c r="CI129" s="65"/>
      <c r="CJ129" s="66" t="str">
        <f t="shared" si="36"/>
        <v/>
      </c>
      <c r="CK129" s="56"/>
      <c r="CL129" s="64"/>
      <c r="CM129" s="56"/>
      <c r="CN129" s="64"/>
      <c r="CO129" s="62" t="str">
        <f t="shared" si="37"/>
        <v/>
      </c>
      <c r="CP129" s="64"/>
      <c r="CQ129" s="56"/>
      <c r="CR129" s="65"/>
      <c r="CS129" s="65"/>
      <c r="CT129" s="65"/>
      <c r="CU129" s="65"/>
      <c r="CV129" s="66" t="str">
        <f t="shared" si="38"/>
        <v/>
      </c>
      <c r="CW129" s="56"/>
      <c r="CX129" s="64"/>
      <c r="CY129" s="56"/>
      <c r="CZ129" s="64"/>
      <c r="DA129" s="62" t="str">
        <f t="shared" si="39"/>
        <v/>
      </c>
      <c r="DB129" s="64"/>
      <c r="DC129" s="56"/>
      <c r="DD129" s="65"/>
      <c r="DE129" s="65"/>
      <c r="DF129" s="65"/>
      <c r="DG129" s="65"/>
      <c r="DH129" s="66" t="str">
        <f t="shared" si="40"/>
        <v/>
      </c>
      <c r="DI129" s="56"/>
      <c r="DJ129" s="64"/>
      <c r="DK129" s="56"/>
      <c r="DL129" s="64"/>
      <c r="DM129" s="62" t="str">
        <f t="shared" si="41"/>
        <v/>
      </c>
      <c r="DN129" s="64"/>
      <c r="DO129" s="56"/>
      <c r="DP129" s="65"/>
      <c r="DQ129" s="65"/>
      <c r="DR129" s="65"/>
      <c r="DS129" s="65"/>
      <c r="DT129" s="66" t="str">
        <f t="shared" si="42"/>
        <v/>
      </c>
      <c r="DU129" s="56"/>
      <c r="DV129" s="64"/>
      <c r="DW129" s="56"/>
      <c r="DX129" s="64"/>
      <c r="DY129" s="62" t="str">
        <f t="shared" si="43"/>
        <v/>
      </c>
      <c r="DZ129" s="64"/>
      <c r="EA129" s="56"/>
      <c r="EB129" s="65"/>
      <c r="EC129" s="65"/>
      <c r="ED129" s="65"/>
      <c r="EE129" s="65"/>
      <c r="EF129" s="66" t="str">
        <f t="shared" si="44"/>
        <v/>
      </c>
      <c r="EG129" s="56"/>
      <c r="EH129" s="64"/>
      <c r="EI129" s="56"/>
      <c r="EJ129" s="64"/>
      <c r="EK129" s="62" t="str">
        <f t="shared" si="45"/>
        <v/>
      </c>
      <c r="EL129" s="64"/>
      <c r="EM129" s="56"/>
      <c r="EN129" s="65"/>
      <c r="EO129" s="65"/>
      <c r="EP129" s="65"/>
      <c r="EQ129" s="65"/>
      <c r="ER129" s="66" t="str">
        <f t="shared" si="46"/>
        <v/>
      </c>
      <c r="ES129" s="56"/>
      <c r="ET129" s="64"/>
      <c r="EU129" s="56"/>
      <c r="EV129" s="64"/>
      <c r="EW129" s="62" t="str">
        <f t="shared" si="47"/>
        <v/>
      </c>
      <c r="EX129" s="64"/>
    </row>
    <row r="130" spans="1:154" s="67" customFormat="1" x14ac:dyDescent="0.25">
      <c r="A130" s="167"/>
      <c r="B130" s="171"/>
      <c r="C130" s="169"/>
      <c r="D130" s="170"/>
      <c r="E130" s="57"/>
      <c r="F130" s="56"/>
      <c r="G130" s="58"/>
      <c r="H130" s="56"/>
      <c r="I130" s="59"/>
      <c r="J130" s="60"/>
      <c r="K130" s="56"/>
      <c r="L130" s="65"/>
      <c r="M130" s="65"/>
      <c r="N130" s="65"/>
      <c r="O130" s="65"/>
      <c r="P130" s="66" t="str">
        <f t="shared" si="24"/>
        <v/>
      </c>
      <c r="Q130" s="56"/>
      <c r="R130" s="64"/>
      <c r="S130" s="56"/>
      <c r="T130" s="64"/>
      <c r="U130" s="62" t="str">
        <f t="shared" si="25"/>
        <v/>
      </c>
      <c r="V130" s="64"/>
      <c r="W130" s="56"/>
      <c r="X130" s="65"/>
      <c r="Y130" s="65"/>
      <c r="Z130" s="65"/>
      <c r="AA130" s="65"/>
      <c r="AB130" s="66" t="str">
        <f t="shared" si="26"/>
        <v/>
      </c>
      <c r="AC130" s="56"/>
      <c r="AD130" s="64"/>
      <c r="AE130" s="56"/>
      <c r="AF130" s="64"/>
      <c r="AG130" s="62" t="str">
        <f t="shared" si="27"/>
        <v/>
      </c>
      <c r="AH130" s="64"/>
      <c r="AI130" s="56"/>
      <c r="AJ130" s="65"/>
      <c r="AK130" s="65"/>
      <c r="AL130" s="65"/>
      <c r="AM130" s="65"/>
      <c r="AN130" s="66" t="str">
        <f t="shared" si="28"/>
        <v/>
      </c>
      <c r="AO130" s="56"/>
      <c r="AP130" s="64"/>
      <c r="AQ130" s="56"/>
      <c r="AR130" s="64"/>
      <c r="AS130" s="62" t="str">
        <f t="shared" si="29"/>
        <v/>
      </c>
      <c r="AT130" s="64"/>
      <c r="AU130" s="56"/>
      <c r="AV130" s="65"/>
      <c r="AW130" s="65"/>
      <c r="AX130" s="65"/>
      <c r="AY130" s="65"/>
      <c r="AZ130" s="66" t="str">
        <f t="shared" si="30"/>
        <v/>
      </c>
      <c r="BA130" s="56"/>
      <c r="BB130" s="64"/>
      <c r="BC130" s="56"/>
      <c r="BD130" s="64"/>
      <c r="BE130" s="62" t="str">
        <f t="shared" si="31"/>
        <v/>
      </c>
      <c r="BF130" s="64"/>
      <c r="BG130" s="56"/>
      <c r="BH130" s="65"/>
      <c r="BI130" s="65"/>
      <c r="BJ130" s="65"/>
      <c r="BK130" s="65"/>
      <c r="BL130" s="66" t="str">
        <f t="shared" si="32"/>
        <v/>
      </c>
      <c r="BM130" s="56"/>
      <c r="BN130" s="64"/>
      <c r="BO130" s="56"/>
      <c r="BP130" s="64"/>
      <c r="BQ130" s="62" t="str">
        <f t="shared" si="33"/>
        <v/>
      </c>
      <c r="BR130" s="64"/>
      <c r="BS130" s="56"/>
      <c r="BT130" s="65"/>
      <c r="BU130" s="65"/>
      <c r="BV130" s="65"/>
      <c r="BW130" s="65"/>
      <c r="BX130" s="66" t="str">
        <f t="shared" si="34"/>
        <v/>
      </c>
      <c r="BY130" s="56"/>
      <c r="BZ130" s="64"/>
      <c r="CA130" s="56"/>
      <c r="CB130" s="64"/>
      <c r="CC130" s="62" t="str">
        <f t="shared" si="35"/>
        <v/>
      </c>
      <c r="CD130" s="64"/>
      <c r="CE130" s="56"/>
      <c r="CF130" s="65"/>
      <c r="CG130" s="65"/>
      <c r="CH130" s="65"/>
      <c r="CI130" s="65"/>
      <c r="CJ130" s="66" t="str">
        <f t="shared" si="36"/>
        <v/>
      </c>
      <c r="CK130" s="56"/>
      <c r="CL130" s="64"/>
      <c r="CM130" s="56"/>
      <c r="CN130" s="64"/>
      <c r="CO130" s="62" t="str">
        <f t="shared" si="37"/>
        <v/>
      </c>
      <c r="CP130" s="64"/>
      <c r="CQ130" s="56"/>
      <c r="CR130" s="65"/>
      <c r="CS130" s="65"/>
      <c r="CT130" s="65"/>
      <c r="CU130" s="65"/>
      <c r="CV130" s="66" t="str">
        <f t="shared" si="38"/>
        <v/>
      </c>
      <c r="CW130" s="56"/>
      <c r="CX130" s="64"/>
      <c r="CY130" s="56"/>
      <c r="CZ130" s="64"/>
      <c r="DA130" s="62" t="str">
        <f t="shared" si="39"/>
        <v/>
      </c>
      <c r="DB130" s="64"/>
      <c r="DC130" s="56"/>
      <c r="DD130" s="65"/>
      <c r="DE130" s="65"/>
      <c r="DF130" s="65"/>
      <c r="DG130" s="65"/>
      <c r="DH130" s="66" t="str">
        <f t="shared" si="40"/>
        <v/>
      </c>
      <c r="DI130" s="56"/>
      <c r="DJ130" s="64"/>
      <c r="DK130" s="56"/>
      <c r="DL130" s="64"/>
      <c r="DM130" s="62" t="str">
        <f t="shared" si="41"/>
        <v/>
      </c>
      <c r="DN130" s="64"/>
      <c r="DO130" s="56"/>
      <c r="DP130" s="65"/>
      <c r="DQ130" s="65"/>
      <c r="DR130" s="65"/>
      <c r="DS130" s="65"/>
      <c r="DT130" s="66" t="str">
        <f t="shared" si="42"/>
        <v/>
      </c>
      <c r="DU130" s="56"/>
      <c r="DV130" s="64"/>
      <c r="DW130" s="56"/>
      <c r="DX130" s="64"/>
      <c r="DY130" s="62" t="str">
        <f t="shared" si="43"/>
        <v/>
      </c>
      <c r="DZ130" s="64"/>
      <c r="EA130" s="56"/>
      <c r="EB130" s="65"/>
      <c r="EC130" s="65"/>
      <c r="ED130" s="65"/>
      <c r="EE130" s="65"/>
      <c r="EF130" s="66" t="str">
        <f t="shared" si="44"/>
        <v/>
      </c>
      <c r="EG130" s="56"/>
      <c r="EH130" s="64"/>
      <c r="EI130" s="56"/>
      <c r="EJ130" s="64"/>
      <c r="EK130" s="62" t="str">
        <f t="shared" si="45"/>
        <v/>
      </c>
      <c r="EL130" s="64"/>
      <c r="EM130" s="56"/>
      <c r="EN130" s="65"/>
      <c r="EO130" s="65"/>
      <c r="EP130" s="65"/>
      <c r="EQ130" s="65"/>
      <c r="ER130" s="66" t="str">
        <f t="shared" si="46"/>
        <v/>
      </c>
      <c r="ES130" s="56"/>
      <c r="ET130" s="64"/>
      <c r="EU130" s="56"/>
      <c r="EV130" s="64"/>
      <c r="EW130" s="62" t="str">
        <f t="shared" si="47"/>
        <v/>
      </c>
      <c r="EX130" s="64"/>
    </row>
    <row r="131" spans="1:154" s="67" customFormat="1" x14ac:dyDescent="0.25">
      <c r="A131" s="167"/>
      <c r="B131" s="171"/>
      <c r="C131" s="169"/>
      <c r="D131" s="170"/>
      <c r="E131" s="57"/>
      <c r="F131" s="56"/>
      <c r="G131" s="58"/>
      <c r="H131" s="56"/>
      <c r="I131" s="59"/>
      <c r="J131" s="60"/>
      <c r="K131" s="56"/>
      <c r="L131" s="65"/>
      <c r="M131" s="65"/>
      <c r="N131" s="65"/>
      <c r="O131" s="65"/>
      <c r="P131" s="66" t="str">
        <f t="shared" si="24"/>
        <v/>
      </c>
      <c r="Q131" s="56"/>
      <c r="R131" s="64"/>
      <c r="S131" s="56"/>
      <c r="T131" s="64"/>
      <c r="U131" s="62" t="str">
        <f t="shared" si="25"/>
        <v/>
      </c>
      <c r="V131" s="64"/>
      <c r="W131" s="56"/>
      <c r="X131" s="65"/>
      <c r="Y131" s="65"/>
      <c r="Z131" s="65"/>
      <c r="AA131" s="65"/>
      <c r="AB131" s="66" t="str">
        <f t="shared" si="26"/>
        <v/>
      </c>
      <c r="AC131" s="56"/>
      <c r="AD131" s="64"/>
      <c r="AE131" s="56"/>
      <c r="AF131" s="64"/>
      <c r="AG131" s="62" t="str">
        <f t="shared" si="27"/>
        <v/>
      </c>
      <c r="AH131" s="64"/>
      <c r="AI131" s="56"/>
      <c r="AJ131" s="65"/>
      <c r="AK131" s="65"/>
      <c r="AL131" s="65"/>
      <c r="AM131" s="65"/>
      <c r="AN131" s="66" t="str">
        <f t="shared" si="28"/>
        <v/>
      </c>
      <c r="AO131" s="56"/>
      <c r="AP131" s="64"/>
      <c r="AQ131" s="56"/>
      <c r="AR131" s="64"/>
      <c r="AS131" s="62" t="str">
        <f t="shared" si="29"/>
        <v/>
      </c>
      <c r="AT131" s="64"/>
      <c r="AU131" s="56"/>
      <c r="AV131" s="65"/>
      <c r="AW131" s="65"/>
      <c r="AX131" s="65"/>
      <c r="AY131" s="65"/>
      <c r="AZ131" s="66" t="str">
        <f t="shared" si="30"/>
        <v/>
      </c>
      <c r="BA131" s="56"/>
      <c r="BB131" s="64"/>
      <c r="BC131" s="56"/>
      <c r="BD131" s="64"/>
      <c r="BE131" s="62" t="str">
        <f t="shared" si="31"/>
        <v/>
      </c>
      <c r="BF131" s="64"/>
      <c r="BG131" s="56"/>
      <c r="BH131" s="65"/>
      <c r="BI131" s="65"/>
      <c r="BJ131" s="65"/>
      <c r="BK131" s="65"/>
      <c r="BL131" s="66" t="str">
        <f t="shared" si="32"/>
        <v/>
      </c>
      <c r="BM131" s="56"/>
      <c r="BN131" s="64"/>
      <c r="BO131" s="56"/>
      <c r="BP131" s="64"/>
      <c r="BQ131" s="62" t="str">
        <f t="shared" si="33"/>
        <v/>
      </c>
      <c r="BR131" s="64"/>
      <c r="BS131" s="56"/>
      <c r="BT131" s="65"/>
      <c r="BU131" s="65"/>
      <c r="BV131" s="65"/>
      <c r="BW131" s="65"/>
      <c r="BX131" s="66" t="str">
        <f t="shared" si="34"/>
        <v/>
      </c>
      <c r="BY131" s="56"/>
      <c r="BZ131" s="64"/>
      <c r="CA131" s="56"/>
      <c r="CB131" s="64"/>
      <c r="CC131" s="62" t="str">
        <f t="shared" si="35"/>
        <v/>
      </c>
      <c r="CD131" s="64"/>
      <c r="CE131" s="56"/>
      <c r="CF131" s="65"/>
      <c r="CG131" s="65"/>
      <c r="CH131" s="65"/>
      <c r="CI131" s="65"/>
      <c r="CJ131" s="66" t="str">
        <f t="shared" si="36"/>
        <v/>
      </c>
      <c r="CK131" s="56"/>
      <c r="CL131" s="64"/>
      <c r="CM131" s="56"/>
      <c r="CN131" s="64"/>
      <c r="CO131" s="62" t="str">
        <f t="shared" si="37"/>
        <v/>
      </c>
      <c r="CP131" s="64"/>
      <c r="CQ131" s="56"/>
      <c r="CR131" s="65"/>
      <c r="CS131" s="65"/>
      <c r="CT131" s="65"/>
      <c r="CU131" s="65"/>
      <c r="CV131" s="66" t="str">
        <f t="shared" si="38"/>
        <v/>
      </c>
      <c r="CW131" s="56"/>
      <c r="CX131" s="64"/>
      <c r="CY131" s="56"/>
      <c r="CZ131" s="64"/>
      <c r="DA131" s="62" t="str">
        <f t="shared" si="39"/>
        <v/>
      </c>
      <c r="DB131" s="64"/>
      <c r="DC131" s="56"/>
      <c r="DD131" s="65"/>
      <c r="DE131" s="65"/>
      <c r="DF131" s="65"/>
      <c r="DG131" s="65"/>
      <c r="DH131" s="66" t="str">
        <f t="shared" si="40"/>
        <v/>
      </c>
      <c r="DI131" s="56"/>
      <c r="DJ131" s="64"/>
      <c r="DK131" s="56"/>
      <c r="DL131" s="64"/>
      <c r="DM131" s="62" t="str">
        <f t="shared" si="41"/>
        <v/>
      </c>
      <c r="DN131" s="64"/>
      <c r="DO131" s="56"/>
      <c r="DP131" s="65"/>
      <c r="DQ131" s="65"/>
      <c r="DR131" s="65"/>
      <c r="DS131" s="65"/>
      <c r="DT131" s="66" t="str">
        <f t="shared" si="42"/>
        <v/>
      </c>
      <c r="DU131" s="56"/>
      <c r="DV131" s="64"/>
      <c r="DW131" s="56"/>
      <c r="DX131" s="64"/>
      <c r="DY131" s="62" t="str">
        <f t="shared" si="43"/>
        <v/>
      </c>
      <c r="DZ131" s="64"/>
      <c r="EA131" s="56"/>
      <c r="EB131" s="65"/>
      <c r="EC131" s="65"/>
      <c r="ED131" s="65"/>
      <c r="EE131" s="65"/>
      <c r="EF131" s="66" t="str">
        <f t="shared" si="44"/>
        <v/>
      </c>
      <c r="EG131" s="56"/>
      <c r="EH131" s="64"/>
      <c r="EI131" s="56"/>
      <c r="EJ131" s="64"/>
      <c r="EK131" s="62" t="str">
        <f t="shared" si="45"/>
        <v/>
      </c>
      <c r="EL131" s="64"/>
      <c r="EM131" s="56"/>
      <c r="EN131" s="65"/>
      <c r="EO131" s="65"/>
      <c r="EP131" s="65"/>
      <c r="EQ131" s="65"/>
      <c r="ER131" s="66" t="str">
        <f t="shared" si="46"/>
        <v/>
      </c>
      <c r="ES131" s="56"/>
      <c r="ET131" s="64"/>
      <c r="EU131" s="56"/>
      <c r="EV131" s="64"/>
      <c r="EW131" s="62" t="str">
        <f t="shared" si="47"/>
        <v/>
      </c>
      <c r="EX131" s="64"/>
    </row>
    <row r="132" spans="1:154" s="67" customFormat="1" x14ac:dyDescent="0.25">
      <c r="A132" s="167"/>
      <c r="B132" s="171"/>
      <c r="C132" s="169"/>
      <c r="D132" s="170"/>
      <c r="E132" s="57"/>
      <c r="F132" s="56"/>
      <c r="G132" s="58"/>
      <c r="H132" s="56"/>
      <c r="I132" s="59"/>
      <c r="J132" s="60"/>
      <c r="K132" s="56"/>
      <c r="L132" s="65"/>
      <c r="M132" s="65"/>
      <c r="N132" s="65"/>
      <c r="O132" s="65"/>
      <c r="P132" s="66" t="str">
        <f t="shared" si="24"/>
        <v/>
      </c>
      <c r="Q132" s="56"/>
      <c r="R132" s="64"/>
      <c r="S132" s="56"/>
      <c r="T132" s="64"/>
      <c r="U132" s="62" t="str">
        <f t="shared" si="25"/>
        <v/>
      </c>
      <c r="V132" s="64"/>
      <c r="W132" s="56"/>
      <c r="X132" s="65"/>
      <c r="Y132" s="65"/>
      <c r="Z132" s="65"/>
      <c r="AA132" s="65"/>
      <c r="AB132" s="66" t="str">
        <f t="shared" si="26"/>
        <v/>
      </c>
      <c r="AC132" s="56"/>
      <c r="AD132" s="64"/>
      <c r="AE132" s="56"/>
      <c r="AF132" s="64"/>
      <c r="AG132" s="62" t="str">
        <f t="shared" si="27"/>
        <v/>
      </c>
      <c r="AH132" s="64"/>
      <c r="AI132" s="56"/>
      <c r="AJ132" s="65"/>
      <c r="AK132" s="65"/>
      <c r="AL132" s="65"/>
      <c r="AM132" s="65"/>
      <c r="AN132" s="66" t="str">
        <f t="shared" si="28"/>
        <v/>
      </c>
      <c r="AO132" s="56"/>
      <c r="AP132" s="64"/>
      <c r="AQ132" s="56"/>
      <c r="AR132" s="64"/>
      <c r="AS132" s="62" t="str">
        <f t="shared" si="29"/>
        <v/>
      </c>
      <c r="AT132" s="64"/>
      <c r="AU132" s="56"/>
      <c r="AV132" s="65"/>
      <c r="AW132" s="65"/>
      <c r="AX132" s="65"/>
      <c r="AY132" s="65"/>
      <c r="AZ132" s="66" t="str">
        <f t="shared" si="30"/>
        <v/>
      </c>
      <c r="BA132" s="56"/>
      <c r="BB132" s="64"/>
      <c r="BC132" s="56"/>
      <c r="BD132" s="64"/>
      <c r="BE132" s="62" t="str">
        <f t="shared" si="31"/>
        <v/>
      </c>
      <c r="BF132" s="64"/>
      <c r="BG132" s="56"/>
      <c r="BH132" s="65"/>
      <c r="BI132" s="65"/>
      <c r="BJ132" s="65"/>
      <c r="BK132" s="65"/>
      <c r="BL132" s="66" t="str">
        <f t="shared" si="32"/>
        <v/>
      </c>
      <c r="BM132" s="56"/>
      <c r="BN132" s="64"/>
      <c r="BO132" s="56"/>
      <c r="BP132" s="64"/>
      <c r="BQ132" s="62" t="str">
        <f t="shared" si="33"/>
        <v/>
      </c>
      <c r="BR132" s="64"/>
      <c r="BS132" s="56"/>
      <c r="BT132" s="65"/>
      <c r="BU132" s="65"/>
      <c r="BV132" s="65"/>
      <c r="BW132" s="65"/>
      <c r="BX132" s="66" t="str">
        <f t="shared" si="34"/>
        <v/>
      </c>
      <c r="BY132" s="56"/>
      <c r="BZ132" s="64"/>
      <c r="CA132" s="56"/>
      <c r="CB132" s="64"/>
      <c r="CC132" s="62" t="str">
        <f t="shared" si="35"/>
        <v/>
      </c>
      <c r="CD132" s="64"/>
      <c r="CE132" s="56"/>
      <c r="CF132" s="65"/>
      <c r="CG132" s="65"/>
      <c r="CH132" s="65"/>
      <c r="CI132" s="65"/>
      <c r="CJ132" s="66" t="str">
        <f t="shared" si="36"/>
        <v/>
      </c>
      <c r="CK132" s="56"/>
      <c r="CL132" s="64"/>
      <c r="CM132" s="56"/>
      <c r="CN132" s="64"/>
      <c r="CO132" s="62" t="str">
        <f t="shared" si="37"/>
        <v/>
      </c>
      <c r="CP132" s="64"/>
      <c r="CQ132" s="56"/>
      <c r="CR132" s="65"/>
      <c r="CS132" s="65"/>
      <c r="CT132" s="65"/>
      <c r="CU132" s="65"/>
      <c r="CV132" s="66" t="str">
        <f t="shared" si="38"/>
        <v/>
      </c>
      <c r="CW132" s="56"/>
      <c r="CX132" s="64"/>
      <c r="CY132" s="56"/>
      <c r="CZ132" s="64"/>
      <c r="DA132" s="62" t="str">
        <f t="shared" si="39"/>
        <v/>
      </c>
      <c r="DB132" s="64"/>
      <c r="DC132" s="56"/>
      <c r="DD132" s="65"/>
      <c r="DE132" s="65"/>
      <c r="DF132" s="65"/>
      <c r="DG132" s="65"/>
      <c r="DH132" s="66" t="str">
        <f t="shared" si="40"/>
        <v/>
      </c>
      <c r="DI132" s="56"/>
      <c r="DJ132" s="64"/>
      <c r="DK132" s="56"/>
      <c r="DL132" s="64"/>
      <c r="DM132" s="62" t="str">
        <f t="shared" si="41"/>
        <v/>
      </c>
      <c r="DN132" s="64"/>
      <c r="DO132" s="56"/>
      <c r="DP132" s="65"/>
      <c r="DQ132" s="65"/>
      <c r="DR132" s="65"/>
      <c r="DS132" s="65"/>
      <c r="DT132" s="66" t="str">
        <f t="shared" si="42"/>
        <v/>
      </c>
      <c r="DU132" s="56"/>
      <c r="DV132" s="64"/>
      <c r="DW132" s="56"/>
      <c r="DX132" s="64"/>
      <c r="DY132" s="62" t="str">
        <f t="shared" si="43"/>
        <v/>
      </c>
      <c r="DZ132" s="64"/>
      <c r="EA132" s="56"/>
      <c r="EB132" s="65"/>
      <c r="EC132" s="65"/>
      <c r="ED132" s="65"/>
      <c r="EE132" s="65"/>
      <c r="EF132" s="66" t="str">
        <f t="shared" si="44"/>
        <v/>
      </c>
      <c r="EG132" s="56"/>
      <c r="EH132" s="64"/>
      <c r="EI132" s="56"/>
      <c r="EJ132" s="64"/>
      <c r="EK132" s="62" t="str">
        <f t="shared" si="45"/>
        <v/>
      </c>
      <c r="EL132" s="64"/>
      <c r="EM132" s="56"/>
      <c r="EN132" s="65"/>
      <c r="EO132" s="65"/>
      <c r="EP132" s="65"/>
      <c r="EQ132" s="65"/>
      <c r="ER132" s="66" t="str">
        <f t="shared" si="46"/>
        <v/>
      </c>
      <c r="ES132" s="56"/>
      <c r="ET132" s="64"/>
      <c r="EU132" s="56"/>
      <c r="EV132" s="64"/>
      <c r="EW132" s="62" t="str">
        <f t="shared" si="47"/>
        <v/>
      </c>
      <c r="EX132" s="64"/>
    </row>
    <row r="133" spans="1:154" s="67" customFormat="1" x14ac:dyDescent="0.25">
      <c r="A133" s="167"/>
      <c r="B133" s="171"/>
      <c r="C133" s="169"/>
      <c r="D133" s="170"/>
      <c r="E133" s="57"/>
      <c r="F133" s="56"/>
      <c r="G133" s="58"/>
      <c r="H133" s="56"/>
      <c r="I133" s="59"/>
      <c r="J133" s="60"/>
      <c r="K133" s="56"/>
      <c r="L133" s="65"/>
      <c r="M133" s="65"/>
      <c r="N133" s="65"/>
      <c r="O133" s="65"/>
      <c r="P133" s="66" t="str">
        <f t="shared" si="24"/>
        <v/>
      </c>
      <c r="Q133" s="56"/>
      <c r="R133" s="64"/>
      <c r="S133" s="56"/>
      <c r="T133" s="64"/>
      <c r="U133" s="62" t="str">
        <f t="shared" si="25"/>
        <v/>
      </c>
      <c r="V133" s="64"/>
      <c r="W133" s="56"/>
      <c r="X133" s="65"/>
      <c r="Y133" s="65"/>
      <c r="Z133" s="65"/>
      <c r="AA133" s="65"/>
      <c r="AB133" s="66" t="str">
        <f t="shared" si="26"/>
        <v/>
      </c>
      <c r="AC133" s="56"/>
      <c r="AD133" s="64"/>
      <c r="AE133" s="56"/>
      <c r="AF133" s="64"/>
      <c r="AG133" s="62" t="str">
        <f t="shared" si="27"/>
        <v/>
      </c>
      <c r="AH133" s="64"/>
      <c r="AI133" s="56"/>
      <c r="AJ133" s="65"/>
      <c r="AK133" s="65"/>
      <c r="AL133" s="65"/>
      <c r="AM133" s="65"/>
      <c r="AN133" s="66" t="str">
        <f t="shared" si="28"/>
        <v/>
      </c>
      <c r="AO133" s="56"/>
      <c r="AP133" s="64"/>
      <c r="AQ133" s="56"/>
      <c r="AR133" s="64"/>
      <c r="AS133" s="62" t="str">
        <f t="shared" si="29"/>
        <v/>
      </c>
      <c r="AT133" s="64"/>
      <c r="AU133" s="56"/>
      <c r="AV133" s="65"/>
      <c r="AW133" s="65"/>
      <c r="AX133" s="65"/>
      <c r="AY133" s="65"/>
      <c r="AZ133" s="66" t="str">
        <f t="shared" si="30"/>
        <v/>
      </c>
      <c r="BA133" s="56"/>
      <c r="BB133" s="64"/>
      <c r="BC133" s="56"/>
      <c r="BD133" s="64"/>
      <c r="BE133" s="62" t="str">
        <f t="shared" si="31"/>
        <v/>
      </c>
      <c r="BF133" s="64"/>
      <c r="BG133" s="56"/>
      <c r="BH133" s="65"/>
      <c r="BI133" s="65"/>
      <c r="BJ133" s="65"/>
      <c r="BK133" s="65"/>
      <c r="BL133" s="66" t="str">
        <f t="shared" si="32"/>
        <v/>
      </c>
      <c r="BM133" s="56"/>
      <c r="BN133" s="64"/>
      <c r="BO133" s="56"/>
      <c r="BP133" s="64"/>
      <c r="BQ133" s="62" t="str">
        <f t="shared" si="33"/>
        <v/>
      </c>
      <c r="BR133" s="64"/>
      <c r="BS133" s="56"/>
      <c r="BT133" s="65"/>
      <c r="BU133" s="65"/>
      <c r="BV133" s="65"/>
      <c r="BW133" s="65"/>
      <c r="BX133" s="66" t="str">
        <f t="shared" si="34"/>
        <v/>
      </c>
      <c r="BY133" s="56"/>
      <c r="BZ133" s="64"/>
      <c r="CA133" s="56"/>
      <c r="CB133" s="64"/>
      <c r="CC133" s="62" t="str">
        <f t="shared" si="35"/>
        <v/>
      </c>
      <c r="CD133" s="64"/>
      <c r="CE133" s="56"/>
      <c r="CF133" s="65"/>
      <c r="CG133" s="65"/>
      <c r="CH133" s="65"/>
      <c r="CI133" s="65"/>
      <c r="CJ133" s="66" t="str">
        <f t="shared" si="36"/>
        <v/>
      </c>
      <c r="CK133" s="56"/>
      <c r="CL133" s="64"/>
      <c r="CM133" s="56"/>
      <c r="CN133" s="64"/>
      <c r="CO133" s="62" t="str">
        <f t="shared" si="37"/>
        <v/>
      </c>
      <c r="CP133" s="64"/>
      <c r="CQ133" s="56"/>
      <c r="CR133" s="65"/>
      <c r="CS133" s="65"/>
      <c r="CT133" s="65"/>
      <c r="CU133" s="65"/>
      <c r="CV133" s="66" t="str">
        <f t="shared" si="38"/>
        <v/>
      </c>
      <c r="CW133" s="56"/>
      <c r="CX133" s="64"/>
      <c r="CY133" s="56"/>
      <c r="CZ133" s="64"/>
      <c r="DA133" s="62" t="str">
        <f t="shared" si="39"/>
        <v/>
      </c>
      <c r="DB133" s="64"/>
      <c r="DC133" s="56"/>
      <c r="DD133" s="65"/>
      <c r="DE133" s="65"/>
      <c r="DF133" s="65"/>
      <c r="DG133" s="65"/>
      <c r="DH133" s="66" t="str">
        <f t="shared" si="40"/>
        <v/>
      </c>
      <c r="DI133" s="56"/>
      <c r="DJ133" s="64"/>
      <c r="DK133" s="56"/>
      <c r="DL133" s="64"/>
      <c r="DM133" s="62" t="str">
        <f t="shared" si="41"/>
        <v/>
      </c>
      <c r="DN133" s="64"/>
      <c r="DO133" s="56"/>
      <c r="DP133" s="65"/>
      <c r="DQ133" s="65"/>
      <c r="DR133" s="65"/>
      <c r="DS133" s="65"/>
      <c r="DT133" s="66" t="str">
        <f t="shared" si="42"/>
        <v/>
      </c>
      <c r="DU133" s="56"/>
      <c r="DV133" s="64"/>
      <c r="DW133" s="56"/>
      <c r="DX133" s="64"/>
      <c r="DY133" s="62" t="str">
        <f t="shared" si="43"/>
        <v/>
      </c>
      <c r="DZ133" s="64"/>
      <c r="EA133" s="56"/>
      <c r="EB133" s="65"/>
      <c r="EC133" s="65"/>
      <c r="ED133" s="65"/>
      <c r="EE133" s="65"/>
      <c r="EF133" s="66" t="str">
        <f t="shared" si="44"/>
        <v/>
      </c>
      <c r="EG133" s="56"/>
      <c r="EH133" s="64"/>
      <c r="EI133" s="56"/>
      <c r="EJ133" s="64"/>
      <c r="EK133" s="62" t="str">
        <f t="shared" si="45"/>
        <v/>
      </c>
      <c r="EL133" s="64"/>
      <c r="EM133" s="56"/>
      <c r="EN133" s="65"/>
      <c r="EO133" s="65"/>
      <c r="EP133" s="65"/>
      <c r="EQ133" s="65"/>
      <c r="ER133" s="66" t="str">
        <f t="shared" si="46"/>
        <v/>
      </c>
      <c r="ES133" s="56"/>
      <c r="ET133" s="64"/>
      <c r="EU133" s="56"/>
      <c r="EV133" s="64"/>
      <c r="EW133" s="62" t="str">
        <f t="shared" si="47"/>
        <v/>
      </c>
      <c r="EX133" s="64"/>
    </row>
    <row r="134" spans="1:154" s="67" customFormat="1" x14ac:dyDescent="0.25">
      <c r="A134" s="167"/>
      <c r="B134" s="171"/>
      <c r="C134" s="169"/>
      <c r="D134" s="170"/>
      <c r="E134" s="57"/>
      <c r="F134" s="56"/>
      <c r="G134" s="58"/>
      <c r="H134" s="56"/>
      <c r="I134" s="59"/>
      <c r="J134" s="60"/>
      <c r="K134" s="56"/>
      <c r="L134" s="65"/>
      <c r="M134" s="65"/>
      <c r="N134" s="65"/>
      <c r="O134" s="65"/>
      <c r="P134" s="66" t="str">
        <f t="shared" ref="P134:P197" si="48">IF(K134="","",IF(K134="yes","yes",IF(L134="yes","yes",IF(M134="yes","yes",IF(N134="yes","yes",IF(O134="yes", "yes","no"))))))</f>
        <v/>
      </c>
      <c r="Q134" s="56"/>
      <c r="R134" s="64"/>
      <c r="S134" s="56"/>
      <c r="T134" s="64"/>
      <c r="U134" s="62" t="str">
        <f t="shared" ref="U134:U197" si="49">IF(P134="","",(IF(AND(P134="yes",S134="yes"),"yes",(IF(AND(P134="no",$H134="yes"),"yes","no")))))</f>
        <v/>
      </c>
      <c r="V134" s="64"/>
      <c r="W134" s="56"/>
      <c r="X134" s="65"/>
      <c r="Y134" s="65"/>
      <c r="Z134" s="65"/>
      <c r="AA134" s="65"/>
      <c r="AB134" s="66" t="str">
        <f t="shared" ref="AB134:AB197" si="50">IF(W134="","",IF(W134="yes","yes",IF(X134="yes","yes",IF(Y134="yes","yes",IF(Z134="yes","yes",IF(AA134="yes", "yes","no"))))))</f>
        <v/>
      </c>
      <c r="AC134" s="56"/>
      <c r="AD134" s="64"/>
      <c r="AE134" s="56"/>
      <c r="AF134" s="64"/>
      <c r="AG134" s="62" t="str">
        <f t="shared" ref="AG134:AG197" si="51">IF(AB134="","",(IF(AND(AB134="yes",AE134="yes"),"yes",(IF(AND(AB134="no",$H134="yes"),"yes","no")))))</f>
        <v/>
      </c>
      <c r="AH134" s="64"/>
      <c r="AI134" s="56"/>
      <c r="AJ134" s="65"/>
      <c r="AK134" s="65"/>
      <c r="AL134" s="65"/>
      <c r="AM134" s="65"/>
      <c r="AN134" s="66" t="str">
        <f t="shared" ref="AN134:AN197" si="52">IF(AI134="","",IF(AI134="yes","yes",IF(AJ134="yes","yes",IF(AK134="yes","yes",IF(AL134="yes","yes",IF(AM134="yes", "yes","no"))))))</f>
        <v/>
      </c>
      <c r="AO134" s="56"/>
      <c r="AP134" s="64"/>
      <c r="AQ134" s="56"/>
      <c r="AR134" s="64"/>
      <c r="AS134" s="62" t="str">
        <f t="shared" ref="AS134:AS197" si="53">IF(AN134="","",(IF(AND(AN134="yes",AQ134="yes"),"yes",(IF(AND(AN134="no",$H134="yes"),"yes","no")))))</f>
        <v/>
      </c>
      <c r="AT134" s="64"/>
      <c r="AU134" s="56"/>
      <c r="AV134" s="65"/>
      <c r="AW134" s="65"/>
      <c r="AX134" s="65"/>
      <c r="AY134" s="65"/>
      <c r="AZ134" s="66" t="str">
        <f t="shared" ref="AZ134:AZ197" si="54">IF(AU134="","",IF(AU134="yes","yes",IF(AV134="yes","yes",IF(AW134="yes","yes",IF(AX134="yes","yes",IF(AY134="yes", "yes","no"))))))</f>
        <v/>
      </c>
      <c r="BA134" s="56"/>
      <c r="BB134" s="64"/>
      <c r="BC134" s="56"/>
      <c r="BD134" s="64"/>
      <c r="BE134" s="62" t="str">
        <f t="shared" ref="BE134:BE197" si="55">IF(AZ134="","",(IF(AND(AZ134="yes",BC134="yes"),"yes",(IF(AND(AZ134="no",$H134="yes"),"yes","no")))))</f>
        <v/>
      </c>
      <c r="BF134" s="64"/>
      <c r="BG134" s="56"/>
      <c r="BH134" s="65"/>
      <c r="BI134" s="65"/>
      <c r="BJ134" s="65"/>
      <c r="BK134" s="65"/>
      <c r="BL134" s="66" t="str">
        <f t="shared" ref="BL134:BL197" si="56">IF(BG134="","",IF(BG134="yes","yes",IF(BH134="yes","yes",IF(BI134="yes","yes",IF(BJ134="yes","yes",IF(BK134="yes", "yes","no"))))))</f>
        <v/>
      </c>
      <c r="BM134" s="56"/>
      <c r="BN134" s="64"/>
      <c r="BO134" s="56"/>
      <c r="BP134" s="64"/>
      <c r="BQ134" s="62" t="str">
        <f t="shared" ref="BQ134:BQ197" si="57">IF(BL134="","",(IF(AND(BL134="yes",BO134="yes"),"yes",(IF(AND(BL134="no",$H134="yes"),"yes","no")))))</f>
        <v/>
      </c>
      <c r="BR134" s="64"/>
      <c r="BS134" s="56"/>
      <c r="BT134" s="65"/>
      <c r="BU134" s="65"/>
      <c r="BV134" s="65"/>
      <c r="BW134" s="65"/>
      <c r="BX134" s="66" t="str">
        <f t="shared" ref="BX134:BX197" si="58">IF(BS134="","",IF(BS134="yes","yes",IF(BT134="yes","yes",IF(BU134="yes","yes",IF(BV134="yes","yes",IF(BW134="yes", "yes","no"))))))</f>
        <v/>
      </c>
      <c r="BY134" s="56"/>
      <c r="BZ134" s="64"/>
      <c r="CA134" s="56"/>
      <c r="CB134" s="64"/>
      <c r="CC134" s="62" t="str">
        <f t="shared" ref="CC134:CC197" si="59">IF(BX134="","",(IF(AND(BX134="yes",CA134="yes"),"yes",(IF(AND(BX134="no",$H134="yes"),"yes","no")))))</f>
        <v/>
      </c>
      <c r="CD134" s="64"/>
      <c r="CE134" s="56"/>
      <c r="CF134" s="65"/>
      <c r="CG134" s="65"/>
      <c r="CH134" s="65"/>
      <c r="CI134" s="65"/>
      <c r="CJ134" s="66" t="str">
        <f t="shared" ref="CJ134:CJ197" si="60">IF(CE134="","",IF(CE134="yes","yes",IF(CF134="yes","yes",IF(CG134="yes","yes",IF(CH134="yes","yes",IF(CI134="yes", "yes","no"))))))</f>
        <v/>
      </c>
      <c r="CK134" s="56"/>
      <c r="CL134" s="64"/>
      <c r="CM134" s="56"/>
      <c r="CN134" s="64"/>
      <c r="CO134" s="62" t="str">
        <f t="shared" ref="CO134:CO197" si="61">IF(CJ134="","",(IF(AND(CJ134="yes",CM134="yes"),"yes",(IF(AND(CJ134="no",$H134="yes"),"yes","no")))))</f>
        <v/>
      </c>
      <c r="CP134" s="64"/>
      <c r="CQ134" s="56"/>
      <c r="CR134" s="65"/>
      <c r="CS134" s="65"/>
      <c r="CT134" s="65"/>
      <c r="CU134" s="65"/>
      <c r="CV134" s="66" t="str">
        <f t="shared" ref="CV134:CV197" si="62">IF(CQ134="","",IF(CQ134="yes","yes",IF(CR134="yes","yes",IF(CS134="yes","yes",IF(CT134="yes","yes",IF(CU134="yes", "yes","no"))))))</f>
        <v/>
      </c>
      <c r="CW134" s="56"/>
      <c r="CX134" s="64"/>
      <c r="CY134" s="56"/>
      <c r="CZ134" s="64"/>
      <c r="DA134" s="62" t="str">
        <f t="shared" ref="DA134:DA197" si="63">IF(CV134="","",(IF(AND(CV134="yes",CY134="yes"),"yes",(IF(AND(CV134="no",$H134="yes"),"yes","no")))))</f>
        <v/>
      </c>
      <c r="DB134" s="64"/>
      <c r="DC134" s="56"/>
      <c r="DD134" s="65"/>
      <c r="DE134" s="65"/>
      <c r="DF134" s="65"/>
      <c r="DG134" s="65"/>
      <c r="DH134" s="66" t="str">
        <f t="shared" ref="DH134:DH197" si="64">IF(DC134="","",IF(DC134="yes","yes",IF(DD134="yes","yes",IF(DE134="yes","yes",IF(DF134="yes","yes",IF(DG134="yes", "yes","no"))))))</f>
        <v/>
      </c>
      <c r="DI134" s="56"/>
      <c r="DJ134" s="64"/>
      <c r="DK134" s="56"/>
      <c r="DL134" s="64"/>
      <c r="DM134" s="62" t="str">
        <f t="shared" ref="DM134:DM197" si="65">IF(DH134="","",(IF(AND(DH134="yes",DK134="yes"),"yes",(IF(AND(DH134="no",$H134="yes"),"yes","no")))))</f>
        <v/>
      </c>
      <c r="DN134" s="64"/>
      <c r="DO134" s="56"/>
      <c r="DP134" s="65"/>
      <c r="DQ134" s="65"/>
      <c r="DR134" s="65"/>
      <c r="DS134" s="65"/>
      <c r="DT134" s="66" t="str">
        <f t="shared" ref="DT134:DT197" si="66">IF(DO134="","",IF(DO134="yes","yes",IF(DP134="yes","yes",IF(DQ134="yes","yes",IF(DR134="yes","yes",IF(DS134="yes", "yes","no"))))))</f>
        <v/>
      </c>
      <c r="DU134" s="56"/>
      <c r="DV134" s="64"/>
      <c r="DW134" s="56"/>
      <c r="DX134" s="64"/>
      <c r="DY134" s="62" t="str">
        <f t="shared" ref="DY134:DY197" si="67">IF(DT134="","",(IF(AND(DT134="yes",DW134="yes"),"yes",(IF(AND(DT134="no",$H134="yes"),"yes","no")))))</f>
        <v/>
      </c>
      <c r="DZ134" s="64"/>
      <c r="EA134" s="56"/>
      <c r="EB134" s="65"/>
      <c r="EC134" s="65"/>
      <c r="ED134" s="65"/>
      <c r="EE134" s="65"/>
      <c r="EF134" s="66" t="str">
        <f t="shared" ref="EF134:EF197" si="68">IF(EA134="","",IF(EA134="yes","yes",IF(EB134="yes","yes",IF(EC134="yes","yes",IF(ED134="yes","yes",IF(EE134="yes", "yes","no"))))))</f>
        <v/>
      </c>
      <c r="EG134" s="56"/>
      <c r="EH134" s="64"/>
      <c r="EI134" s="56"/>
      <c r="EJ134" s="64"/>
      <c r="EK134" s="62" t="str">
        <f t="shared" ref="EK134:EK197" si="69">IF(EF134="","",(IF(AND(EF134="yes",EI134="yes"),"yes",(IF(AND(EF134="no",$H134="yes"),"yes","no")))))</f>
        <v/>
      </c>
      <c r="EL134" s="64"/>
      <c r="EM134" s="56"/>
      <c r="EN134" s="65"/>
      <c r="EO134" s="65"/>
      <c r="EP134" s="65"/>
      <c r="EQ134" s="65"/>
      <c r="ER134" s="66" t="str">
        <f t="shared" ref="ER134:ER197" si="70">IF(EM134="","",IF(EM134="yes","yes",IF(EN134="yes","yes",IF(EO134="yes","yes",IF(EP134="yes","yes",IF(EQ134="yes", "yes","no"))))))</f>
        <v/>
      </c>
      <c r="ES134" s="56"/>
      <c r="ET134" s="64"/>
      <c r="EU134" s="56"/>
      <c r="EV134" s="64"/>
      <c r="EW134" s="62" t="str">
        <f t="shared" ref="EW134:EW197" si="71">IF(ER134="","",(IF(AND(ER134="yes",EU134="yes"),"yes",(IF(AND(ER134="no",$H134="yes"),"yes","no")))))</f>
        <v/>
      </c>
      <c r="EX134" s="64"/>
    </row>
    <row r="135" spans="1:154" s="67" customFormat="1" x14ac:dyDescent="0.25">
      <c r="A135" s="167"/>
      <c r="B135" s="171"/>
      <c r="C135" s="169"/>
      <c r="D135" s="170"/>
      <c r="E135" s="57"/>
      <c r="F135" s="56"/>
      <c r="G135" s="58"/>
      <c r="H135" s="56"/>
      <c r="I135" s="59"/>
      <c r="J135" s="60"/>
      <c r="K135" s="56"/>
      <c r="L135" s="65"/>
      <c r="M135" s="65"/>
      <c r="N135" s="65"/>
      <c r="O135" s="65"/>
      <c r="P135" s="66" t="str">
        <f t="shared" si="48"/>
        <v/>
      </c>
      <c r="Q135" s="56"/>
      <c r="R135" s="64"/>
      <c r="S135" s="56"/>
      <c r="T135" s="64"/>
      <c r="U135" s="62" t="str">
        <f t="shared" si="49"/>
        <v/>
      </c>
      <c r="V135" s="64"/>
      <c r="W135" s="56"/>
      <c r="X135" s="65"/>
      <c r="Y135" s="65"/>
      <c r="Z135" s="65"/>
      <c r="AA135" s="65"/>
      <c r="AB135" s="66" t="str">
        <f t="shared" si="50"/>
        <v/>
      </c>
      <c r="AC135" s="56"/>
      <c r="AD135" s="64"/>
      <c r="AE135" s="56"/>
      <c r="AF135" s="64"/>
      <c r="AG135" s="62" t="str">
        <f t="shared" si="51"/>
        <v/>
      </c>
      <c r="AH135" s="64"/>
      <c r="AI135" s="56"/>
      <c r="AJ135" s="65"/>
      <c r="AK135" s="65"/>
      <c r="AL135" s="65"/>
      <c r="AM135" s="65"/>
      <c r="AN135" s="66" t="str">
        <f t="shared" si="52"/>
        <v/>
      </c>
      <c r="AO135" s="56"/>
      <c r="AP135" s="64"/>
      <c r="AQ135" s="56"/>
      <c r="AR135" s="64"/>
      <c r="AS135" s="62" t="str">
        <f t="shared" si="53"/>
        <v/>
      </c>
      <c r="AT135" s="64"/>
      <c r="AU135" s="56"/>
      <c r="AV135" s="65"/>
      <c r="AW135" s="65"/>
      <c r="AX135" s="65"/>
      <c r="AY135" s="65"/>
      <c r="AZ135" s="66" t="str">
        <f t="shared" si="54"/>
        <v/>
      </c>
      <c r="BA135" s="56"/>
      <c r="BB135" s="64"/>
      <c r="BC135" s="56"/>
      <c r="BD135" s="64"/>
      <c r="BE135" s="62" t="str">
        <f t="shared" si="55"/>
        <v/>
      </c>
      <c r="BF135" s="64"/>
      <c r="BG135" s="56"/>
      <c r="BH135" s="65"/>
      <c r="BI135" s="65"/>
      <c r="BJ135" s="65"/>
      <c r="BK135" s="65"/>
      <c r="BL135" s="66" t="str">
        <f t="shared" si="56"/>
        <v/>
      </c>
      <c r="BM135" s="56"/>
      <c r="BN135" s="64"/>
      <c r="BO135" s="56"/>
      <c r="BP135" s="64"/>
      <c r="BQ135" s="62" t="str">
        <f t="shared" si="57"/>
        <v/>
      </c>
      <c r="BR135" s="64"/>
      <c r="BS135" s="56"/>
      <c r="BT135" s="65"/>
      <c r="BU135" s="65"/>
      <c r="BV135" s="65"/>
      <c r="BW135" s="65"/>
      <c r="BX135" s="66" t="str">
        <f t="shared" si="58"/>
        <v/>
      </c>
      <c r="BY135" s="56"/>
      <c r="BZ135" s="64"/>
      <c r="CA135" s="56"/>
      <c r="CB135" s="64"/>
      <c r="CC135" s="62" t="str">
        <f t="shared" si="59"/>
        <v/>
      </c>
      <c r="CD135" s="64"/>
      <c r="CE135" s="56"/>
      <c r="CF135" s="65"/>
      <c r="CG135" s="65"/>
      <c r="CH135" s="65"/>
      <c r="CI135" s="65"/>
      <c r="CJ135" s="66" t="str">
        <f t="shared" si="60"/>
        <v/>
      </c>
      <c r="CK135" s="56"/>
      <c r="CL135" s="64"/>
      <c r="CM135" s="56"/>
      <c r="CN135" s="64"/>
      <c r="CO135" s="62" t="str">
        <f t="shared" si="61"/>
        <v/>
      </c>
      <c r="CP135" s="64"/>
      <c r="CQ135" s="56"/>
      <c r="CR135" s="65"/>
      <c r="CS135" s="65"/>
      <c r="CT135" s="65"/>
      <c r="CU135" s="65"/>
      <c r="CV135" s="66" t="str">
        <f t="shared" si="62"/>
        <v/>
      </c>
      <c r="CW135" s="56"/>
      <c r="CX135" s="64"/>
      <c r="CY135" s="56"/>
      <c r="CZ135" s="64"/>
      <c r="DA135" s="62" t="str">
        <f t="shared" si="63"/>
        <v/>
      </c>
      <c r="DB135" s="64"/>
      <c r="DC135" s="56"/>
      <c r="DD135" s="65"/>
      <c r="DE135" s="65"/>
      <c r="DF135" s="65"/>
      <c r="DG135" s="65"/>
      <c r="DH135" s="66" t="str">
        <f t="shared" si="64"/>
        <v/>
      </c>
      <c r="DI135" s="56"/>
      <c r="DJ135" s="64"/>
      <c r="DK135" s="56"/>
      <c r="DL135" s="64"/>
      <c r="DM135" s="62" t="str">
        <f t="shared" si="65"/>
        <v/>
      </c>
      <c r="DN135" s="64"/>
      <c r="DO135" s="56"/>
      <c r="DP135" s="65"/>
      <c r="DQ135" s="65"/>
      <c r="DR135" s="65"/>
      <c r="DS135" s="65"/>
      <c r="DT135" s="66" t="str">
        <f t="shared" si="66"/>
        <v/>
      </c>
      <c r="DU135" s="56"/>
      <c r="DV135" s="64"/>
      <c r="DW135" s="56"/>
      <c r="DX135" s="64"/>
      <c r="DY135" s="62" t="str">
        <f t="shared" si="67"/>
        <v/>
      </c>
      <c r="DZ135" s="64"/>
      <c r="EA135" s="56"/>
      <c r="EB135" s="65"/>
      <c r="EC135" s="65"/>
      <c r="ED135" s="65"/>
      <c r="EE135" s="65"/>
      <c r="EF135" s="66" t="str">
        <f t="shared" si="68"/>
        <v/>
      </c>
      <c r="EG135" s="56"/>
      <c r="EH135" s="64"/>
      <c r="EI135" s="56"/>
      <c r="EJ135" s="64"/>
      <c r="EK135" s="62" t="str">
        <f t="shared" si="69"/>
        <v/>
      </c>
      <c r="EL135" s="64"/>
      <c r="EM135" s="56"/>
      <c r="EN135" s="65"/>
      <c r="EO135" s="65"/>
      <c r="EP135" s="65"/>
      <c r="EQ135" s="65"/>
      <c r="ER135" s="66" t="str">
        <f t="shared" si="70"/>
        <v/>
      </c>
      <c r="ES135" s="56"/>
      <c r="ET135" s="64"/>
      <c r="EU135" s="56"/>
      <c r="EV135" s="64"/>
      <c r="EW135" s="62" t="str">
        <f t="shared" si="71"/>
        <v/>
      </c>
      <c r="EX135" s="64"/>
    </row>
    <row r="136" spans="1:154" s="67" customFormat="1" x14ac:dyDescent="0.25">
      <c r="A136" s="167"/>
      <c r="B136" s="171"/>
      <c r="C136" s="169"/>
      <c r="D136" s="170"/>
      <c r="E136" s="57"/>
      <c r="F136" s="56"/>
      <c r="G136" s="58"/>
      <c r="H136" s="56"/>
      <c r="I136" s="59"/>
      <c r="J136" s="60"/>
      <c r="K136" s="56"/>
      <c r="L136" s="65"/>
      <c r="M136" s="65"/>
      <c r="N136" s="65"/>
      <c r="O136" s="65"/>
      <c r="P136" s="66" t="str">
        <f t="shared" si="48"/>
        <v/>
      </c>
      <c r="Q136" s="56"/>
      <c r="R136" s="64"/>
      <c r="S136" s="56"/>
      <c r="T136" s="64"/>
      <c r="U136" s="62" t="str">
        <f t="shared" si="49"/>
        <v/>
      </c>
      <c r="V136" s="64"/>
      <c r="W136" s="56"/>
      <c r="X136" s="65"/>
      <c r="Y136" s="65"/>
      <c r="Z136" s="65"/>
      <c r="AA136" s="65"/>
      <c r="AB136" s="66" t="str">
        <f t="shared" si="50"/>
        <v/>
      </c>
      <c r="AC136" s="56"/>
      <c r="AD136" s="64"/>
      <c r="AE136" s="56"/>
      <c r="AF136" s="64"/>
      <c r="AG136" s="62" t="str">
        <f t="shared" si="51"/>
        <v/>
      </c>
      <c r="AH136" s="64"/>
      <c r="AI136" s="56"/>
      <c r="AJ136" s="65"/>
      <c r="AK136" s="65"/>
      <c r="AL136" s="65"/>
      <c r="AM136" s="65"/>
      <c r="AN136" s="66" t="str">
        <f t="shared" si="52"/>
        <v/>
      </c>
      <c r="AO136" s="56"/>
      <c r="AP136" s="64"/>
      <c r="AQ136" s="56"/>
      <c r="AR136" s="64"/>
      <c r="AS136" s="62" t="str">
        <f t="shared" si="53"/>
        <v/>
      </c>
      <c r="AT136" s="64"/>
      <c r="AU136" s="56"/>
      <c r="AV136" s="65"/>
      <c r="AW136" s="65"/>
      <c r="AX136" s="65"/>
      <c r="AY136" s="65"/>
      <c r="AZ136" s="66" t="str">
        <f t="shared" si="54"/>
        <v/>
      </c>
      <c r="BA136" s="56"/>
      <c r="BB136" s="64"/>
      <c r="BC136" s="56"/>
      <c r="BD136" s="64"/>
      <c r="BE136" s="62" t="str">
        <f t="shared" si="55"/>
        <v/>
      </c>
      <c r="BF136" s="64"/>
      <c r="BG136" s="56"/>
      <c r="BH136" s="65"/>
      <c r="BI136" s="65"/>
      <c r="BJ136" s="65"/>
      <c r="BK136" s="65"/>
      <c r="BL136" s="66" t="str">
        <f t="shared" si="56"/>
        <v/>
      </c>
      <c r="BM136" s="56"/>
      <c r="BN136" s="64"/>
      <c r="BO136" s="56"/>
      <c r="BP136" s="64"/>
      <c r="BQ136" s="62" t="str">
        <f t="shared" si="57"/>
        <v/>
      </c>
      <c r="BR136" s="64"/>
      <c r="BS136" s="56"/>
      <c r="BT136" s="65"/>
      <c r="BU136" s="65"/>
      <c r="BV136" s="65"/>
      <c r="BW136" s="65"/>
      <c r="BX136" s="66" t="str">
        <f t="shared" si="58"/>
        <v/>
      </c>
      <c r="BY136" s="56"/>
      <c r="BZ136" s="64"/>
      <c r="CA136" s="56"/>
      <c r="CB136" s="64"/>
      <c r="CC136" s="62" t="str">
        <f t="shared" si="59"/>
        <v/>
      </c>
      <c r="CD136" s="64"/>
      <c r="CE136" s="56"/>
      <c r="CF136" s="65"/>
      <c r="CG136" s="65"/>
      <c r="CH136" s="65"/>
      <c r="CI136" s="65"/>
      <c r="CJ136" s="66" t="str">
        <f t="shared" si="60"/>
        <v/>
      </c>
      <c r="CK136" s="56"/>
      <c r="CL136" s="64"/>
      <c r="CM136" s="56"/>
      <c r="CN136" s="64"/>
      <c r="CO136" s="62" t="str">
        <f t="shared" si="61"/>
        <v/>
      </c>
      <c r="CP136" s="64"/>
      <c r="CQ136" s="56"/>
      <c r="CR136" s="65"/>
      <c r="CS136" s="65"/>
      <c r="CT136" s="65"/>
      <c r="CU136" s="65"/>
      <c r="CV136" s="66" t="str">
        <f t="shared" si="62"/>
        <v/>
      </c>
      <c r="CW136" s="56"/>
      <c r="CX136" s="64"/>
      <c r="CY136" s="56"/>
      <c r="CZ136" s="64"/>
      <c r="DA136" s="62" t="str">
        <f t="shared" si="63"/>
        <v/>
      </c>
      <c r="DB136" s="64"/>
      <c r="DC136" s="56"/>
      <c r="DD136" s="65"/>
      <c r="DE136" s="65"/>
      <c r="DF136" s="65"/>
      <c r="DG136" s="65"/>
      <c r="DH136" s="66" t="str">
        <f t="shared" si="64"/>
        <v/>
      </c>
      <c r="DI136" s="56"/>
      <c r="DJ136" s="64"/>
      <c r="DK136" s="56"/>
      <c r="DL136" s="64"/>
      <c r="DM136" s="62" t="str">
        <f t="shared" si="65"/>
        <v/>
      </c>
      <c r="DN136" s="64"/>
      <c r="DO136" s="56"/>
      <c r="DP136" s="65"/>
      <c r="DQ136" s="65"/>
      <c r="DR136" s="65"/>
      <c r="DS136" s="65"/>
      <c r="DT136" s="66" t="str">
        <f t="shared" si="66"/>
        <v/>
      </c>
      <c r="DU136" s="56"/>
      <c r="DV136" s="64"/>
      <c r="DW136" s="56"/>
      <c r="DX136" s="64"/>
      <c r="DY136" s="62" t="str">
        <f t="shared" si="67"/>
        <v/>
      </c>
      <c r="DZ136" s="64"/>
      <c r="EA136" s="56"/>
      <c r="EB136" s="65"/>
      <c r="EC136" s="65"/>
      <c r="ED136" s="65"/>
      <c r="EE136" s="65"/>
      <c r="EF136" s="66" t="str">
        <f t="shared" si="68"/>
        <v/>
      </c>
      <c r="EG136" s="56"/>
      <c r="EH136" s="64"/>
      <c r="EI136" s="56"/>
      <c r="EJ136" s="64"/>
      <c r="EK136" s="62" t="str">
        <f t="shared" si="69"/>
        <v/>
      </c>
      <c r="EL136" s="64"/>
      <c r="EM136" s="56"/>
      <c r="EN136" s="65"/>
      <c r="EO136" s="65"/>
      <c r="EP136" s="65"/>
      <c r="EQ136" s="65"/>
      <c r="ER136" s="66" t="str">
        <f t="shared" si="70"/>
        <v/>
      </c>
      <c r="ES136" s="56"/>
      <c r="ET136" s="64"/>
      <c r="EU136" s="56"/>
      <c r="EV136" s="64"/>
      <c r="EW136" s="62" t="str">
        <f t="shared" si="71"/>
        <v/>
      </c>
      <c r="EX136" s="64"/>
    </row>
    <row r="137" spans="1:154" s="67" customFormat="1" x14ac:dyDescent="0.25">
      <c r="A137" s="167"/>
      <c r="B137" s="171"/>
      <c r="C137" s="169"/>
      <c r="D137" s="170"/>
      <c r="E137" s="57"/>
      <c r="F137" s="56"/>
      <c r="G137" s="58"/>
      <c r="H137" s="56"/>
      <c r="I137" s="59"/>
      <c r="J137" s="60"/>
      <c r="K137" s="56"/>
      <c r="L137" s="65"/>
      <c r="M137" s="65"/>
      <c r="N137" s="65"/>
      <c r="O137" s="65"/>
      <c r="P137" s="66" t="str">
        <f t="shared" si="48"/>
        <v/>
      </c>
      <c r="Q137" s="56"/>
      <c r="R137" s="64"/>
      <c r="S137" s="56"/>
      <c r="T137" s="64"/>
      <c r="U137" s="62" t="str">
        <f t="shared" si="49"/>
        <v/>
      </c>
      <c r="V137" s="64"/>
      <c r="W137" s="56"/>
      <c r="X137" s="65"/>
      <c r="Y137" s="65"/>
      <c r="Z137" s="65"/>
      <c r="AA137" s="65"/>
      <c r="AB137" s="66" t="str">
        <f t="shared" si="50"/>
        <v/>
      </c>
      <c r="AC137" s="56"/>
      <c r="AD137" s="64"/>
      <c r="AE137" s="56"/>
      <c r="AF137" s="64"/>
      <c r="AG137" s="62" t="str">
        <f t="shared" si="51"/>
        <v/>
      </c>
      <c r="AH137" s="64"/>
      <c r="AI137" s="56"/>
      <c r="AJ137" s="65"/>
      <c r="AK137" s="65"/>
      <c r="AL137" s="65"/>
      <c r="AM137" s="65"/>
      <c r="AN137" s="66" t="str">
        <f t="shared" si="52"/>
        <v/>
      </c>
      <c r="AO137" s="56"/>
      <c r="AP137" s="64"/>
      <c r="AQ137" s="56"/>
      <c r="AR137" s="64"/>
      <c r="AS137" s="62" t="str">
        <f t="shared" si="53"/>
        <v/>
      </c>
      <c r="AT137" s="64"/>
      <c r="AU137" s="56"/>
      <c r="AV137" s="65"/>
      <c r="AW137" s="65"/>
      <c r="AX137" s="65"/>
      <c r="AY137" s="65"/>
      <c r="AZ137" s="66" t="str">
        <f t="shared" si="54"/>
        <v/>
      </c>
      <c r="BA137" s="56"/>
      <c r="BB137" s="64"/>
      <c r="BC137" s="56"/>
      <c r="BD137" s="64"/>
      <c r="BE137" s="62" t="str">
        <f t="shared" si="55"/>
        <v/>
      </c>
      <c r="BF137" s="64"/>
      <c r="BG137" s="56"/>
      <c r="BH137" s="65"/>
      <c r="BI137" s="65"/>
      <c r="BJ137" s="65"/>
      <c r="BK137" s="65"/>
      <c r="BL137" s="66" t="str">
        <f t="shared" si="56"/>
        <v/>
      </c>
      <c r="BM137" s="56"/>
      <c r="BN137" s="64"/>
      <c r="BO137" s="56"/>
      <c r="BP137" s="64"/>
      <c r="BQ137" s="62" t="str">
        <f t="shared" si="57"/>
        <v/>
      </c>
      <c r="BR137" s="64"/>
      <c r="BS137" s="56"/>
      <c r="BT137" s="65"/>
      <c r="BU137" s="65"/>
      <c r="BV137" s="65"/>
      <c r="BW137" s="65"/>
      <c r="BX137" s="66" t="str">
        <f t="shared" si="58"/>
        <v/>
      </c>
      <c r="BY137" s="56"/>
      <c r="BZ137" s="64"/>
      <c r="CA137" s="56"/>
      <c r="CB137" s="64"/>
      <c r="CC137" s="62" t="str">
        <f t="shared" si="59"/>
        <v/>
      </c>
      <c r="CD137" s="64"/>
      <c r="CE137" s="56"/>
      <c r="CF137" s="65"/>
      <c r="CG137" s="65"/>
      <c r="CH137" s="65"/>
      <c r="CI137" s="65"/>
      <c r="CJ137" s="66" t="str">
        <f t="shared" si="60"/>
        <v/>
      </c>
      <c r="CK137" s="56"/>
      <c r="CL137" s="64"/>
      <c r="CM137" s="56"/>
      <c r="CN137" s="64"/>
      <c r="CO137" s="62" t="str">
        <f t="shared" si="61"/>
        <v/>
      </c>
      <c r="CP137" s="64"/>
      <c r="CQ137" s="56"/>
      <c r="CR137" s="65"/>
      <c r="CS137" s="65"/>
      <c r="CT137" s="65"/>
      <c r="CU137" s="65"/>
      <c r="CV137" s="66" t="str">
        <f t="shared" si="62"/>
        <v/>
      </c>
      <c r="CW137" s="56"/>
      <c r="CX137" s="64"/>
      <c r="CY137" s="56"/>
      <c r="CZ137" s="64"/>
      <c r="DA137" s="62" t="str">
        <f t="shared" si="63"/>
        <v/>
      </c>
      <c r="DB137" s="64"/>
      <c r="DC137" s="56"/>
      <c r="DD137" s="65"/>
      <c r="DE137" s="65"/>
      <c r="DF137" s="65"/>
      <c r="DG137" s="65"/>
      <c r="DH137" s="66" t="str">
        <f t="shared" si="64"/>
        <v/>
      </c>
      <c r="DI137" s="56"/>
      <c r="DJ137" s="64"/>
      <c r="DK137" s="56"/>
      <c r="DL137" s="64"/>
      <c r="DM137" s="62" t="str">
        <f t="shared" si="65"/>
        <v/>
      </c>
      <c r="DN137" s="64"/>
      <c r="DO137" s="56"/>
      <c r="DP137" s="65"/>
      <c r="DQ137" s="65"/>
      <c r="DR137" s="65"/>
      <c r="DS137" s="65"/>
      <c r="DT137" s="66" t="str">
        <f t="shared" si="66"/>
        <v/>
      </c>
      <c r="DU137" s="56"/>
      <c r="DV137" s="64"/>
      <c r="DW137" s="56"/>
      <c r="DX137" s="64"/>
      <c r="DY137" s="62" t="str">
        <f t="shared" si="67"/>
        <v/>
      </c>
      <c r="DZ137" s="64"/>
      <c r="EA137" s="56"/>
      <c r="EB137" s="65"/>
      <c r="EC137" s="65"/>
      <c r="ED137" s="65"/>
      <c r="EE137" s="65"/>
      <c r="EF137" s="66" t="str">
        <f t="shared" si="68"/>
        <v/>
      </c>
      <c r="EG137" s="56"/>
      <c r="EH137" s="64"/>
      <c r="EI137" s="56"/>
      <c r="EJ137" s="64"/>
      <c r="EK137" s="62" t="str">
        <f t="shared" si="69"/>
        <v/>
      </c>
      <c r="EL137" s="64"/>
      <c r="EM137" s="56"/>
      <c r="EN137" s="65"/>
      <c r="EO137" s="65"/>
      <c r="EP137" s="65"/>
      <c r="EQ137" s="65"/>
      <c r="ER137" s="66" t="str">
        <f t="shared" si="70"/>
        <v/>
      </c>
      <c r="ES137" s="56"/>
      <c r="ET137" s="64"/>
      <c r="EU137" s="56"/>
      <c r="EV137" s="64"/>
      <c r="EW137" s="62" t="str">
        <f t="shared" si="71"/>
        <v/>
      </c>
      <c r="EX137" s="64"/>
    </row>
    <row r="138" spans="1:154" s="67" customFormat="1" x14ac:dyDescent="0.25">
      <c r="A138" s="167"/>
      <c r="B138" s="171"/>
      <c r="C138" s="169"/>
      <c r="D138" s="170"/>
      <c r="E138" s="57"/>
      <c r="F138" s="56"/>
      <c r="G138" s="58"/>
      <c r="H138" s="56"/>
      <c r="I138" s="59"/>
      <c r="J138" s="60"/>
      <c r="K138" s="56"/>
      <c r="L138" s="65"/>
      <c r="M138" s="65"/>
      <c r="N138" s="65"/>
      <c r="O138" s="65"/>
      <c r="P138" s="66" t="str">
        <f t="shared" si="48"/>
        <v/>
      </c>
      <c r="Q138" s="56"/>
      <c r="R138" s="64"/>
      <c r="S138" s="56"/>
      <c r="T138" s="64"/>
      <c r="U138" s="62" t="str">
        <f t="shared" si="49"/>
        <v/>
      </c>
      <c r="V138" s="64"/>
      <c r="W138" s="56"/>
      <c r="X138" s="65"/>
      <c r="Y138" s="65"/>
      <c r="Z138" s="65"/>
      <c r="AA138" s="65"/>
      <c r="AB138" s="66" t="str">
        <f t="shared" si="50"/>
        <v/>
      </c>
      <c r="AC138" s="56"/>
      <c r="AD138" s="64"/>
      <c r="AE138" s="56"/>
      <c r="AF138" s="64"/>
      <c r="AG138" s="62" t="str">
        <f t="shared" si="51"/>
        <v/>
      </c>
      <c r="AH138" s="64"/>
      <c r="AI138" s="56"/>
      <c r="AJ138" s="65"/>
      <c r="AK138" s="65"/>
      <c r="AL138" s="65"/>
      <c r="AM138" s="65"/>
      <c r="AN138" s="66" t="str">
        <f t="shared" si="52"/>
        <v/>
      </c>
      <c r="AO138" s="56"/>
      <c r="AP138" s="64"/>
      <c r="AQ138" s="56"/>
      <c r="AR138" s="64"/>
      <c r="AS138" s="62" t="str">
        <f t="shared" si="53"/>
        <v/>
      </c>
      <c r="AT138" s="64"/>
      <c r="AU138" s="56"/>
      <c r="AV138" s="65"/>
      <c r="AW138" s="65"/>
      <c r="AX138" s="65"/>
      <c r="AY138" s="65"/>
      <c r="AZ138" s="66" t="str">
        <f t="shared" si="54"/>
        <v/>
      </c>
      <c r="BA138" s="56"/>
      <c r="BB138" s="64"/>
      <c r="BC138" s="56"/>
      <c r="BD138" s="64"/>
      <c r="BE138" s="62" t="str">
        <f t="shared" si="55"/>
        <v/>
      </c>
      <c r="BF138" s="64"/>
      <c r="BG138" s="56"/>
      <c r="BH138" s="65"/>
      <c r="BI138" s="65"/>
      <c r="BJ138" s="65"/>
      <c r="BK138" s="65"/>
      <c r="BL138" s="66" t="str">
        <f t="shared" si="56"/>
        <v/>
      </c>
      <c r="BM138" s="56"/>
      <c r="BN138" s="64"/>
      <c r="BO138" s="56"/>
      <c r="BP138" s="64"/>
      <c r="BQ138" s="62" t="str">
        <f t="shared" si="57"/>
        <v/>
      </c>
      <c r="BR138" s="64"/>
      <c r="BS138" s="56"/>
      <c r="BT138" s="65"/>
      <c r="BU138" s="65"/>
      <c r="BV138" s="65"/>
      <c r="BW138" s="65"/>
      <c r="BX138" s="66" t="str">
        <f t="shared" si="58"/>
        <v/>
      </c>
      <c r="BY138" s="56"/>
      <c r="BZ138" s="64"/>
      <c r="CA138" s="56"/>
      <c r="CB138" s="64"/>
      <c r="CC138" s="62" t="str">
        <f t="shared" si="59"/>
        <v/>
      </c>
      <c r="CD138" s="64"/>
      <c r="CE138" s="56"/>
      <c r="CF138" s="65"/>
      <c r="CG138" s="65"/>
      <c r="CH138" s="65"/>
      <c r="CI138" s="65"/>
      <c r="CJ138" s="66" t="str">
        <f t="shared" si="60"/>
        <v/>
      </c>
      <c r="CK138" s="56"/>
      <c r="CL138" s="64"/>
      <c r="CM138" s="56"/>
      <c r="CN138" s="64"/>
      <c r="CO138" s="62" t="str">
        <f t="shared" si="61"/>
        <v/>
      </c>
      <c r="CP138" s="64"/>
      <c r="CQ138" s="56"/>
      <c r="CR138" s="65"/>
      <c r="CS138" s="65"/>
      <c r="CT138" s="65"/>
      <c r="CU138" s="65"/>
      <c r="CV138" s="66" t="str">
        <f t="shared" si="62"/>
        <v/>
      </c>
      <c r="CW138" s="56"/>
      <c r="CX138" s="64"/>
      <c r="CY138" s="56"/>
      <c r="CZ138" s="64"/>
      <c r="DA138" s="62" t="str">
        <f t="shared" si="63"/>
        <v/>
      </c>
      <c r="DB138" s="64"/>
      <c r="DC138" s="56"/>
      <c r="DD138" s="65"/>
      <c r="DE138" s="65"/>
      <c r="DF138" s="65"/>
      <c r="DG138" s="65"/>
      <c r="DH138" s="66" t="str">
        <f t="shared" si="64"/>
        <v/>
      </c>
      <c r="DI138" s="56"/>
      <c r="DJ138" s="64"/>
      <c r="DK138" s="56"/>
      <c r="DL138" s="64"/>
      <c r="DM138" s="62" t="str">
        <f t="shared" si="65"/>
        <v/>
      </c>
      <c r="DN138" s="64"/>
      <c r="DO138" s="56"/>
      <c r="DP138" s="65"/>
      <c r="DQ138" s="65"/>
      <c r="DR138" s="65"/>
      <c r="DS138" s="65"/>
      <c r="DT138" s="66" t="str">
        <f t="shared" si="66"/>
        <v/>
      </c>
      <c r="DU138" s="56"/>
      <c r="DV138" s="64"/>
      <c r="DW138" s="56"/>
      <c r="DX138" s="64"/>
      <c r="DY138" s="62" t="str">
        <f t="shared" si="67"/>
        <v/>
      </c>
      <c r="DZ138" s="64"/>
      <c r="EA138" s="56"/>
      <c r="EB138" s="65"/>
      <c r="EC138" s="65"/>
      <c r="ED138" s="65"/>
      <c r="EE138" s="65"/>
      <c r="EF138" s="66" t="str">
        <f t="shared" si="68"/>
        <v/>
      </c>
      <c r="EG138" s="56"/>
      <c r="EH138" s="64"/>
      <c r="EI138" s="56"/>
      <c r="EJ138" s="64"/>
      <c r="EK138" s="62" t="str">
        <f t="shared" si="69"/>
        <v/>
      </c>
      <c r="EL138" s="64"/>
      <c r="EM138" s="56"/>
      <c r="EN138" s="65"/>
      <c r="EO138" s="65"/>
      <c r="EP138" s="65"/>
      <c r="EQ138" s="65"/>
      <c r="ER138" s="66" t="str">
        <f t="shared" si="70"/>
        <v/>
      </c>
      <c r="ES138" s="56"/>
      <c r="ET138" s="64"/>
      <c r="EU138" s="56"/>
      <c r="EV138" s="64"/>
      <c r="EW138" s="62" t="str">
        <f t="shared" si="71"/>
        <v/>
      </c>
      <c r="EX138" s="64"/>
    </row>
    <row r="139" spans="1:154" s="67" customFormat="1" x14ac:dyDescent="0.25">
      <c r="A139" s="167"/>
      <c r="B139" s="171"/>
      <c r="C139" s="169"/>
      <c r="D139" s="170"/>
      <c r="E139" s="57"/>
      <c r="F139" s="56"/>
      <c r="G139" s="58"/>
      <c r="H139" s="56"/>
      <c r="I139" s="59"/>
      <c r="J139" s="60"/>
      <c r="K139" s="56"/>
      <c r="L139" s="65"/>
      <c r="M139" s="65"/>
      <c r="N139" s="65"/>
      <c r="O139" s="65"/>
      <c r="P139" s="66" t="str">
        <f t="shared" si="48"/>
        <v/>
      </c>
      <c r="Q139" s="56"/>
      <c r="R139" s="64"/>
      <c r="S139" s="56"/>
      <c r="T139" s="64"/>
      <c r="U139" s="62" t="str">
        <f t="shared" si="49"/>
        <v/>
      </c>
      <c r="V139" s="64"/>
      <c r="W139" s="56"/>
      <c r="X139" s="65"/>
      <c r="Y139" s="65"/>
      <c r="Z139" s="65"/>
      <c r="AA139" s="65"/>
      <c r="AB139" s="66" t="str">
        <f t="shared" si="50"/>
        <v/>
      </c>
      <c r="AC139" s="56"/>
      <c r="AD139" s="64"/>
      <c r="AE139" s="56"/>
      <c r="AF139" s="64"/>
      <c r="AG139" s="62" t="str">
        <f t="shared" si="51"/>
        <v/>
      </c>
      <c r="AH139" s="64"/>
      <c r="AI139" s="56"/>
      <c r="AJ139" s="65"/>
      <c r="AK139" s="65"/>
      <c r="AL139" s="65"/>
      <c r="AM139" s="65"/>
      <c r="AN139" s="66" t="str">
        <f t="shared" si="52"/>
        <v/>
      </c>
      <c r="AO139" s="56"/>
      <c r="AP139" s="64"/>
      <c r="AQ139" s="56"/>
      <c r="AR139" s="64"/>
      <c r="AS139" s="62" t="str">
        <f t="shared" si="53"/>
        <v/>
      </c>
      <c r="AT139" s="64"/>
      <c r="AU139" s="56"/>
      <c r="AV139" s="65"/>
      <c r="AW139" s="65"/>
      <c r="AX139" s="65"/>
      <c r="AY139" s="65"/>
      <c r="AZ139" s="66" t="str">
        <f t="shared" si="54"/>
        <v/>
      </c>
      <c r="BA139" s="56"/>
      <c r="BB139" s="64"/>
      <c r="BC139" s="56"/>
      <c r="BD139" s="64"/>
      <c r="BE139" s="62" t="str">
        <f t="shared" si="55"/>
        <v/>
      </c>
      <c r="BF139" s="64"/>
      <c r="BG139" s="56"/>
      <c r="BH139" s="65"/>
      <c r="BI139" s="65"/>
      <c r="BJ139" s="65"/>
      <c r="BK139" s="65"/>
      <c r="BL139" s="66" t="str">
        <f t="shared" si="56"/>
        <v/>
      </c>
      <c r="BM139" s="56"/>
      <c r="BN139" s="64"/>
      <c r="BO139" s="56"/>
      <c r="BP139" s="64"/>
      <c r="BQ139" s="62" t="str">
        <f t="shared" si="57"/>
        <v/>
      </c>
      <c r="BR139" s="64"/>
      <c r="BS139" s="56"/>
      <c r="BT139" s="65"/>
      <c r="BU139" s="65"/>
      <c r="BV139" s="65"/>
      <c r="BW139" s="65"/>
      <c r="BX139" s="66" t="str">
        <f t="shared" si="58"/>
        <v/>
      </c>
      <c r="BY139" s="56"/>
      <c r="BZ139" s="64"/>
      <c r="CA139" s="56"/>
      <c r="CB139" s="64"/>
      <c r="CC139" s="62" t="str">
        <f t="shared" si="59"/>
        <v/>
      </c>
      <c r="CD139" s="64"/>
      <c r="CE139" s="56"/>
      <c r="CF139" s="65"/>
      <c r="CG139" s="65"/>
      <c r="CH139" s="65"/>
      <c r="CI139" s="65"/>
      <c r="CJ139" s="66" t="str">
        <f t="shared" si="60"/>
        <v/>
      </c>
      <c r="CK139" s="56"/>
      <c r="CL139" s="64"/>
      <c r="CM139" s="56"/>
      <c r="CN139" s="64"/>
      <c r="CO139" s="62" t="str">
        <f t="shared" si="61"/>
        <v/>
      </c>
      <c r="CP139" s="64"/>
      <c r="CQ139" s="56"/>
      <c r="CR139" s="65"/>
      <c r="CS139" s="65"/>
      <c r="CT139" s="65"/>
      <c r="CU139" s="65"/>
      <c r="CV139" s="66" t="str">
        <f t="shared" si="62"/>
        <v/>
      </c>
      <c r="CW139" s="56"/>
      <c r="CX139" s="64"/>
      <c r="CY139" s="56"/>
      <c r="CZ139" s="64"/>
      <c r="DA139" s="62" t="str">
        <f t="shared" si="63"/>
        <v/>
      </c>
      <c r="DB139" s="64"/>
      <c r="DC139" s="56"/>
      <c r="DD139" s="65"/>
      <c r="DE139" s="65"/>
      <c r="DF139" s="65"/>
      <c r="DG139" s="65"/>
      <c r="DH139" s="66" t="str">
        <f t="shared" si="64"/>
        <v/>
      </c>
      <c r="DI139" s="56"/>
      <c r="DJ139" s="64"/>
      <c r="DK139" s="56"/>
      <c r="DL139" s="64"/>
      <c r="DM139" s="62" t="str">
        <f t="shared" si="65"/>
        <v/>
      </c>
      <c r="DN139" s="64"/>
      <c r="DO139" s="56"/>
      <c r="DP139" s="65"/>
      <c r="DQ139" s="65"/>
      <c r="DR139" s="65"/>
      <c r="DS139" s="65"/>
      <c r="DT139" s="66" t="str">
        <f t="shared" si="66"/>
        <v/>
      </c>
      <c r="DU139" s="56"/>
      <c r="DV139" s="64"/>
      <c r="DW139" s="56"/>
      <c r="DX139" s="64"/>
      <c r="DY139" s="62" t="str">
        <f t="shared" si="67"/>
        <v/>
      </c>
      <c r="DZ139" s="64"/>
      <c r="EA139" s="56"/>
      <c r="EB139" s="65"/>
      <c r="EC139" s="65"/>
      <c r="ED139" s="65"/>
      <c r="EE139" s="65"/>
      <c r="EF139" s="66" t="str">
        <f t="shared" si="68"/>
        <v/>
      </c>
      <c r="EG139" s="56"/>
      <c r="EH139" s="64"/>
      <c r="EI139" s="56"/>
      <c r="EJ139" s="64"/>
      <c r="EK139" s="62" t="str">
        <f t="shared" si="69"/>
        <v/>
      </c>
      <c r="EL139" s="64"/>
      <c r="EM139" s="56"/>
      <c r="EN139" s="65"/>
      <c r="EO139" s="65"/>
      <c r="EP139" s="65"/>
      <c r="EQ139" s="65"/>
      <c r="ER139" s="66" t="str">
        <f t="shared" si="70"/>
        <v/>
      </c>
      <c r="ES139" s="56"/>
      <c r="ET139" s="64"/>
      <c r="EU139" s="56"/>
      <c r="EV139" s="64"/>
      <c r="EW139" s="62" t="str">
        <f t="shared" si="71"/>
        <v/>
      </c>
      <c r="EX139" s="64"/>
    </row>
    <row r="140" spans="1:154" s="67" customFormat="1" x14ac:dyDescent="0.25">
      <c r="A140" s="167"/>
      <c r="B140" s="171"/>
      <c r="C140" s="169"/>
      <c r="D140" s="170"/>
      <c r="E140" s="57"/>
      <c r="F140" s="56"/>
      <c r="G140" s="58"/>
      <c r="H140" s="56"/>
      <c r="I140" s="59"/>
      <c r="J140" s="60"/>
      <c r="K140" s="56"/>
      <c r="L140" s="65"/>
      <c r="M140" s="65"/>
      <c r="N140" s="65"/>
      <c r="O140" s="65"/>
      <c r="P140" s="66" t="str">
        <f t="shared" si="48"/>
        <v/>
      </c>
      <c r="Q140" s="56"/>
      <c r="R140" s="64"/>
      <c r="S140" s="56"/>
      <c r="T140" s="64"/>
      <c r="U140" s="62" t="str">
        <f t="shared" si="49"/>
        <v/>
      </c>
      <c r="V140" s="64"/>
      <c r="W140" s="56"/>
      <c r="X140" s="65"/>
      <c r="Y140" s="65"/>
      <c r="Z140" s="65"/>
      <c r="AA140" s="65"/>
      <c r="AB140" s="66" t="str">
        <f t="shared" si="50"/>
        <v/>
      </c>
      <c r="AC140" s="56"/>
      <c r="AD140" s="64"/>
      <c r="AE140" s="56"/>
      <c r="AF140" s="64"/>
      <c r="AG140" s="62" t="str">
        <f t="shared" si="51"/>
        <v/>
      </c>
      <c r="AH140" s="64"/>
      <c r="AI140" s="56"/>
      <c r="AJ140" s="65"/>
      <c r="AK140" s="65"/>
      <c r="AL140" s="65"/>
      <c r="AM140" s="65"/>
      <c r="AN140" s="66" t="str">
        <f t="shared" si="52"/>
        <v/>
      </c>
      <c r="AO140" s="56"/>
      <c r="AP140" s="64"/>
      <c r="AQ140" s="56"/>
      <c r="AR140" s="64"/>
      <c r="AS140" s="62" t="str">
        <f t="shared" si="53"/>
        <v/>
      </c>
      <c r="AT140" s="64"/>
      <c r="AU140" s="56"/>
      <c r="AV140" s="65"/>
      <c r="AW140" s="65"/>
      <c r="AX140" s="65"/>
      <c r="AY140" s="65"/>
      <c r="AZ140" s="66" t="str">
        <f t="shared" si="54"/>
        <v/>
      </c>
      <c r="BA140" s="56"/>
      <c r="BB140" s="64"/>
      <c r="BC140" s="56"/>
      <c r="BD140" s="64"/>
      <c r="BE140" s="62" t="str">
        <f t="shared" si="55"/>
        <v/>
      </c>
      <c r="BF140" s="64"/>
      <c r="BG140" s="56"/>
      <c r="BH140" s="65"/>
      <c r="BI140" s="65"/>
      <c r="BJ140" s="65"/>
      <c r="BK140" s="65"/>
      <c r="BL140" s="66" t="str">
        <f t="shared" si="56"/>
        <v/>
      </c>
      <c r="BM140" s="56"/>
      <c r="BN140" s="64"/>
      <c r="BO140" s="56"/>
      <c r="BP140" s="64"/>
      <c r="BQ140" s="62" t="str">
        <f t="shared" si="57"/>
        <v/>
      </c>
      <c r="BR140" s="64"/>
      <c r="BS140" s="56"/>
      <c r="BT140" s="65"/>
      <c r="BU140" s="65"/>
      <c r="BV140" s="65"/>
      <c r="BW140" s="65"/>
      <c r="BX140" s="66" t="str">
        <f t="shared" si="58"/>
        <v/>
      </c>
      <c r="BY140" s="56"/>
      <c r="BZ140" s="64"/>
      <c r="CA140" s="56"/>
      <c r="CB140" s="64"/>
      <c r="CC140" s="62" t="str">
        <f t="shared" si="59"/>
        <v/>
      </c>
      <c r="CD140" s="64"/>
      <c r="CE140" s="56"/>
      <c r="CF140" s="65"/>
      <c r="CG140" s="65"/>
      <c r="CH140" s="65"/>
      <c r="CI140" s="65"/>
      <c r="CJ140" s="66" t="str">
        <f t="shared" si="60"/>
        <v/>
      </c>
      <c r="CK140" s="56"/>
      <c r="CL140" s="64"/>
      <c r="CM140" s="56"/>
      <c r="CN140" s="64"/>
      <c r="CO140" s="62" t="str">
        <f t="shared" si="61"/>
        <v/>
      </c>
      <c r="CP140" s="64"/>
      <c r="CQ140" s="56"/>
      <c r="CR140" s="65"/>
      <c r="CS140" s="65"/>
      <c r="CT140" s="65"/>
      <c r="CU140" s="65"/>
      <c r="CV140" s="66" t="str">
        <f t="shared" si="62"/>
        <v/>
      </c>
      <c r="CW140" s="56"/>
      <c r="CX140" s="64"/>
      <c r="CY140" s="56"/>
      <c r="CZ140" s="64"/>
      <c r="DA140" s="62" t="str">
        <f t="shared" si="63"/>
        <v/>
      </c>
      <c r="DB140" s="64"/>
      <c r="DC140" s="56"/>
      <c r="DD140" s="65"/>
      <c r="DE140" s="65"/>
      <c r="DF140" s="65"/>
      <c r="DG140" s="65"/>
      <c r="DH140" s="66" t="str">
        <f t="shared" si="64"/>
        <v/>
      </c>
      <c r="DI140" s="56"/>
      <c r="DJ140" s="64"/>
      <c r="DK140" s="56"/>
      <c r="DL140" s="64"/>
      <c r="DM140" s="62" t="str">
        <f t="shared" si="65"/>
        <v/>
      </c>
      <c r="DN140" s="64"/>
      <c r="DO140" s="56"/>
      <c r="DP140" s="65"/>
      <c r="DQ140" s="65"/>
      <c r="DR140" s="65"/>
      <c r="DS140" s="65"/>
      <c r="DT140" s="66" t="str">
        <f t="shared" si="66"/>
        <v/>
      </c>
      <c r="DU140" s="56"/>
      <c r="DV140" s="64"/>
      <c r="DW140" s="56"/>
      <c r="DX140" s="64"/>
      <c r="DY140" s="62" t="str">
        <f t="shared" si="67"/>
        <v/>
      </c>
      <c r="DZ140" s="64"/>
      <c r="EA140" s="56"/>
      <c r="EB140" s="65"/>
      <c r="EC140" s="65"/>
      <c r="ED140" s="65"/>
      <c r="EE140" s="65"/>
      <c r="EF140" s="66" t="str">
        <f t="shared" si="68"/>
        <v/>
      </c>
      <c r="EG140" s="56"/>
      <c r="EH140" s="64"/>
      <c r="EI140" s="56"/>
      <c r="EJ140" s="64"/>
      <c r="EK140" s="62" t="str">
        <f t="shared" si="69"/>
        <v/>
      </c>
      <c r="EL140" s="64"/>
      <c r="EM140" s="56"/>
      <c r="EN140" s="65"/>
      <c r="EO140" s="65"/>
      <c r="EP140" s="65"/>
      <c r="EQ140" s="65"/>
      <c r="ER140" s="66" t="str">
        <f t="shared" si="70"/>
        <v/>
      </c>
      <c r="ES140" s="56"/>
      <c r="ET140" s="64"/>
      <c r="EU140" s="56"/>
      <c r="EV140" s="64"/>
      <c r="EW140" s="62" t="str">
        <f t="shared" si="71"/>
        <v/>
      </c>
      <c r="EX140" s="64"/>
    </row>
    <row r="141" spans="1:154" s="67" customFormat="1" x14ac:dyDescent="0.25">
      <c r="A141" s="167"/>
      <c r="B141" s="171"/>
      <c r="C141" s="169"/>
      <c r="D141" s="170"/>
      <c r="E141" s="57"/>
      <c r="F141" s="56"/>
      <c r="G141" s="58"/>
      <c r="H141" s="56"/>
      <c r="I141" s="59"/>
      <c r="J141" s="60"/>
      <c r="K141" s="56"/>
      <c r="L141" s="65"/>
      <c r="M141" s="65"/>
      <c r="N141" s="65"/>
      <c r="O141" s="65"/>
      <c r="P141" s="66" t="str">
        <f t="shared" si="48"/>
        <v/>
      </c>
      <c r="Q141" s="56"/>
      <c r="R141" s="64"/>
      <c r="S141" s="56"/>
      <c r="T141" s="64"/>
      <c r="U141" s="62" t="str">
        <f t="shared" si="49"/>
        <v/>
      </c>
      <c r="V141" s="64"/>
      <c r="W141" s="56"/>
      <c r="X141" s="65"/>
      <c r="Y141" s="65"/>
      <c r="Z141" s="65"/>
      <c r="AA141" s="65"/>
      <c r="AB141" s="66" t="str">
        <f t="shared" si="50"/>
        <v/>
      </c>
      <c r="AC141" s="56"/>
      <c r="AD141" s="64"/>
      <c r="AE141" s="56"/>
      <c r="AF141" s="64"/>
      <c r="AG141" s="62" t="str">
        <f t="shared" si="51"/>
        <v/>
      </c>
      <c r="AH141" s="64"/>
      <c r="AI141" s="56"/>
      <c r="AJ141" s="65"/>
      <c r="AK141" s="65"/>
      <c r="AL141" s="65"/>
      <c r="AM141" s="65"/>
      <c r="AN141" s="66" t="str">
        <f t="shared" si="52"/>
        <v/>
      </c>
      <c r="AO141" s="56"/>
      <c r="AP141" s="64"/>
      <c r="AQ141" s="56"/>
      <c r="AR141" s="64"/>
      <c r="AS141" s="62" t="str">
        <f t="shared" si="53"/>
        <v/>
      </c>
      <c r="AT141" s="64"/>
      <c r="AU141" s="56"/>
      <c r="AV141" s="65"/>
      <c r="AW141" s="65"/>
      <c r="AX141" s="65"/>
      <c r="AY141" s="65"/>
      <c r="AZ141" s="66" t="str">
        <f t="shared" si="54"/>
        <v/>
      </c>
      <c r="BA141" s="56"/>
      <c r="BB141" s="64"/>
      <c r="BC141" s="56"/>
      <c r="BD141" s="64"/>
      <c r="BE141" s="62" t="str">
        <f t="shared" si="55"/>
        <v/>
      </c>
      <c r="BF141" s="64"/>
      <c r="BG141" s="56"/>
      <c r="BH141" s="65"/>
      <c r="BI141" s="65"/>
      <c r="BJ141" s="65"/>
      <c r="BK141" s="65"/>
      <c r="BL141" s="66" t="str">
        <f t="shared" si="56"/>
        <v/>
      </c>
      <c r="BM141" s="56"/>
      <c r="BN141" s="64"/>
      <c r="BO141" s="56"/>
      <c r="BP141" s="64"/>
      <c r="BQ141" s="62" t="str">
        <f t="shared" si="57"/>
        <v/>
      </c>
      <c r="BR141" s="64"/>
      <c r="BS141" s="56"/>
      <c r="BT141" s="65"/>
      <c r="BU141" s="65"/>
      <c r="BV141" s="65"/>
      <c r="BW141" s="65"/>
      <c r="BX141" s="66" t="str">
        <f t="shared" si="58"/>
        <v/>
      </c>
      <c r="BY141" s="56"/>
      <c r="BZ141" s="64"/>
      <c r="CA141" s="56"/>
      <c r="CB141" s="64"/>
      <c r="CC141" s="62" t="str">
        <f t="shared" si="59"/>
        <v/>
      </c>
      <c r="CD141" s="64"/>
      <c r="CE141" s="56"/>
      <c r="CF141" s="65"/>
      <c r="CG141" s="65"/>
      <c r="CH141" s="65"/>
      <c r="CI141" s="65"/>
      <c r="CJ141" s="66" t="str">
        <f t="shared" si="60"/>
        <v/>
      </c>
      <c r="CK141" s="56"/>
      <c r="CL141" s="64"/>
      <c r="CM141" s="56"/>
      <c r="CN141" s="64"/>
      <c r="CO141" s="62" t="str">
        <f t="shared" si="61"/>
        <v/>
      </c>
      <c r="CP141" s="64"/>
      <c r="CQ141" s="56"/>
      <c r="CR141" s="65"/>
      <c r="CS141" s="65"/>
      <c r="CT141" s="65"/>
      <c r="CU141" s="65"/>
      <c r="CV141" s="66" t="str">
        <f t="shared" si="62"/>
        <v/>
      </c>
      <c r="CW141" s="56"/>
      <c r="CX141" s="64"/>
      <c r="CY141" s="56"/>
      <c r="CZ141" s="64"/>
      <c r="DA141" s="62" t="str">
        <f t="shared" si="63"/>
        <v/>
      </c>
      <c r="DB141" s="64"/>
      <c r="DC141" s="56"/>
      <c r="DD141" s="65"/>
      <c r="DE141" s="65"/>
      <c r="DF141" s="65"/>
      <c r="DG141" s="65"/>
      <c r="DH141" s="66" t="str">
        <f t="shared" si="64"/>
        <v/>
      </c>
      <c r="DI141" s="56"/>
      <c r="DJ141" s="64"/>
      <c r="DK141" s="56"/>
      <c r="DL141" s="64"/>
      <c r="DM141" s="62" t="str">
        <f t="shared" si="65"/>
        <v/>
      </c>
      <c r="DN141" s="64"/>
      <c r="DO141" s="56"/>
      <c r="DP141" s="65"/>
      <c r="DQ141" s="65"/>
      <c r="DR141" s="65"/>
      <c r="DS141" s="65"/>
      <c r="DT141" s="66" t="str">
        <f t="shared" si="66"/>
        <v/>
      </c>
      <c r="DU141" s="56"/>
      <c r="DV141" s="64"/>
      <c r="DW141" s="56"/>
      <c r="DX141" s="64"/>
      <c r="DY141" s="62" t="str">
        <f t="shared" si="67"/>
        <v/>
      </c>
      <c r="DZ141" s="64"/>
      <c r="EA141" s="56"/>
      <c r="EB141" s="65"/>
      <c r="EC141" s="65"/>
      <c r="ED141" s="65"/>
      <c r="EE141" s="65"/>
      <c r="EF141" s="66" t="str">
        <f t="shared" si="68"/>
        <v/>
      </c>
      <c r="EG141" s="56"/>
      <c r="EH141" s="64"/>
      <c r="EI141" s="56"/>
      <c r="EJ141" s="64"/>
      <c r="EK141" s="62" t="str">
        <f t="shared" si="69"/>
        <v/>
      </c>
      <c r="EL141" s="64"/>
      <c r="EM141" s="56"/>
      <c r="EN141" s="65"/>
      <c r="EO141" s="65"/>
      <c r="EP141" s="65"/>
      <c r="EQ141" s="65"/>
      <c r="ER141" s="66" t="str">
        <f t="shared" si="70"/>
        <v/>
      </c>
      <c r="ES141" s="56"/>
      <c r="ET141" s="64"/>
      <c r="EU141" s="56"/>
      <c r="EV141" s="64"/>
      <c r="EW141" s="62" t="str">
        <f t="shared" si="71"/>
        <v/>
      </c>
      <c r="EX141" s="64"/>
    </row>
    <row r="142" spans="1:154" s="67" customFormat="1" x14ac:dyDescent="0.25">
      <c r="A142" s="167"/>
      <c r="B142" s="171"/>
      <c r="C142" s="169"/>
      <c r="D142" s="170"/>
      <c r="E142" s="57"/>
      <c r="F142" s="56"/>
      <c r="G142" s="58"/>
      <c r="H142" s="56"/>
      <c r="I142" s="59"/>
      <c r="J142" s="60"/>
      <c r="K142" s="56"/>
      <c r="L142" s="65"/>
      <c r="M142" s="65"/>
      <c r="N142" s="65"/>
      <c r="O142" s="65"/>
      <c r="P142" s="66" t="str">
        <f t="shared" si="48"/>
        <v/>
      </c>
      <c r="Q142" s="56"/>
      <c r="R142" s="64"/>
      <c r="S142" s="56"/>
      <c r="T142" s="64"/>
      <c r="U142" s="62" t="str">
        <f t="shared" si="49"/>
        <v/>
      </c>
      <c r="V142" s="64"/>
      <c r="W142" s="56"/>
      <c r="X142" s="65"/>
      <c r="Y142" s="65"/>
      <c r="Z142" s="65"/>
      <c r="AA142" s="65"/>
      <c r="AB142" s="66" t="str">
        <f t="shared" si="50"/>
        <v/>
      </c>
      <c r="AC142" s="56"/>
      <c r="AD142" s="64"/>
      <c r="AE142" s="56"/>
      <c r="AF142" s="64"/>
      <c r="AG142" s="62" t="str">
        <f t="shared" si="51"/>
        <v/>
      </c>
      <c r="AH142" s="64"/>
      <c r="AI142" s="56"/>
      <c r="AJ142" s="65"/>
      <c r="AK142" s="65"/>
      <c r="AL142" s="65"/>
      <c r="AM142" s="65"/>
      <c r="AN142" s="66" t="str">
        <f t="shared" si="52"/>
        <v/>
      </c>
      <c r="AO142" s="56"/>
      <c r="AP142" s="64"/>
      <c r="AQ142" s="56"/>
      <c r="AR142" s="64"/>
      <c r="AS142" s="62" t="str">
        <f t="shared" si="53"/>
        <v/>
      </c>
      <c r="AT142" s="64"/>
      <c r="AU142" s="56"/>
      <c r="AV142" s="65"/>
      <c r="AW142" s="65"/>
      <c r="AX142" s="65"/>
      <c r="AY142" s="65"/>
      <c r="AZ142" s="66" t="str">
        <f t="shared" si="54"/>
        <v/>
      </c>
      <c r="BA142" s="56"/>
      <c r="BB142" s="64"/>
      <c r="BC142" s="56"/>
      <c r="BD142" s="64"/>
      <c r="BE142" s="62" t="str">
        <f t="shared" si="55"/>
        <v/>
      </c>
      <c r="BF142" s="64"/>
      <c r="BG142" s="56"/>
      <c r="BH142" s="65"/>
      <c r="BI142" s="65"/>
      <c r="BJ142" s="65"/>
      <c r="BK142" s="65"/>
      <c r="BL142" s="66" t="str">
        <f t="shared" si="56"/>
        <v/>
      </c>
      <c r="BM142" s="56"/>
      <c r="BN142" s="64"/>
      <c r="BO142" s="56"/>
      <c r="BP142" s="64"/>
      <c r="BQ142" s="62" t="str">
        <f t="shared" si="57"/>
        <v/>
      </c>
      <c r="BR142" s="64"/>
      <c r="BS142" s="56"/>
      <c r="BT142" s="65"/>
      <c r="BU142" s="65"/>
      <c r="BV142" s="65"/>
      <c r="BW142" s="65"/>
      <c r="BX142" s="66" t="str">
        <f t="shared" si="58"/>
        <v/>
      </c>
      <c r="BY142" s="56"/>
      <c r="BZ142" s="64"/>
      <c r="CA142" s="56"/>
      <c r="CB142" s="64"/>
      <c r="CC142" s="62" t="str">
        <f t="shared" si="59"/>
        <v/>
      </c>
      <c r="CD142" s="64"/>
      <c r="CE142" s="56"/>
      <c r="CF142" s="65"/>
      <c r="CG142" s="65"/>
      <c r="CH142" s="65"/>
      <c r="CI142" s="65"/>
      <c r="CJ142" s="66" t="str">
        <f t="shared" si="60"/>
        <v/>
      </c>
      <c r="CK142" s="56"/>
      <c r="CL142" s="64"/>
      <c r="CM142" s="56"/>
      <c r="CN142" s="64"/>
      <c r="CO142" s="62" t="str">
        <f t="shared" si="61"/>
        <v/>
      </c>
      <c r="CP142" s="64"/>
      <c r="CQ142" s="56"/>
      <c r="CR142" s="65"/>
      <c r="CS142" s="65"/>
      <c r="CT142" s="65"/>
      <c r="CU142" s="65"/>
      <c r="CV142" s="66" t="str">
        <f t="shared" si="62"/>
        <v/>
      </c>
      <c r="CW142" s="56"/>
      <c r="CX142" s="64"/>
      <c r="CY142" s="56"/>
      <c r="CZ142" s="64"/>
      <c r="DA142" s="62" t="str">
        <f t="shared" si="63"/>
        <v/>
      </c>
      <c r="DB142" s="64"/>
      <c r="DC142" s="56"/>
      <c r="DD142" s="65"/>
      <c r="DE142" s="65"/>
      <c r="DF142" s="65"/>
      <c r="DG142" s="65"/>
      <c r="DH142" s="66" t="str">
        <f t="shared" si="64"/>
        <v/>
      </c>
      <c r="DI142" s="56"/>
      <c r="DJ142" s="64"/>
      <c r="DK142" s="56"/>
      <c r="DL142" s="64"/>
      <c r="DM142" s="62" t="str">
        <f t="shared" si="65"/>
        <v/>
      </c>
      <c r="DN142" s="64"/>
      <c r="DO142" s="56"/>
      <c r="DP142" s="65"/>
      <c r="DQ142" s="65"/>
      <c r="DR142" s="65"/>
      <c r="DS142" s="65"/>
      <c r="DT142" s="66" t="str">
        <f t="shared" si="66"/>
        <v/>
      </c>
      <c r="DU142" s="56"/>
      <c r="DV142" s="64"/>
      <c r="DW142" s="56"/>
      <c r="DX142" s="64"/>
      <c r="DY142" s="62" t="str">
        <f t="shared" si="67"/>
        <v/>
      </c>
      <c r="DZ142" s="64"/>
      <c r="EA142" s="56"/>
      <c r="EB142" s="65"/>
      <c r="EC142" s="65"/>
      <c r="ED142" s="65"/>
      <c r="EE142" s="65"/>
      <c r="EF142" s="66" t="str">
        <f t="shared" si="68"/>
        <v/>
      </c>
      <c r="EG142" s="56"/>
      <c r="EH142" s="64"/>
      <c r="EI142" s="56"/>
      <c r="EJ142" s="64"/>
      <c r="EK142" s="62" t="str">
        <f t="shared" si="69"/>
        <v/>
      </c>
      <c r="EL142" s="64"/>
      <c r="EM142" s="56"/>
      <c r="EN142" s="65"/>
      <c r="EO142" s="65"/>
      <c r="EP142" s="65"/>
      <c r="EQ142" s="65"/>
      <c r="ER142" s="66" t="str">
        <f t="shared" si="70"/>
        <v/>
      </c>
      <c r="ES142" s="56"/>
      <c r="ET142" s="64"/>
      <c r="EU142" s="56"/>
      <c r="EV142" s="64"/>
      <c r="EW142" s="62" t="str">
        <f t="shared" si="71"/>
        <v/>
      </c>
      <c r="EX142" s="64"/>
    </row>
    <row r="143" spans="1:154" s="67" customFormat="1" x14ac:dyDescent="0.25">
      <c r="A143" s="167"/>
      <c r="B143" s="171"/>
      <c r="C143" s="169"/>
      <c r="D143" s="170"/>
      <c r="E143" s="57"/>
      <c r="F143" s="56"/>
      <c r="G143" s="58"/>
      <c r="H143" s="56"/>
      <c r="I143" s="59"/>
      <c r="J143" s="60"/>
      <c r="K143" s="56"/>
      <c r="L143" s="65"/>
      <c r="M143" s="65"/>
      <c r="N143" s="65"/>
      <c r="O143" s="65"/>
      <c r="P143" s="66" t="str">
        <f t="shared" si="48"/>
        <v/>
      </c>
      <c r="Q143" s="56"/>
      <c r="R143" s="64"/>
      <c r="S143" s="56"/>
      <c r="T143" s="64"/>
      <c r="U143" s="62" t="str">
        <f t="shared" si="49"/>
        <v/>
      </c>
      <c r="V143" s="64"/>
      <c r="W143" s="56"/>
      <c r="X143" s="65"/>
      <c r="Y143" s="65"/>
      <c r="Z143" s="65"/>
      <c r="AA143" s="65"/>
      <c r="AB143" s="66" t="str">
        <f t="shared" si="50"/>
        <v/>
      </c>
      <c r="AC143" s="56"/>
      <c r="AD143" s="64"/>
      <c r="AE143" s="56"/>
      <c r="AF143" s="64"/>
      <c r="AG143" s="62" t="str">
        <f t="shared" si="51"/>
        <v/>
      </c>
      <c r="AH143" s="64"/>
      <c r="AI143" s="56"/>
      <c r="AJ143" s="65"/>
      <c r="AK143" s="65"/>
      <c r="AL143" s="65"/>
      <c r="AM143" s="65"/>
      <c r="AN143" s="66" t="str">
        <f t="shared" si="52"/>
        <v/>
      </c>
      <c r="AO143" s="56"/>
      <c r="AP143" s="64"/>
      <c r="AQ143" s="56"/>
      <c r="AR143" s="64"/>
      <c r="AS143" s="62" t="str">
        <f t="shared" si="53"/>
        <v/>
      </c>
      <c r="AT143" s="64"/>
      <c r="AU143" s="56"/>
      <c r="AV143" s="65"/>
      <c r="AW143" s="65"/>
      <c r="AX143" s="65"/>
      <c r="AY143" s="65"/>
      <c r="AZ143" s="66" t="str">
        <f t="shared" si="54"/>
        <v/>
      </c>
      <c r="BA143" s="56"/>
      <c r="BB143" s="64"/>
      <c r="BC143" s="56"/>
      <c r="BD143" s="64"/>
      <c r="BE143" s="62" t="str">
        <f t="shared" si="55"/>
        <v/>
      </c>
      <c r="BF143" s="64"/>
      <c r="BG143" s="56"/>
      <c r="BH143" s="65"/>
      <c r="BI143" s="65"/>
      <c r="BJ143" s="65"/>
      <c r="BK143" s="65"/>
      <c r="BL143" s="66" t="str">
        <f t="shared" si="56"/>
        <v/>
      </c>
      <c r="BM143" s="56"/>
      <c r="BN143" s="64"/>
      <c r="BO143" s="56"/>
      <c r="BP143" s="64"/>
      <c r="BQ143" s="62" t="str">
        <f t="shared" si="57"/>
        <v/>
      </c>
      <c r="BR143" s="64"/>
      <c r="BS143" s="56"/>
      <c r="BT143" s="65"/>
      <c r="BU143" s="65"/>
      <c r="BV143" s="65"/>
      <c r="BW143" s="65"/>
      <c r="BX143" s="66" t="str">
        <f t="shared" si="58"/>
        <v/>
      </c>
      <c r="BY143" s="56"/>
      <c r="BZ143" s="64"/>
      <c r="CA143" s="56"/>
      <c r="CB143" s="64"/>
      <c r="CC143" s="62" t="str">
        <f t="shared" si="59"/>
        <v/>
      </c>
      <c r="CD143" s="64"/>
      <c r="CE143" s="56"/>
      <c r="CF143" s="65"/>
      <c r="CG143" s="65"/>
      <c r="CH143" s="65"/>
      <c r="CI143" s="65"/>
      <c r="CJ143" s="66" t="str">
        <f t="shared" si="60"/>
        <v/>
      </c>
      <c r="CK143" s="56"/>
      <c r="CL143" s="64"/>
      <c r="CM143" s="56"/>
      <c r="CN143" s="64"/>
      <c r="CO143" s="62" t="str">
        <f t="shared" si="61"/>
        <v/>
      </c>
      <c r="CP143" s="64"/>
      <c r="CQ143" s="56"/>
      <c r="CR143" s="65"/>
      <c r="CS143" s="65"/>
      <c r="CT143" s="65"/>
      <c r="CU143" s="65"/>
      <c r="CV143" s="66" t="str">
        <f t="shared" si="62"/>
        <v/>
      </c>
      <c r="CW143" s="56"/>
      <c r="CX143" s="64"/>
      <c r="CY143" s="56"/>
      <c r="CZ143" s="64"/>
      <c r="DA143" s="62" t="str">
        <f t="shared" si="63"/>
        <v/>
      </c>
      <c r="DB143" s="64"/>
      <c r="DC143" s="56"/>
      <c r="DD143" s="65"/>
      <c r="DE143" s="65"/>
      <c r="DF143" s="65"/>
      <c r="DG143" s="65"/>
      <c r="DH143" s="66" t="str">
        <f t="shared" si="64"/>
        <v/>
      </c>
      <c r="DI143" s="56"/>
      <c r="DJ143" s="64"/>
      <c r="DK143" s="56"/>
      <c r="DL143" s="64"/>
      <c r="DM143" s="62" t="str">
        <f t="shared" si="65"/>
        <v/>
      </c>
      <c r="DN143" s="64"/>
      <c r="DO143" s="56"/>
      <c r="DP143" s="65"/>
      <c r="DQ143" s="65"/>
      <c r="DR143" s="65"/>
      <c r="DS143" s="65"/>
      <c r="DT143" s="66" t="str">
        <f t="shared" si="66"/>
        <v/>
      </c>
      <c r="DU143" s="56"/>
      <c r="DV143" s="64"/>
      <c r="DW143" s="56"/>
      <c r="DX143" s="64"/>
      <c r="DY143" s="62" t="str">
        <f t="shared" si="67"/>
        <v/>
      </c>
      <c r="DZ143" s="64"/>
      <c r="EA143" s="56"/>
      <c r="EB143" s="65"/>
      <c r="EC143" s="65"/>
      <c r="ED143" s="65"/>
      <c r="EE143" s="65"/>
      <c r="EF143" s="66" t="str">
        <f t="shared" si="68"/>
        <v/>
      </c>
      <c r="EG143" s="56"/>
      <c r="EH143" s="64"/>
      <c r="EI143" s="56"/>
      <c r="EJ143" s="64"/>
      <c r="EK143" s="62" t="str">
        <f t="shared" si="69"/>
        <v/>
      </c>
      <c r="EL143" s="64"/>
      <c r="EM143" s="56"/>
      <c r="EN143" s="65"/>
      <c r="EO143" s="65"/>
      <c r="EP143" s="65"/>
      <c r="EQ143" s="65"/>
      <c r="ER143" s="66" t="str">
        <f t="shared" si="70"/>
        <v/>
      </c>
      <c r="ES143" s="56"/>
      <c r="ET143" s="64"/>
      <c r="EU143" s="56"/>
      <c r="EV143" s="64"/>
      <c r="EW143" s="62" t="str">
        <f t="shared" si="71"/>
        <v/>
      </c>
      <c r="EX143" s="64"/>
    </row>
    <row r="144" spans="1:154" s="67" customFormat="1" x14ac:dyDescent="0.25">
      <c r="A144" s="167"/>
      <c r="B144" s="171"/>
      <c r="C144" s="169"/>
      <c r="D144" s="170"/>
      <c r="E144" s="57"/>
      <c r="F144" s="56"/>
      <c r="G144" s="58"/>
      <c r="H144" s="56"/>
      <c r="I144" s="59"/>
      <c r="J144" s="60"/>
      <c r="K144" s="56"/>
      <c r="L144" s="65"/>
      <c r="M144" s="65"/>
      <c r="N144" s="65"/>
      <c r="O144" s="65"/>
      <c r="P144" s="66" t="str">
        <f t="shared" si="48"/>
        <v/>
      </c>
      <c r="Q144" s="56"/>
      <c r="R144" s="64"/>
      <c r="S144" s="56"/>
      <c r="T144" s="64"/>
      <c r="U144" s="62" t="str">
        <f t="shared" si="49"/>
        <v/>
      </c>
      <c r="V144" s="64"/>
      <c r="W144" s="56"/>
      <c r="X144" s="65"/>
      <c r="Y144" s="65"/>
      <c r="Z144" s="65"/>
      <c r="AA144" s="65"/>
      <c r="AB144" s="66" t="str">
        <f t="shared" si="50"/>
        <v/>
      </c>
      <c r="AC144" s="56"/>
      <c r="AD144" s="64"/>
      <c r="AE144" s="56"/>
      <c r="AF144" s="64"/>
      <c r="AG144" s="62" t="str">
        <f t="shared" si="51"/>
        <v/>
      </c>
      <c r="AH144" s="64"/>
      <c r="AI144" s="56"/>
      <c r="AJ144" s="65"/>
      <c r="AK144" s="65"/>
      <c r="AL144" s="65"/>
      <c r="AM144" s="65"/>
      <c r="AN144" s="66" t="str">
        <f t="shared" si="52"/>
        <v/>
      </c>
      <c r="AO144" s="56"/>
      <c r="AP144" s="64"/>
      <c r="AQ144" s="56"/>
      <c r="AR144" s="64"/>
      <c r="AS144" s="62" t="str">
        <f t="shared" si="53"/>
        <v/>
      </c>
      <c r="AT144" s="64"/>
      <c r="AU144" s="56"/>
      <c r="AV144" s="65"/>
      <c r="AW144" s="65"/>
      <c r="AX144" s="65"/>
      <c r="AY144" s="65"/>
      <c r="AZ144" s="66" t="str">
        <f t="shared" si="54"/>
        <v/>
      </c>
      <c r="BA144" s="56"/>
      <c r="BB144" s="64"/>
      <c r="BC144" s="56"/>
      <c r="BD144" s="64"/>
      <c r="BE144" s="62" t="str">
        <f t="shared" si="55"/>
        <v/>
      </c>
      <c r="BF144" s="64"/>
      <c r="BG144" s="56"/>
      <c r="BH144" s="65"/>
      <c r="BI144" s="65"/>
      <c r="BJ144" s="65"/>
      <c r="BK144" s="65"/>
      <c r="BL144" s="66" t="str">
        <f t="shared" si="56"/>
        <v/>
      </c>
      <c r="BM144" s="56"/>
      <c r="BN144" s="64"/>
      <c r="BO144" s="56"/>
      <c r="BP144" s="64"/>
      <c r="BQ144" s="62" t="str">
        <f t="shared" si="57"/>
        <v/>
      </c>
      <c r="BR144" s="64"/>
      <c r="BS144" s="56"/>
      <c r="BT144" s="65"/>
      <c r="BU144" s="65"/>
      <c r="BV144" s="65"/>
      <c r="BW144" s="65"/>
      <c r="BX144" s="66" t="str">
        <f t="shared" si="58"/>
        <v/>
      </c>
      <c r="BY144" s="56"/>
      <c r="BZ144" s="64"/>
      <c r="CA144" s="56"/>
      <c r="CB144" s="64"/>
      <c r="CC144" s="62" t="str">
        <f t="shared" si="59"/>
        <v/>
      </c>
      <c r="CD144" s="64"/>
      <c r="CE144" s="56"/>
      <c r="CF144" s="65"/>
      <c r="CG144" s="65"/>
      <c r="CH144" s="65"/>
      <c r="CI144" s="65"/>
      <c r="CJ144" s="66" t="str">
        <f t="shared" si="60"/>
        <v/>
      </c>
      <c r="CK144" s="56"/>
      <c r="CL144" s="64"/>
      <c r="CM144" s="56"/>
      <c r="CN144" s="64"/>
      <c r="CO144" s="62" t="str">
        <f t="shared" si="61"/>
        <v/>
      </c>
      <c r="CP144" s="64"/>
      <c r="CQ144" s="56"/>
      <c r="CR144" s="65"/>
      <c r="CS144" s="65"/>
      <c r="CT144" s="65"/>
      <c r="CU144" s="65"/>
      <c r="CV144" s="66" t="str">
        <f t="shared" si="62"/>
        <v/>
      </c>
      <c r="CW144" s="56"/>
      <c r="CX144" s="64"/>
      <c r="CY144" s="56"/>
      <c r="CZ144" s="64"/>
      <c r="DA144" s="62" t="str">
        <f t="shared" si="63"/>
        <v/>
      </c>
      <c r="DB144" s="64"/>
      <c r="DC144" s="56"/>
      <c r="DD144" s="65"/>
      <c r="DE144" s="65"/>
      <c r="DF144" s="65"/>
      <c r="DG144" s="65"/>
      <c r="DH144" s="66" t="str">
        <f t="shared" si="64"/>
        <v/>
      </c>
      <c r="DI144" s="56"/>
      <c r="DJ144" s="64"/>
      <c r="DK144" s="56"/>
      <c r="DL144" s="64"/>
      <c r="DM144" s="62" t="str">
        <f t="shared" si="65"/>
        <v/>
      </c>
      <c r="DN144" s="64"/>
      <c r="DO144" s="56"/>
      <c r="DP144" s="65"/>
      <c r="DQ144" s="65"/>
      <c r="DR144" s="65"/>
      <c r="DS144" s="65"/>
      <c r="DT144" s="66" t="str">
        <f t="shared" si="66"/>
        <v/>
      </c>
      <c r="DU144" s="56"/>
      <c r="DV144" s="64"/>
      <c r="DW144" s="56"/>
      <c r="DX144" s="64"/>
      <c r="DY144" s="62" t="str">
        <f t="shared" si="67"/>
        <v/>
      </c>
      <c r="DZ144" s="64"/>
      <c r="EA144" s="56"/>
      <c r="EB144" s="65"/>
      <c r="EC144" s="65"/>
      <c r="ED144" s="65"/>
      <c r="EE144" s="65"/>
      <c r="EF144" s="66" t="str">
        <f t="shared" si="68"/>
        <v/>
      </c>
      <c r="EG144" s="56"/>
      <c r="EH144" s="64"/>
      <c r="EI144" s="56"/>
      <c r="EJ144" s="64"/>
      <c r="EK144" s="62" t="str">
        <f t="shared" si="69"/>
        <v/>
      </c>
      <c r="EL144" s="64"/>
      <c r="EM144" s="56"/>
      <c r="EN144" s="65"/>
      <c r="EO144" s="65"/>
      <c r="EP144" s="65"/>
      <c r="EQ144" s="65"/>
      <c r="ER144" s="66" t="str">
        <f t="shared" si="70"/>
        <v/>
      </c>
      <c r="ES144" s="56"/>
      <c r="ET144" s="64"/>
      <c r="EU144" s="56"/>
      <c r="EV144" s="64"/>
      <c r="EW144" s="62" t="str">
        <f t="shared" si="71"/>
        <v/>
      </c>
      <c r="EX144" s="64"/>
    </row>
    <row r="145" spans="1:154" s="67" customFormat="1" x14ac:dyDescent="0.25">
      <c r="A145" s="167"/>
      <c r="B145" s="171"/>
      <c r="C145" s="169"/>
      <c r="D145" s="170"/>
      <c r="E145" s="57"/>
      <c r="F145" s="56"/>
      <c r="G145" s="58"/>
      <c r="H145" s="56"/>
      <c r="I145" s="59"/>
      <c r="J145" s="60"/>
      <c r="K145" s="56"/>
      <c r="L145" s="65"/>
      <c r="M145" s="65"/>
      <c r="N145" s="65"/>
      <c r="O145" s="65"/>
      <c r="P145" s="66" t="str">
        <f t="shared" si="48"/>
        <v/>
      </c>
      <c r="Q145" s="56"/>
      <c r="R145" s="64"/>
      <c r="S145" s="56"/>
      <c r="T145" s="64"/>
      <c r="U145" s="62" t="str">
        <f t="shared" si="49"/>
        <v/>
      </c>
      <c r="V145" s="64"/>
      <c r="W145" s="56"/>
      <c r="X145" s="65"/>
      <c r="Y145" s="65"/>
      <c r="Z145" s="65"/>
      <c r="AA145" s="65"/>
      <c r="AB145" s="66" t="str">
        <f t="shared" si="50"/>
        <v/>
      </c>
      <c r="AC145" s="56"/>
      <c r="AD145" s="64"/>
      <c r="AE145" s="56"/>
      <c r="AF145" s="64"/>
      <c r="AG145" s="62" t="str">
        <f t="shared" si="51"/>
        <v/>
      </c>
      <c r="AH145" s="64"/>
      <c r="AI145" s="56"/>
      <c r="AJ145" s="65"/>
      <c r="AK145" s="65"/>
      <c r="AL145" s="65"/>
      <c r="AM145" s="65"/>
      <c r="AN145" s="66" t="str">
        <f t="shared" si="52"/>
        <v/>
      </c>
      <c r="AO145" s="56"/>
      <c r="AP145" s="64"/>
      <c r="AQ145" s="56"/>
      <c r="AR145" s="64"/>
      <c r="AS145" s="62" t="str">
        <f t="shared" si="53"/>
        <v/>
      </c>
      <c r="AT145" s="64"/>
      <c r="AU145" s="56"/>
      <c r="AV145" s="65"/>
      <c r="AW145" s="65"/>
      <c r="AX145" s="65"/>
      <c r="AY145" s="65"/>
      <c r="AZ145" s="66" t="str">
        <f t="shared" si="54"/>
        <v/>
      </c>
      <c r="BA145" s="56"/>
      <c r="BB145" s="64"/>
      <c r="BC145" s="56"/>
      <c r="BD145" s="64"/>
      <c r="BE145" s="62" t="str">
        <f t="shared" si="55"/>
        <v/>
      </c>
      <c r="BF145" s="64"/>
      <c r="BG145" s="56"/>
      <c r="BH145" s="65"/>
      <c r="BI145" s="65"/>
      <c r="BJ145" s="65"/>
      <c r="BK145" s="65"/>
      <c r="BL145" s="66" t="str">
        <f t="shared" si="56"/>
        <v/>
      </c>
      <c r="BM145" s="56"/>
      <c r="BN145" s="64"/>
      <c r="BO145" s="56"/>
      <c r="BP145" s="64"/>
      <c r="BQ145" s="62" t="str">
        <f t="shared" si="57"/>
        <v/>
      </c>
      <c r="BR145" s="64"/>
      <c r="BS145" s="56"/>
      <c r="BT145" s="65"/>
      <c r="BU145" s="65"/>
      <c r="BV145" s="65"/>
      <c r="BW145" s="65"/>
      <c r="BX145" s="66" t="str">
        <f t="shared" si="58"/>
        <v/>
      </c>
      <c r="BY145" s="56"/>
      <c r="BZ145" s="64"/>
      <c r="CA145" s="56"/>
      <c r="CB145" s="64"/>
      <c r="CC145" s="62" t="str">
        <f t="shared" si="59"/>
        <v/>
      </c>
      <c r="CD145" s="64"/>
      <c r="CE145" s="56"/>
      <c r="CF145" s="65"/>
      <c r="CG145" s="65"/>
      <c r="CH145" s="65"/>
      <c r="CI145" s="65"/>
      <c r="CJ145" s="66" t="str">
        <f t="shared" si="60"/>
        <v/>
      </c>
      <c r="CK145" s="56"/>
      <c r="CL145" s="64"/>
      <c r="CM145" s="56"/>
      <c r="CN145" s="64"/>
      <c r="CO145" s="62" t="str">
        <f t="shared" si="61"/>
        <v/>
      </c>
      <c r="CP145" s="64"/>
      <c r="CQ145" s="56"/>
      <c r="CR145" s="65"/>
      <c r="CS145" s="65"/>
      <c r="CT145" s="65"/>
      <c r="CU145" s="65"/>
      <c r="CV145" s="66" t="str">
        <f t="shared" si="62"/>
        <v/>
      </c>
      <c r="CW145" s="56"/>
      <c r="CX145" s="64"/>
      <c r="CY145" s="56"/>
      <c r="CZ145" s="64"/>
      <c r="DA145" s="62" t="str">
        <f t="shared" si="63"/>
        <v/>
      </c>
      <c r="DB145" s="64"/>
      <c r="DC145" s="56"/>
      <c r="DD145" s="65"/>
      <c r="DE145" s="65"/>
      <c r="DF145" s="65"/>
      <c r="DG145" s="65"/>
      <c r="DH145" s="66" t="str">
        <f t="shared" si="64"/>
        <v/>
      </c>
      <c r="DI145" s="56"/>
      <c r="DJ145" s="64"/>
      <c r="DK145" s="56"/>
      <c r="DL145" s="64"/>
      <c r="DM145" s="62" t="str">
        <f t="shared" si="65"/>
        <v/>
      </c>
      <c r="DN145" s="64"/>
      <c r="DO145" s="56"/>
      <c r="DP145" s="65"/>
      <c r="DQ145" s="65"/>
      <c r="DR145" s="65"/>
      <c r="DS145" s="65"/>
      <c r="DT145" s="66" t="str">
        <f t="shared" si="66"/>
        <v/>
      </c>
      <c r="DU145" s="56"/>
      <c r="DV145" s="64"/>
      <c r="DW145" s="56"/>
      <c r="DX145" s="64"/>
      <c r="DY145" s="62" t="str">
        <f t="shared" si="67"/>
        <v/>
      </c>
      <c r="DZ145" s="64"/>
      <c r="EA145" s="56"/>
      <c r="EB145" s="65"/>
      <c r="EC145" s="65"/>
      <c r="ED145" s="65"/>
      <c r="EE145" s="65"/>
      <c r="EF145" s="66" t="str">
        <f t="shared" si="68"/>
        <v/>
      </c>
      <c r="EG145" s="56"/>
      <c r="EH145" s="64"/>
      <c r="EI145" s="56"/>
      <c r="EJ145" s="64"/>
      <c r="EK145" s="62" t="str">
        <f t="shared" si="69"/>
        <v/>
      </c>
      <c r="EL145" s="64"/>
      <c r="EM145" s="56"/>
      <c r="EN145" s="65"/>
      <c r="EO145" s="65"/>
      <c r="EP145" s="65"/>
      <c r="EQ145" s="65"/>
      <c r="ER145" s="66" t="str">
        <f t="shared" si="70"/>
        <v/>
      </c>
      <c r="ES145" s="56"/>
      <c r="ET145" s="64"/>
      <c r="EU145" s="56"/>
      <c r="EV145" s="64"/>
      <c r="EW145" s="62" t="str">
        <f t="shared" si="71"/>
        <v/>
      </c>
      <c r="EX145" s="64"/>
    </row>
    <row r="146" spans="1:154" s="67" customFormat="1" x14ac:dyDescent="0.25">
      <c r="A146" s="167"/>
      <c r="B146" s="171"/>
      <c r="C146" s="169"/>
      <c r="D146" s="170"/>
      <c r="E146" s="57"/>
      <c r="F146" s="56"/>
      <c r="G146" s="58"/>
      <c r="H146" s="56"/>
      <c r="I146" s="59"/>
      <c r="J146" s="60"/>
      <c r="K146" s="56"/>
      <c r="L146" s="65"/>
      <c r="M146" s="65"/>
      <c r="N146" s="65"/>
      <c r="O146" s="65"/>
      <c r="P146" s="66" t="str">
        <f t="shared" si="48"/>
        <v/>
      </c>
      <c r="Q146" s="56"/>
      <c r="R146" s="64"/>
      <c r="S146" s="56"/>
      <c r="T146" s="64"/>
      <c r="U146" s="62" t="str">
        <f t="shared" si="49"/>
        <v/>
      </c>
      <c r="V146" s="64"/>
      <c r="W146" s="56"/>
      <c r="X146" s="65"/>
      <c r="Y146" s="65"/>
      <c r="Z146" s="65"/>
      <c r="AA146" s="65"/>
      <c r="AB146" s="66" t="str">
        <f t="shared" si="50"/>
        <v/>
      </c>
      <c r="AC146" s="56"/>
      <c r="AD146" s="64"/>
      <c r="AE146" s="56"/>
      <c r="AF146" s="64"/>
      <c r="AG146" s="62" t="str">
        <f t="shared" si="51"/>
        <v/>
      </c>
      <c r="AH146" s="64"/>
      <c r="AI146" s="56"/>
      <c r="AJ146" s="65"/>
      <c r="AK146" s="65"/>
      <c r="AL146" s="65"/>
      <c r="AM146" s="65"/>
      <c r="AN146" s="66" t="str">
        <f t="shared" si="52"/>
        <v/>
      </c>
      <c r="AO146" s="56"/>
      <c r="AP146" s="64"/>
      <c r="AQ146" s="56"/>
      <c r="AR146" s="64"/>
      <c r="AS146" s="62" t="str">
        <f t="shared" si="53"/>
        <v/>
      </c>
      <c r="AT146" s="64"/>
      <c r="AU146" s="56"/>
      <c r="AV146" s="65"/>
      <c r="AW146" s="65"/>
      <c r="AX146" s="65"/>
      <c r="AY146" s="65"/>
      <c r="AZ146" s="66" t="str">
        <f t="shared" si="54"/>
        <v/>
      </c>
      <c r="BA146" s="56"/>
      <c r="BB146" s="64"/>
      <c r="BC146" s="56"/>
      <c r="BD146" s="64"/>
      <c r="BE146" s="62" t="str">
        <f t="shared" si="55"/>
        <v/>
      </c>
      <c r="BF146" s="64"/>
      <c r="BG146" s="56"/>
      <c r="BH146" s="65"/>
      <c r="BI146" s="65"/>
      <c r="BJ146" s="65"/>
      <c r="BK146" s="65"/>
      <c r="BL146" s="66" t="str">
        <f t="shared" si="56"/>
        <v/>
      </c>
      <c r="BM146" s="56"/>
      <c r="BN146" s="64"/>
      <c r="BO146" s="56"/>
      <c r="BP146" s="64"/>
      <c r="BQ146" s="62" t="str">
        <f t="shared" si="57"/>
        <v/>
      </c>
      <c r="BR146" s="64"/>
      <c r="BS146" s="56"/>
      <c r="BT146" s="65"/>
      <c r="BU146" s="65"/>
      <c r="BV146" s="65"/>
      <c r="BW146" s="65"/>
      <c r="BX146" s="66" t="str">
        <f t="shared" si="58"/>
        <v/>
      </c>
      <c r="BY146" s="56"/>
      <c r="BZ146" s="64"/>
      <c r="CA146" s="56"/>
      <c r="CB146" s="64"/>
      <c r="CC146" s="62" t="str">
        <f t="shared" si="59"/>
        <v/>
      </c>
      <c r="CD146" s="64"/>
      <c r="CE146" s="56"/>
      <c r="CF146" s="65"/>
      <c r="CG146" s="65"/>
      <c r="CH146" s="65"/>
      <c r="CI146" s="65"/>
      <c r="CJ146" s="66" t="str">
        <f t="shared" si="60"/>
        <v/>
      </c>
      <c r="CK146" s="56"/>
      <c r="CL146" s="64"/>
      <c r="CM146" s="56"/>
      <c r="CN146" s="64"/>
      <c r="CO146" s="62" t="str">
        <f t="shared" si="61"/>
        <v/>
      </c>
      <c r="CP146" s="64"/>
      <c r="CQ146" s="56"/>
      <c r="CR146" s="65"/>
      <c r="CS146" s="65"/>
      <c r="CT146" s="65"/>
      <c r="CU146" s="65"/>
      <c r="CV146" s="66" t="str">
        <f t="shared" si="62"/>
        <v/>
      </c>
      <c r="CW146" s="56"/>
      <c r="CX146" s="64"/>
      <c r="CY146" s="56"/>
      <c r="CZ146" s="64"/>
      <c r="DA146" s="62" t="str">
        <f t="shared" si="63"/>
        <v/>
      </c>
      <c r="DB146" s="64"/>
      <c r="DC146" s="56"/>
      <c r="DD146" s="65"/>
      <c r="DE146" s="65"/>
      <c r="DF146" s="65"/>
      <c r="DG146" s="65"/>
      <c r="DH146" s="66" t="str">
        <f t="shared" si="64"/>
        <v/>
      </c>
      <c r="DI146" s="56"/>
      <c r="DJ146" s="64"/>
      <c r="DK146" s="56"/>
      <c r="DL146" s="64"/>
      <c r="DM146" s="62" t="str">
        <f t="shared" si="65"/>
        <v/>
      </c>
      <c r="DN146" s="64"/>
      <c r="DO146" s="56"/>
      <c r="DP146" s="65"/>
      <c r="DQ146" s="65"/>
      <c r="DR146" s="65"/>
      <c r="DS146" s="65"/>
      <c r="DT146" s="66" t="str">
        <f t="shared" si="66"/>
        <v/>
      </c>
      <c r="DU146" s="56"/>
      <c r="DV146" s="64"/>
      <c r="DW146" s="56"/>
      <c r="DX146" s="64"/>
      <c r="DY146" s="62" t="str">
        <f t="shared" si="67"/>
        <v/>
      </c>
      <c r="DZ146" s="64"/>
      <c r="EA146" s="56"/>
      <c r="EB146" s="65"/>
      <c r="EC146" s="65"/>
      <c r="ED146" s="65"/>
      <c r="EE146" s="65"/>
      <c r="EF146" s="66" t="str">
        <f t="shared" si="68"/>
        <v/>
      </c>
      <c r="EG146" s="56"/>
      <c r="EH146" s="64"/>
      <c r="EI146" s="56"/>
      <c r="EJ146" s="64"/>
      <c r="EK146" s="62" t="str">
        <f t="shared" si="69"/>
        <v/>
      </c>
      <c r="EL146" s="64"/>
      <c r="EM146" s="56"/>
      <c r="EN146" s="65"/>
      <c r="EO146" s="65"/>
      <c r="EP146" s="65"/>
      <c r="EQ146" s="65"/>
      <c r="ER146" s="66" t="str">
        <f t="shared" si="70"/>
        <v/>
      </c>
      <c r="ES146" s="56"/>
      <c r="ET146" s="64"/>
      <c r="EU146" s="56"/>
      <c r="EV146" s="64"/>
      <c r="EW146" s="62" t="str">
        <f t="shared" si="71"/>
        <v/>
      </c>
      <c r="EX146" s="64"/>
    </row>
    <row r="147" spans="1:154" s="67" customFormat="1" x14ac:dyDescent="0.25">
      <c r="A147" s="167"/>
      <c r="B147" s="171"/>
      <c r="C147" s="169"/>
      <c r="D147" s="170"/>
      <c r="E147" s="57"/>
      <c r="F147" s="56"/>
      <c r="G147" s="58"/>
      <c r="H147" s="56"/>
      <c r="I147" s="59"/>
      <c r="J147" s="60"/>
      <c r="K147" s="56"/>
      <c r="L147" s="65"/>
      <c r="M147" s="65"/>
      <c r="N147" s="65"/>
      <c r="O147" s="65"/>
      <c r="P147" s="66" t="str">
        <f t="shared" si="48"/>
        <v/>
      </c>
      <c r="Q147" s="56"/>
      <c r="R147" s="64"/>
      <c r="S147" s="56"/>
      <c r="T147" s="64"/>
      <c r="U147" s="62" t="str">
        <f t="shared" si="49"/>
        <v/>
      </c>
      <c r="V147" s="64"/>
      <c r="W147" s="56"/>
      <c r="X147" s="65"/>
      <c r="Y147" s="65"/>
      <c r="Z147" s="65"/>
      <c r="AA147" s="65"/>
      <c r="AB147" s="66" t="str">
        <f t="shared" si="50"/>
        <v/>
      </c>
      <c r="AC147" s="56"/>
      <c r="AD147" s="64"/>
      <c r="AE147" s="56"/>
      <c r="AF147" s="64"/>
      <c r="AG147" s="62" t="str">
        <f t="shared" si="51"/>
        <v/>
      </c>
      <c r="AH147" s="64"/>
      <c r="AI147" s="56"/>
      <c r="AJ147" s="65"/>
      <c r="AK147" s="65"/>
      <c r="AL147" s="65"/>
      <c r="AM147" s="65"/>
      <c r="AN147" s="66" t="str">
        <f t="shared" si="52"/>
        <v/>
      </c>
      <c r="AO147" s="56"/>
      <c r="AP147" s="64"/>
      <c r="AQ147" s="56"/>
      <c r="AR147" s="64"/>
      <c r="AS147" s="62" t="str">
        <f t="shared" si="53"/>
        <v/>
      </c>
      <c r="AT147" s="64"/>
      <c r="AU147" s="56"/>
      <c r="AV147" s="65"/>
      <c r="AW147" s="65"/>
      <c r="AX147" s="65"/>
      <c r="AY147" s="65"/>
      <c r="AZ147" s="66" t="str">
        <f t="shared" si="54"/>
        <v/>
      </c>
      <c r="BA147" s="56"/>
      <c r="BB147" s="64"/>
      <c r="BC147" s="56"/>
      <c r="BD147" s="64"/>
      <c r="BE147" s="62" t="str">
        <f t="shared" si="55"/>
        <v/>
      </c>
      <c r="BF147" s="64"/>
      <c r="BG147" s="56"/>
      <c r="BH147" s="65"/>
      <c r="BI147" s="65"/>
      <c r="BJ147" s="65"/>
      <c r="BK147" s="65"/>
      <c r="BL147" s="66" t="str">
        <f t="shared" si="56"/>
        <v/>
      </c>
      <c r="BM147" s="56"/>
      <c r="BN147" s="64"/>
      <c r="BO147" s="56"/>
      <c r="BP147" s="64"/>
      <c r="BQ147" s="62" t="str">
        <f t="shared" si="57"/>
        <v/>
      </c>
      <c r="BR147" s="64"/>
      <c r="BS147" s="56"/>
      <c r="BT147" s="65"/>
      <c r="BU147" s="65"/>
      <c r="BV147" s="65"/>
      <c r="BW147" s="65"/>
      <c r="BX147" s="66" t="str">
        <f t="shared" si="58"/>
        <v/>
      </c>
      <c r="BY147" s="56"/>
      <c r="BZ147" s="64"/>
      <c r="CA147" s="56"/>
      <c r="CB147" s="64"/>
      <c r="CC147" s="62" t="str">
        <f t="shared" si="59"/>
        <v/>
      </c>
      <c r="CD147" s="64"/>
      <c r="CE147" s="56"/>
      <c r="CF147" s="65"/>
      <c r="CG147" s="65"/>
      <c r="CH147" s="65"/>
      <c r="CI147" s="65"/>
      <c r="CJ147" s="66" t="str">
        <f t="shared" si="60"/>
        <v/>
      </c>
      <c r="CK147" s="56"/>
      <c r="CL147" s="64"/>
      <c r="CM147" s="56"/>
      <c r="CN147" s="64"/>
      <c r="CO147" s="62" t="str">
        <f t="shared" si="61"/>
        <v/>
      </c>
      <c r="CP147" s="64"/>
      <c r="CQ147" s="56"/>
      <c r="CR147" s="65"/>
      <c r="CS147" s="65"/>
      <c r="CT147" s="65"/>
      <c r="CU147" s="65"/>
      <c r="CV147" s="66" t="str">
        <f t="shared" si="62"/>
        <v/>
      </c>
      <c r="CW147" s="56"/>
      <c r="CX147" s="64"/>
      <c r="CY147" s="56"/>
      <c r="CZ147" s="64"/>
      <c r="DA147" s="62" t="str">
        <f t="shared" si="63"/>
        <v/>
      </c>
      <c r="DB147" s="64"/>
      <c r="DC147" s="56"/>
      <c r="DD147" s="65"/>
      <c r="DE147" s="65"/>
      <c r="DF147" s="65"/>
      <c r="DG147" s="65"/>
      <c r="DH147" s="66" t="str">
        <f t="shared" si="64"/>
        <v/>
      </c>
      <c r="DI147" s="56"/>
      <c r="DJ147" s="64"/>
      <c r="DK147" s="56"/>
      <c r="DL147" s="64"/>
      <c r="DM147" s="62" t="str">
        <f t="shared" si="65"/>
        <v/>
      </c>
      <c r="DN147" s="64"/>
      <c r="DO147" s="56"/>
      <c r="DP147" s="65"/>
      <c r="DQ147" s="65"/>
      <c r="DR147" s="65"/>
      <c r="DS147" s="65"/>
      <c r="DT147" s="66" t="str">
        <f t="shared" si="66"/>
        <v/>
      </c>
      <c r="DU147" s="56"/>
      <c r="DV147" s="64"/>
      <c r="DW147" s="56"/>
      <c r="DX147" s="64"/>
      <c r="DY147" s="62" t="str">
        <f t="shared" si="67"/>
        <v/>
      </c>
      <c r="DZ147" s="64"/>
      <c r="EA147" s="56"/>
      <c r="EB147" s="65"/>
      <c r="EC147" s="65"/>
      <c r="ED147" s="65"/>
      <c r="EE147" s="65"/>
      <c r="EF147" s="66" t="str">
        <f t="shared" si="68"/>
        <v/>
      </c>
      <c r="EG147" s="56"/>
      <c r="EH147" s="64"/>
      <c r="EI147" s="56"/>
      <c r="EJ147" s="64"/>
      <c r="EK147" s="62" t="str">
        <f t="shared" si="69"/>
        <v/>
      </c>
      <c r="EL147" s="64"/>
      <c r="EM147" s="56"/>
      <c r="EN147" s="65"/>
      <c r="EO147" s="65"/>
      <c r="EP147" s="65"/>
      <c r="EQ147" s="65"/>
      <c r="ER147" s="66" t="str">
        <f t="shared" si="70"/>
        <v/>
      </c>
      <c r="ES147" s="56"/>
      <c r="ET147" s="64"/>
      <c r="EU147" s="56"/>
      <c r="EV147" s="64"/>
      <c r="EW147" s="62" t="str">
        <f t="shared" si="71"/>
        <v/>
      </c>
      <c r="EX147" s="64"/>
    </row>
    <row r="148" spans="1:154" s="67" customFormat="1" x14ac:dyDescent="0.25">
      <c r="A148" s="167"/>
      <c r="B148" s="171"/>
      <c r="C148" s="169"/>
      <c r="D148" s="170"/>
      <c r="E148" s="57"/>
      <c r="F148" s="56"/>
      <c r="G148" s="58"/>
      <c r="H148" s="56"/>
      <c r="I148" s="59"/>
      <c r="J148" s="60"/>
      <c r="K148" s="56"/>
      <c r="L148" s="65"/>
      <c r="M148" s="65"/>
      <c r="N148" s="65"/>
      <c r="O148" s="65"/>
      <c r="P148" s="66" t="str">
        <f t="shared" si="48"/>
        <v/>
      </c>
      <c r="Q148" s="56"/>
      <c r="R148" s="64"/>
      <c r="S148" s="56"/>
      <c r="T148" s="64"/>
      <c r="U148" s="62" t="str">
        <f t="shared" si="49"/>
        <v/>
      </c>
      <c r="V148" s="64"/>
      <c r="W148" s="56"/>
      <c r="X148" s="65"/>
      <c r="Y148" s="65"/>
      <c r="Z148" s="65"/>
      <c r="AA148" s="65"/>
      <c r="AB148" s="66" t="str">
        <f t="shared" si="50"/>
        <v/>
      </c>
      <c r="AC148" s="56"/>
      <c r="AD148" s="64"/>
      <c r="AE148" s="56"/>
      <c r="AF148" s="64"/>
      <c r="AG148" s="62" t="str">
        <f t="shared" si="51"/>
        <v/>
      </c>
      <c r="AH148" s="64"/>
      <c r="AI148" s="56"/>
      <c r="AJ148" s="65"/>
      <c r="AK148" s="65"/>
      <c r="AL148" s="65"/>
      <c r="AM148" s="65"/>
      <c r="AN148" s="66" t="str">
        <f t="shared" si="52"/>
        <v/>
      </c>
      <c r="AO148" s="56"/>
      <c r="AP148" s="64"/>
      <c r="AQ148" s="56"/>
      <c r="AR148" s="64"/>
      <c r="AS148" s="62" t="str">
        <f t="shared" si="53"/>
        <v/>
      </c>
      <c r="AT148" s="64"/>
      <c r="AU148" s="56"/>
      <c r="AV148" s="65"/>
      <c r="AW148" s="65"/>
      <c r="AX148" s="65"/>
      <c r="AY148" s="65"/>
      <c r="AZ148" s="66" t="str">
        <f t="shared" si="54"/>
        <v/>
      </c>
      <c r="BA148" s="56"/>
      <c r="BB148" s="64"/>
      <c r="BC148" s="56"/>
      <c r="BD148" s="64"/>
      <c r="BE148" s="62" t="str">
        <f t="shared" si="55"/>
        <v/>
      </c>
      <c r="BF148" s="64"/>
      <c r="BG148" s="56"/>
      <c r="BH148" s="65"/>
      <c r="BI148" s="65"/>
      <c r="BJ148" s="65"/>
      <c r="BK148" s="65"/>
      <c r="BL148" s="66" t="str">
        <f t="shared" si="56"/>
        <v/>
      </c>
      <c r="BM148" s="56"/>
      <c r="BN148" s="64"/>
      <c r="BO148" s="56"/>
      <c r="BP148" s="64"/>
      <c r="BQ148" s="62" t="str">
        <f t="shared" si="57"/>
        <v/>
      </c>
      <c r="BR148" s="64"/>
      <c r="BS148" s="56"/>
      <c r="BT148" s="65"/>
      <c r="BU148" s="65"/>
      <c r="BV148" s="65"/>
      <c r="BW148" s="65"/>
      <c r="BX148" s="66" t="str">
        <f t="shared" si="58"/>
        <v/>
      </c>
      <c r="BY148" s="56"/>
      <c r="BZ148" s="64"/>
      <c r="CA148" s="56"/>
      <c r="CB148" s="64"/>
      <c r="CC148" s="62" t="str">
        <f t="shared" si="59"/>
        <v/>
      </c>
      <c r="CD148" s="64"/>
      <c r="CE148" s="56"/>
      <c r="CF148" s="65"/>
      <c r="CG148" s="65"/>
      <c r="CH148" s="65"/>
      <c r="CI148" s="65"/>
      <c r="CJ148" s="66" t="str">
        <f t="shared" si="60"/>
        <v/>
      </c>
      <c r="CK148" s="56"/>
      <c r="CL148" s="64"/>
      <c r="CM148" s="56"/>
      <c r="CN148" s="64"/>
      <c r="CO148" s="62" t="str">
        <f t="shared" si="61"/>
        <v/>
      </c>
      <c r="CP148" s="64"/>
      <c r="CQ148" s="56"/>
      <c r="CR148" s="65"/>
      <c r="CS148" s="65"/>
      <c r="CT148" s="65"/>
      <c r="CU148" s="65"/>
      <c r="CV148" s="66" t="str">
        <f t="shared" si="62"/>
        <v/>
      </c>
      <c r="CW148" s="56"/>
      <c r="CX148" s="64"/>
      <c r="CY148" s="56"/>
      <c r="CZ148" s="64"/>
      <c r="DA148" s="62" t="str">
        <f t="shared" si="63"/>
        <v/>
      </c>
      <c r="DB148" s="64"/>
      <c r="DC148" s="56"/>
      <c r="DD148" s="65"/>
      <c r="DE148" s="65"/>
      <c r="DF148" s="65"/>
      <c r="DG148" s="65"/>
      <c r="DH148" s="66" t="str">
        <f t="shared" si="64"/>
        <v/>
      </c>
      <c r="DI148" s="56"/>
      <c r="DJ148" s="64"/>
      <c r="DK148" s="56"/>
      <c r="DL148" s="64"/>
      <c r="DM148" s="62" t="str">
        <f t="shared" si="65"/>
        <v/>
      </c>
      <c r="DN148" s="64"/>
      <c r="DO148" s="56"/>
      <c r="DP148" s="65"/>
      <c r="DQ148" s="65"/>
      <c r="DR148" s="65"/>
      <c r="DS148" s="65"/>
      <c r="DT148" s="66" t="str">
        <f t="shared" si="66"/>
        <v/>
      </c>
      <c r="DU148" s="56"/>
      <c r="DV148" s="64"/>
      <c r="DW148" s="56"/>
      <c r="DX148" s="64"/>
      <c r="DY148" s="62" t="str">
        <f t="shared" si="67"/>
        <v/>
      </c>
      <c r="DZ148" s="64"/>
      <c r="EA148" s="56"/>
      <c r="EB148" s="65"/>
      <c r="EC148" s="65"/>
      <c r="ED148" s="65"/>
      <c r="EE148" s="65"/>
      <c r="EF148" s="66" t="str">
        <f t="shared" si="68"/>
        <v/>
      </c>
      <c r="EG148" s="56"/>
      <c r="EH148" s="64"/>
      <c r="EI148" s="56"/>
      <c r="EJ148" s="64"/>
      <c r="EK148" s="62" t="str">
        <f t="shared" si="69"/>
        <v/>
      </c>
      <c r="EL148" s="64"/>
      <c r="EM148" s="56"/>
      <c r="EN148" s="65"/>
      <c r="EO148" s="65"/>
      <c r="EP148" s="65"/>
      <c r="EQ148" s="65"/>
      <c r="ER148" s="66" t="str">
        <f t="shared" si="70"/>
        <v/>
      </c>
      <c r="ES148" s="56"/>
      <c r="ET148" s="64"/>
      <c r="EU148" s="56"/>
      <c r="EV148" s="64"/>
      <c r="EW148" s="62" t="str">
        <f t="shared" si="71"/>
        <v/>
      </c>
      <c r="EX148" s="64"/>
    </row>
    <row r="149" spans="1:154" s="67" customFormat="1" x14ac:dyDescent="0.25">
      <c r="A149" s="167"/>
      <c r="B149" s="171"/>
      <c r="C149" s="169"/>
      <c r="D149" s="170"/>
      <c r="E149" s="57"/>
      <c r="F149" s="56"/>
      <c r="G149" s="58"/>
      <c r="H149" s="56"/>
      <c r="I149" s="59"/>
      <c r="J149" s="60"/>
      <c r="K149" s="56"/>
      <c r="L149" s="65"/>
      <c r="M149" s="65"/>
      <c r="N149" s="65"/>
      <c r="O149" s="65"/>
      <c r="P149" s="66" t="str">
        <f t="shared" si="48"/>
        <v/>
      </c>
      <c r="Q149" s="56"/>
      <c r="R149" s="64"/>
      <c r="S149" s="56"/>
      <c r="T149" s="64"/>
      <c r="U149" s="62" t="str">
        <f t="shared" si="49"/>
        <v/>
      </c>
      <c r="V149" s="64"/>
      <c r="W149" s="56"/>
      <c r="X149" s="65"/>
      <c r="Y149" s="65"/>
      <c r="Z149" s="65"/>
      <c r="AA149" s="65"/>
      <c r="AB149" s="66" t="str">
        <f t="shared" si="50"/>
        <v/>
      </c>
      <c r="AC149" s="56"/>
      <c r="AD149" s="64"/>
      <c r="AE149" s="56"/>
      <c r="AF149" s="64"/>
      <c r="AG149" s="62" t="str">
        <f t="shared" si="51"/>
        <v/>
      </c>
      <c r="AH149" s="64"/>
      <c r="AI149" s="56"/>
      <c r="AJ149" s="65"/>
      <c r="AK149" s="65"/>
      <c r="AL149" s="65"/>
      <c r="AM149" s="65"/>
      <c r="AN149" s="66" t="str">
        <f t="shared" si="52"/>
        <v/>
      </c>
      <c r="AO149" s="56"/>
      <c r="AP149" s="64"/>
      <c r="AQ149" s="56"/>
      <c r="AR149" s="64"/>
      <c r="AS149" s="62" t="str">
        <f t="shared" si="53"/>
        <v/>
      </c>
      <c r="AT149" s="64"/>
      <c r="AU149" s="56"/>
      <c r="AV149" s="65"/>
      <c r="AW149" s="65"/>
      <c r="AX149" s="65"/>
      <c r="AY149" s="65"/>
      <c r="AZ149" s="66" t="str">
        <f t="shared" si="54"/>
        <v/>
      </c>
      <c r="BA149" s="56"/>
      <c r="BB149" s="64"/>
      <c r="BC149" s="56"/>
      <c r="BD149" s="64"/>
      <c r="BE149" s="62" t="str">
        <f t="shared" si="55"/>
        <v/>
      </c>
      <c r="BF149" s="64"/>
      <c r="BG149" s="56"/>
      <c r="BH149" s="65"/>
      <c r="BI149" s="65"/>
      <c r="BJ149" s="65"/>
      <c r="BK149" s="65"/>
      <c r="BL149" s="66" t="str">
        <f t="shared" si="56"/>
        <v/>
      </c>
      <c r="BM149" s="56"/>
      <c r="BN149" s="64"/>
      <c r="BO149" s="56"/>
      <c r="BP149" s="64"/>
      <c r="BQ149" s="62" t="str">
        <f t="shared" si="57"/>
        <v/>
      </c>
      <c r="BR149" s="64"/>
      <c r="BS149" s="56"/>
      <c r="BT149" s="65"/>
      <c r="BU149" s="65"/>
      <c r="BV149" s="65"/>
      <c r="BW149" s="65"/>
      <c r="BX149" s="66" t="str">
        <f t="shared" si="58"/>
        <v/>
      </c>
      <c r="BY149" s="56"/>
      <c r="BZ149" s="64"/>
      <c r="CA149" s="56"/>
      <c r="CB149" s="64"/>
      <c r="CC149" s="62" t="str">
        <f t="shared" si="59"/>
        <v/>
      </c>
      <c r="CD149" s="64"/>
      <c r="CE149" s="56"/>
      <c r="CF149" s="65"/>
      <c r="CG149" s="65"/>
      <c r="CH149" s="65"/>
      <c r="CI149" s="65"/>
      <c r="CJ149" s="66" t="str">
        <f t="shared" si="60"/>
        <v/>
      </c>
      <c r="CK149" s="56"/>
      <c r="CL149" s="64"/>
      <c r="CM149" s="56"/>
      <c r="CN149" s="64"/>
      <c r="CO149" s="62" t="str">
        <f t="shared" si="61"/>
        <v/>
      </c>
      <c r="CP149" s="64"/>
      <c r="CQ149" s="56"/>
      <c r="CR149" s="65"/>
      <c r="CS149" s="65"/>
      <c r="CT149" s="65"/>
      <c r="CU149" s="65"/>
      <c r="CV149" s="66" t="str">
        <f t="shared" si="62"/>
        <v/>
      </c>
      <c r="CW149" s="56"/>
      <c r="CX149" s="64"/>
      <c r="CY149" s="56"/>
      <c r="CZ149" s="64"/>
      <c r="DA149" s="62" t="str">
        <f t="shared" si="63"/>
        <v/>
      </c>
      <c r="DB149" s="64"/>
      <c r="DC149" s="56"/>
      <c r="DD149" s="65"/>
      <c r="DE149" s="65"/>
      <c r="DF149" s="65"/>
      <c r="DG149" s="65"/>
      <c r="DH149" s="66" t="str">
        <f t="shared" si="64"/>
        <v/>
      </c>
      <c r="DI149" s="56"/>
      <c r="DJ149" s="64"/>
      <c r="DK149" s="56"/>
      <c r="DL149" s="64"/>
      <c r="DM149" s="62" t="str">
        <f t="shared" si="65"/>
        <v/>
      </c>
      <c r="DN149" s="64"/>
      <c r="DO149" s="56"/>
      <c r="DP149" s="65"/>
      <c r="DQ149" s="65"/>
      <c r="DR149" s="65"/>
      <c r="DS149" s="65"/>
      <c r="DT149" s="66" t="str">
        <f t="shared" si="66"/>
        <v/>
      </c>
      <c r="DU149" s="56"/>
      <c r="DV149" s="64"/>
      <c r="DW149" s="56"/>
      <c r="DX149" s="64"/>
      <c r="DY149" s="62" t="str">
        <f t="shared" si="67"/>
        <v/>
      </c>
      <c r="DZ149" s="64"/>
      <c r="EA149" s="56"/>
      <c r="EB149" s="65"/>
      <c r="EC149" s="65"/>
      <c r="ED149" s="65"/>
      <c r="EE149" s="65"/>
      <c r="EF149" s="66" t="str">
        <f t="shared" si="68"/>
        <v/>
      </c>
      <c r="EG149" s="56"/>
      <c r="EH149" s="64"/>
      <c r="EI149" s="56"/>
      <c r="EJ149" s="64"/>
      <c r="EK149" s="62" t="str">
        <f t="shared" si="69"/>
        <v/>
      </c>
      <c r="EL149" s="64"/>
      <c r="EM149" s="56"/>
      <c r="EN149" s="65"/>
      <c r="EO149" s="65"/>
      <c r="EP149" s="65"/>
      <c r="EQ149" s="65"/>
      <c r="ER149" s="66" t="str">
        <f t="shared" si="70"/>
        <v/>
      </c>
      <c r="ES149" s="56"/>
      <c r="ET149" s="64"/>
      <c r="EU149" s="56"/>
      <c r="EV149" s="64"/>
      <c r="EW149" s="62" t="str">
        <f t="shared" si="71"/>
        <v/>
      </c>
      <c r="EX149" s="64"/>
    </row>
    <row r="150" spans="1:154" s="67" customFormat="1" x14ac:dyDescent="0.25">
      <c r="A150" s="167"/>
      <c r="B150" s="171"/>
      <c r="C150" s="169"/>
      <c r="D150" s="170"/>
      <c r="E150" s="57"/>
      <c r="F150" s="56"/>
      <c r="G150" s="58"/>
      <c r="H150" s="56"/>
      <c r="I150" s="59"/>
      <c r="J150" s="60"/>
      <c r="K150" s="56"/>
      <c r="L150" s="65"/>
      <c r="M150" s="65"/>
      <c r="N150" s="65"/>
      <c r="O150" s="65"/>
      <c r="P150" s="66" t="str">
        <f t="shared" si="48"/>
        <v/>
      </c>
      <c r="Q150" s="56"/>
      <c r="R150" s="64"/>
      <c r="S150" s="56"/>
      <c r="T150" s="64"/>
      <c r="U150" s="62" t="str">
        <f t="shared" si="49"/>
        <v/>
      </c>
      <c r="V150" s="64"/>
      <c r="W150" s="56"/>
      <c r="X150" s="65"/>
      <c r="Y150" s="65"/>
      <c r="Z150" s="65"/>
      <c r="AA150" s="65"/>
      <c r="AB150" s="66" t="str">
        <f t="shared" si="50"/>
        <v/>
      </c>
      <c r="AC150" s="56"/>
      <c r="AD150" s="64"/>
      <c r="AE150" s="56"/>
      <c r="AF150" s="64"/>
      <c r="AG150" s="62" t="str">
        <f t="shared" si="51"/>
        <v/>
      </c>
      <c r="AH150" s="64"/>
      <c r="AI150" s="56"/>
      <c r="AJ150" s="65"/>
      <c r="AK150" s="65"/>
      <c r="AL150" s="65"/>
      <c r="AM150" s="65"/>
      <c r="AN150" s="66" t="str">
        <f t="shared" si="52"/>
        <v/>
      </c>
      <c r="AO150" s="56"/>
      <c r="AP150" s="64"/>
      <c r="AQ150" s="56"/>
      <c r="AR150" s="64"/>
      <c r="AS150" s="62" t="str">
        <f t="shared" si="53"/>
        <v/>
      </c>
      <c r="AT150" s="64"/>
      <c r="AU150" s="56"/>
      <c r="AV150" s="65"/>
      <c r="AW150" s="65"/>
      <c r="AX150" s="65"/>
      <c r="AY150" s="65"/>
      <c r="AZ150" s="66" t="str">
        <f t="shared" si="54"/>
        <v/>
      </c>
      <c r="BA150" s="56"/>
      <c r="BB150" s="64"/>
      <c r="BC150" s="56"/>
      <c r="BD150" s="64"/>
      <c r="BE150" s="62" t="str">
        <f t="shared" si="55"/>
        <v/>
      </c>
      <c r="BF150" s="64"/>
      <c r="BG150" s="56"/>
      <c r="BH150" s="65"/>
      <c r="BI150" s="65"/>
      <c r="BJ150" s="65"/>
      <c r="BK150" s="65"/>
      <c r="BL150" s="66" t="str">
        <f t="shared" si="56"/>
        <v/>
      </c>
      <c r="BM150" s="56"/>
      <c r="BN150" s="64"/>
      <c r="BO150" s="56"/>
      <c r="BP150" s="64"/>
      <c r="BQ150" s="62" t="str">
        <f t="shared" si="57"/>
        <v/>
      </c>
      <c r="BR150" s="64"/>
      <c r="BS150" s="56"/>
      <c r="BT150" s="65"/>
      <c r="BU150" s="65"/>
      <c r="BV150" s="65"/>
      <c r="BW150" s="65"/>
      <c r="BX150" s="66" t="str">
        <f t="shared" si="58"/>
        <v/>
      </c>
      <c r="BY150" s="56"/>
      <c r="BZ150" s="64"/>
      <c r="CA150" s="56"/>
      <c r="CB150" s="64"/>
      <c r="CC150" s="62" t="str">
        <f t="shared" si="59"/>
        <v/>
      </c>
      <c r="CD150" s="64"/>
      <c r="CE150" s="56"/>
      <c r="CF150" s="65"/>
      <c r="CG150" s="65"/>
      <c r="CH150" s="65"/>
      <c r="CI150" s="65"/>
      <c r="CJ150" s="66" t="str">
        <f t="shared" si="60"/>
        <v/>
      </c>
      <c r="CK150" s="56"/>
      <c r="CL150" s="64"/>
      <c r="CM150" s="56"/>
      <c r="CN150" s="64"/>
      <c r="CO150" s="62" t="str">
        <f t="shared" si="61"/>
        <v/>
      </c>
      <c r="CP150" s="64"/>
      <c r="CQ150" s="56"/>
      <c r="CR150" s="65"/>
      <c r="CS150" s="65"/>
      <c r="CT150" s="65"/>
      <c r="CU150" s="65"/>
      <c r="CV150" s="66" t="str">
        <f t="shared" si="62"/>
        <v/>
      </c>
      <c r="CW150" s="56"/>
      <c r="CX150" s="64"/>
      <c r="CY150" s="56"/>
      <c r="CZ150" s="64"/>
      <c r="DA150" s="62" t="str">
        <f t="shared" si="63"/>
        <v/>
      </c>
      <c r="DB150" s="64"/>
      <c r="DC150" s="56"/>
      <c r="DD150" s="65"/>
      <c r="DE150" s="65"/>
      <c r="DF150" s="65"/>
      <c r="DG150" s="65"/>
      <c r="DH150" s="66" t="str">
        <f t="shared" si="64"/>
        <v/>
      </c>
      <c r="DI150" s="56"/>
      <c r="DJ150" s="64"/>
      <c r="DK150" s="56"/>
      <c r="DL150" s="64"/>
      <c r="DM150" s="62" t="str">
        <f t="shared" si="65"/>
        <v/>
      </c>
      <c r="DN150" s="64"/>
      <c r="DO150" s="56"/>
      <c r="DP150" s="65"/>
      <c r="DQ150" s="65"/>
      <c r="DR150" s="65"/>
      <c r="DS150" s="65"/>
      <c r="DT150" s="66" t="str">
        <f t="shared" si="66"/>
        <v/>
      </c>
      <c r="DU150" s="56"/>
      <c r="DV150" s="64"/>
      <c r="DW150" s="56"/>
      <c r="DX150" s="64"/>
      <c r="DY150" s="62" t="str">
        <f t="shared" si="67"/>
        <v/>
      </c>
      <c r="DZ150" s="64"/>
      <c r="EA150" s="56"/>
      <c r="EB150" s="65"/>
      <c r="EC150" s="65"/>
      <c r="ED150" s="65"/>
      <c r="EE150" s="65"/>
      <c r="EF150" s="66" t="str">
        <f t="shared" si="68"/>
        <v/>
      </c>
      <c r="EG150" s="56"/>
      <c r="EH150" s="64"/>
      <c r="EI150" s="56"/>
      <c r="EJ150" s="64"/>
      <c r="EK150" s="62" t="str">
        <f t="shared" si="69"/>
        <v/>
      </c>
      <c r="EL150" s="64"/>
      <c r="EM150" s="56"/>
      <c r="EN150" s="65"/>
      <c r="EO150" s="65"/>
      <c r="EP150" s="65"/>
      <c r="EQ150" s="65"/>
      <c r="ER150" s="66" t="str">
        <f t="shared" si="70"/>
        <v/>
      </c>
      <c r="ES150" s="56"/>
      <c r="ET150" s="64"/>
      <c r="EU150" s="56"/>
      <c r="EV150" s="64"/>
      <c r="EW150" s="62" t="str">
        <f t="shared" si="71"/>
        <v/>
      </c>
      <c r="EX150" s="64"/>
    </row>
    <row r="151" spans="1:154" s="67" customFormat="1" x14ac:dyDescent="0.25">
      <c r="A151" s="167"/>
      <c r="B151" s="171"/>
      <c r="C151" s="169"/>
      <c r="D151" s="170"/>
      <c r="E151" s="57"/>
      <c r="F151" s="56"/>
      <c r="G151" s="58"/>
      <c r="H151" s="56"/>
      <c r="I151" s="59"/>
      <c r="J151" s="60"/>
      <c r="K151" s="56"/>
      <c r="L151" s="65"/>
      <c r="M151" s="65"/>
      <c r="N151" s="65"/>
      <c r="O151" s="65"/>
      <c r="P151" s="66" t="str">
        <f t="shared" si="48"/>
        <v/>
      </c>
      <c r="Q151" s="56"/>
      <c r="R151" s="64"/>
      <c r="S151" s="56"/>
      <c r="T151" s="64"/>
      <c r="U151" s="62" t="str">
        <f t="shared" si="49"/>
        <v/>
      </c>
      <c r="V151" s="64"/>
      <c r="W151" s="56"/>
      <c r="X151" s="65"/>
      <c r="Y151" s="65"/>
      <c r="Z151" s="65"/>
      <c r="AA151" s="65"/>
      <c r="AB151" s="66" t="str">
        <f t="shared" si="50"/>
        <v/>
      </c>
      <c r="AC151" s="56"/>
      <c r="AD151" s="64"/>
      <c r="AE151" s="56"/>
      <c r="AF151" s="64"/>
      <c r="AG151" s="62" t="str">
        <f t="shared" si="51"/>
        <v/>
      </c>
      <c r="AH151" s="64"/>
      <c r="AI151" s="56"/>
      <c r="AJ151" s="65"/>
      <c r="AK151" s="65"/>
      <c r="AL151" s="65"/>
      <c r="AM151" s="65"/>
      <c r="AN151" s="66" t="str">
        <f t="shared" si="52"/>
        <v/>
      </c>
      <c r="AO151" s="56"/>
      <c r="AP151" s="64"/>
      <c r="AQ151" s="56"/>
      <c r="AR151" s="64"/>
      <c r="AS151" s="62" t="str">
        <f t="shared" si="53"/>
        <v/>
      </c>
      <c r="AT151" s="64"/>
      <c r="AU151" s="56"/>
      <c r="AV151" s="65"/>
      <c r="AW151" s="65"/>
      <c r="AX151" s="65"/>
      <c r="AY151" s="65"/>
      <c r="AZ151" s="66" t="str">
        <f t="shared" si="54"/>
        <v/>
      </c>
      <c r="BA151" s="56"/>
      <c r="BB151" s="64"/>
      <c r="BC151" s="56"/>
      <c r="BD151" s="64"/>
      <c r="BE151" s="62" t="str">
        <f t="shared" si="55"/>
        <v/>
      </c>
      <c r="BF151" s="64"/>
      <c r="BG151" s="56"/>
      <c r="BH151" s="65"/>
      <c r="BI151" s="65"/>
      <c r="BJ151" s="65"/>
      <c r="BK151" s="65"/>
      <c r="BL151" s="66" t="str">
        <f t="shared" si="56"/>
        <v/>
      </c>
      <c r="BM151" s="56"/>
      <c r="BN151" s="64"/>
      <c r="BO151" s="56"/>
      <c r="BP151" s="64"/>
      <c r="BQ151" s="62" t="str">
        <f t="shared" si="57"/>
        <v/>
      </c>
      <c r="BR151" s="64"/>
      <c r="BS151" s="56"/>
      <c r="BT151" s="65"/>
      <c r="BU151" s="65"/>
      <c r="BV151" s="65"/>
      <c r="BW151" s="65"/>
      <c r="BX151" s="66" t="str">
        <f t="shared" si="58"/>
        <v/>
      </c>
      <c r="BY151" s="56"/>
      <c r="BZ151" s="64"/>
      <c r="CA151" s="56"/>
      <c r="CB151" s="64"/>
      <c r="CC151" s="62" t="str">
        <f t="shared" si="59"/>
        <v/>
      </c>
      <c r="CD151" s="64"/>
      <c r="CE151" s="56"/>
      <c r="CF151" s="65"/>
      <c r="CG151" s="65"/>
      <c r="CH151" s="65"/>
      <c r="CI151" s="65"/>
      <c r="CJ151" s="66" t="str">
        <f t="shared" si="60"/>
        <v/>
      </c>
      <c r="CK151" s="56"/>
      <c r="CL151" s="64"/>
      <c r="CM151" s="56"/>
      <c r="CN151" s="64"/>
      <c r="CO151" s="62" t="str">
        <f t="shared" si="61"/>
        <v/>
      </c>
      <c r="CP151" s="64"/>
      <c r="CQ151" s="56"/>
      <c r="CR151" s="65"/>
      <c r="CS151" s="65"/>
      <c r="CT151" s="65"/>
      <c r="CU151" s="65"/>
      <c r="CV151" s="66" t="str">
        <f t="shared" si="62"/>
        <v/>
      </c>
      <c r="CW151" s="56"/>
      <c r="CX151" s="64"/>
      <c r="CY151" s="56"/>
      <c r="CZ151" s="64"/>
      <c r="DA151" s="62" t="str">
        <f t="shared" si="63"/>
        <v/>
      </c>
      <c r="DB151" s="64"/>
      <c r="DC151" s="56"/>
      <c r="DD151" s="65"/>
      <c r="DE151" s="65"/>
      <c r="DF151" s="65"/>
      <c r="DG151" s="65"/>
      <c r="DH151" s="66" t="str">
        <f t="shared" si="64"/>
        <v/>
      </c>
      <c r="DI151" s="56"/>
      <c r="DJ151" s="64"/>
      <c r="DK151" s="56"/>
      <c r="DL151" s="64"/>
      <c r="DM151" s="62" t="str">
        <f t="shared" si="65"/>
        <v/>
      </c>
      <c r="DN151" s="64"/>
      <c r="DO151" s="56"/>
      <c r="DP151" s="65"/>
      <c r="DQ151" s="65"/>
      <c r="DR151" s="65"/>
      <c r="DS151" s="65"/>
      <c r="DT151" s="66" t="str">
        <f t="shared" si="66"/>
        <v/>
      </c>
      <c r="DU151" s="56"/>
      <c r="DV151" s="64"/>
      <c r="DW151" s="56"/>
      <c r="DX151" s="64"/>
      <c r="DY151" s="62" t="str">
        <f t="shared" si="67"/>
        <v/>
      </c>
      <c r="DZ151" s="64"/>
      <c r="EA151" s="56"/>
      <c r="EB151" s="65"/>
      <c r="EC151" s="65"/>
      <c r="ED151" s="65"/>
      <c r="EE151" s="65"/>
      <c r="EF151" s="66" t="str">
        <f t="shared" si="68"/>
        <v/>
      </c>
      <c r="EG151" s="56"/>
      <c r="EH151" s="64"/>
      <c r="EI151" s="56"/>
      <c r="EJ151" s="64"/>
      <c r="EK151" s="62" t="str">
        <f t="shared" si="69"/>
        <v/>
      </c>
      <c r="EL151" s="64"/>
      <c r="EM151" s="56"/>
      <c r="EN151" s="65"/>
      <c r="EO151" s="65"/>
      <c r="EP151" s="65"/>
      <c r="EQ151" s="65"/>
      <c r="ER151" s="66" t="str">
        <f t="shared" si="70"/>
        <v/>
      </c>
      <c r="ES151" s="56"/>
      <c r="ET151" s="64"/>
      <c r="EU151" s="56"/>
      <c r="EV151" s="64"/>
      <c r="EW151" s="62" t="str">
        <f t="shared" si="71"/>
        <v/>
      </c>
      <c r="EX151" s="64"/>
    </row>
    <row r="152" spans="1:154" s="67" customFormat="1" x14ac:dyDescent="0.25">
      <c r="A152" s="167"/>
      <c r="B152" s="171"/>
      <c r="C152" s="169"/>
      <c r="D152" s="170"/>
      <c r="E152" s="57"/>
      <c r="F152" s="56"/>
      <c r="G152" s="58"/>
      <c r="H152" s="56"/>
      <c r="I152" s="59"/>
      <c r="J152" s="60"/>
      <c r="K152" s="56"/>
      <c r="L152" s="65"/>
      <c r="M152" s="65"/>
      <c r="N152" s="65"/>
      <c r="O152" s="65"/>
      <c r="P152" s="66" t="str">
        <f t="shared" si="48"/>
        <v/>
      </c>
      <c r="Q152" s="56"/>
      <c r="R152" s="64"/>
      <c r="S152" s="56"/>
      <c r="T152" s="64"/>
      <c r="U152" s="62" t="str">
        <f t="shared" si="49"/>
        <v/>
      </c>
      <c r="V152" s="64"/>
      <c r="W152" s="56"/>
      <c r="X152" s="65"/>
      <c r="Y152" s="65"/>
      <c r="Z152" s="65"/>
      <c r="AA152" s="65"/>
      <c r="AB152" s="66" t="str">
        <f t="shared" si="50"/>
        <v/>
      </c>
      <c r="AC152" s="56"/>
      <c r="AD152" s="64"/>
      <c r="AE152" s="56"/>
      <c r="AF152" s="64"/>
      <c r="AG152" s="62" t="str">
        <f t="shared" si="51"/>
        <v/>
      </c>
      <c r="AH152" s="64"/>
      <c r="AI152" s="56"/>
      <c r="AJ152" s="65"/>
      <c r="AK152" s="65"/>
      <c r="AL152" s="65"/>
      <c r="AM152" s="65"/>
      <c r="AN152" s="66" t="str">
        <f t="shared" si="52"/>
        <v/>
      </c>
      <c r="AO152" s="56"/>
      <c r="AP152" s="64"/>
      <c r="AQ152" s="56"/>
      <c r="AR152" s="64"/>
      <c r="AS152" s="62" t="str">
        <f t="shared" si="53"/>
        <v/>
      </c>
      <c r="AT152" s="64"/>
      <c r="AU152" s="56"/>
      <c r="AV152" s="65"/>
      <c r="AW152" s="65"/>
      <c r="AX152" s="65"/>
      <c r="AY152" s="65"/>
      <c r="AZ152" s="66" t="str">
        <f t="shared" si="54"/>
        <v/>
      </c>
      <c r="BA152" s="56"/>
      <c r="BB152" s="64"/>
      <c r="BC152" s="56"/>
      <c r="BD152" s="64"/>
      <c r="BE152" s="62" t="str">
        <f t="shared" si="55"/>
        <v/>
      </c>
      <c r="BF152" s="64"/>
      <c r="BG152" s="56"/>
      <c r="BH152" s="65"/>
      <c r="BI152" s="65"/>
      <c r="BJ152" s="65"/>
      <c r="BK152" s="65"/>
      <c r="BL152" s="66" t="str">
        <f t="shared" si="56"/>
        <v/>
      </c>
      <c r="BM152" s="56"/>
      <c r="BN152" s="64"/>
      <c r="BO152" s="56"/>
      <c r="BP152" s="64"/>
      <c r="BQ152" s="62" t="str">
        <f t="shared" si="57"/>
        <v/>
      </c>
      <c r="BR152" s="64"/>
      <c r="BS152" s="56"/>
      <c r="BT152" s="65"/>
      <c r="BU152" s="65"/>
      <c r="BV152" s="65"/>
      <c r="BW152" s="65"/>
      <c r="BX152" s="66" t="str">
        <f t="shared" si="58"/>
        <v/>
      </c>
      <c r="BY152" s="56"/>
      <c r="BZ152" s="64"/>
      <c r="CA152" s="56"/>
      <c r="CB152" s="64"/>
      <c r="CC152" s="62" t="str">
        <f t="shared" si="59"/>
        <v/>
      </c>
      <c r="CD152" s="64"/>
      <c r="CE152" s="56"/>
      <c r="CF152" s="65"/>
      <c r="CG152" s="65"/>
      <c r="CH152" s="65"/>
      <c r="CI152" s="65"/>
      <c r="CJ152" s="66" t="str">
        <f t="shared" si="60"/>
        <v/>
      </c>
      <c r="CK152" s="56"/>
      <c r="CL152" s="64"/>
      <c r="CM152" s="56"/>
      <c r="CN152" s="64"/>
      <c r="CO152" s="62" t="str">
        <f t="shared" si="61"/>
        <v/>
      </c>
      <c r="CP152" s="64"/>
      <c r="CQ152" s="56"/>
      <c r="CR152" s="65"/>
      <c r="CS152" s="65"/>
      <c r="CT152" s="65"/>
      <c r="CU152" s="65"/>
      <c r="CV152" s="66" t="str">
        <f t="shared" si="62"/>
        <v/>
      </c>
      <c r="CW152" s="56"/>
      <c r="CX152" s="64"/>
      <c r="CY152" s="56"/>
      <c r="CZ152" s="64"/>
      <c r="DA152" s="62" t="str">
        <f t="shared" si="63"/>
        <v/>
      </c>
      <c r="DB152" s="64"/>
      <c r="DC152" s="56"/>
      <c r="DD152" s="65"/>
      <c r="DE152" s="65"/>
      <c r="DF152" s="65"/>
      <c r="DG152" s="65"/>
      <c r="DH152" s="66" t="str">
        <f t="shared" si="64"/>
        <v/>
      </c>
      <c r="DI152" s="56"/>
      <c r="DJ152" s="64"/>
      <c r="DK152" s="56"/>
      <c r="DL152" s="64"/>
      <c r="DM152" s="62" t="str">
        <f t="shared" si="65"/>
        <v/>
      </c>
      <c r="DN152" s="64"/>
      <c r="DO152" s="56"/>
      <c r="DP152" s="65"/>
      <c r="DQ152" s="65"/>
      <c r="DR152" s="65"/>
      <c r="DS152" s="65"/>
      <c r="DT152" s="66" t="str">
        <f t="shared" si="66"/>
        <v/>
      </c>
      <c r="DU152" s="56"/>
      <c r="DV152" s="64"/>
      <c r="DW152" s="56"/>
      <c r="DX152" s="64"/>
      <c r="DY152" s="62" t="str">
        <f t="shared" si="67"/>
        <v/>
      </c>
      <c r="DZ152" s="64"/>
      <c r="EA152" s="56"/>
      <c r="EB152" s="65"/>
      <c r="EC152" s="65"/>
      <c r="ED152" s="65"/>
      <c r="EE152" s="65"/>
      <c r="EF152" s="66" t="str">
        <f t="shared" si="68"/>
        <v/>
      </c>
      <c r="EG152" s="56"/>
      <c r="EH152" s="64"/>
      <c r="EI152" s="56"/>
      <c r="EJ152" s="64"/>
      <c r="EK152" s="62" t="str">
        <f t="shared" si="69"/>
        <v/>
      </c>
      <c r="EL152" s="64"/>
      <c r="EM152" s="56"/>
      <c r="EN152" s="65"/>
      <c r="EO152" s="65"/>
      <c r="EP152" s="65"/>
      <c r="EQ152" s="65"/>
      <c r="ER152" s="66" t="str">
        <f t="shared" si="70"/>
        <v/>
      </c>
      <c r="ES152" s="56"/>
      <c r="ET152" s="64"/>
      <c r="EU152" s="56"/>
      <c r="EV152" s="64"/>
      <c r="EW152" s="62" t="str">
        <f t="shared" si="71"/>
        <v/>
      </c>
      <c r="EX152" s="64"/>
    </row>
    <row r="153" spans="1:154" s="67" customFormat="1" x14ac:dyDescent="0.25">
      <c r="A153" s="167"/>
      <c r="B153" s="171"/>
      <c r="C153" s="169"/>
      <c r="D153" s="170"/>
      <c r="E153" s="57"/>
      <c r="F153" s="56"/>
      <c r="G153" s="58"/>
      <c r="H153" s="56"/>
      <c r="I153" s="59"/>
      <c r="J153" s="60"/>
      <c r="K153" s="56"/>
      <c r="L153" s="65"/>
      <c r="M153" s="65"/>
      <c r="N153" s="65"/>
      <c r="O153" s="65"/>
      <c r="P153" s="66" t="str">
        <f t="shared" si="48"/>
        <v/>
      </c>
      <c r="Q153" s="56"/>
      <c r="R153" s="64"/>
      <c r="S153" s="56"/>
      <c r="T153" s="64"/>
      <c r="U153" s="62" t="str">
        <f t="shared" si="49"/>
        <v/>
      </c>
      <c r="V153" s="64"/>
      <c r="W153" s="56"/>
      <c r="X153" s="65"/>
      <c r="Y153" s="65"/>
      <c r="Z153" s="65"/>
      <c r="AA153" s="65"/>
      <c r="AB153" s="66" t="str">
        <f t="shared" si="50"/>
        <v/>
      </c>
      <c r="AC153" s="56"/>
      <c r="AD153" s="64"/>
      <c r="AE153" s="56"/>
      <c r="AF153" s="64"/>
      <c r="AG153" s="62" t="str">
        <f t="shared" si="51"/>
        <v/>
      </c>
      <c r="AH153" s="64"/>
      <c r="AI153" s="56"/>
      <c r="AJ153" s="65"/>
      <c r="AK153" s="65"/>
      <c r="AL153" s="65"/>
      <c r="AM153" s="65"/>
      <c r="AN153" s="66" t="str">
        <f t="shared" si="52"/>
        <v/>
      </c>
      <c r="AO153" s="56"/>
      <c r="AP153" s="64"/>
      <c r="AQ153" s="56"/>
      <c r="AR153" s="64"/>
      <c r="AS153" s="62" t="str">
        <f t="shared" si="53"/>
        <v/>
      </c>
      <c r="AT153" s="64"/>
      <c r="AU153" s="56"/>
      <c r="AV153" s="65"/>
      <c r="AW153" s="65"/>
      <c r="AX153" s="65"/>
      <c r="AY153" s="65"/>
      <c r="AZ153" s="66" t="str">
        <f t="shared" si="54"/>
        <v/>
      </c>
      <c r="BA153" s="56"/>
      <c r="BB153" s="64"/>
      <c r="BC153" s="56"/>
      <c r="BD153" s="64"/>
      <c r="BE153" s="62" t="str">
        <f t="shared" si="55"/>
        <v/>
      </c>
      <c r="BF153" s="64"/>
      <c r="BG153" s="56"/>
      <c r="BH153" s="65"/>
      <c r="BI153" s="65"/>
      <c r="BJ153" s="65"/>
      <c r="BK153" s="65"/>
      <c r="BL153" s="66" t="str">
        <f t="shared" si="56"/>
        <v/>
      </c>
      <c r="BM153" s="56"/>
      <c r="BN153" s="64"/>
      <c r="BO153" s="56"/>
      <c r="BP153" s="64"/>
      <c r="BQ153" s="62" t="str">
        <f t="shared" si="57"/>
        <v/>
      </c>
      <c r="BR153" s="64"/>
      <c r="BS153" s="56"/>
      <c r="BT153" s="65"/>
      <c r="BU153" s="65"/>
      <c r="BV153" s="65"/>
      <c r="BW153" s="65"/>
      <c r="BX153" s="66" t="str">
        <f t="shared" si="58"/>
        <v/>
      </c>
      <c r="BY153" s="56"/>
      <c r="BZ153" s="64"/>
      <c r="CA153" s="56"/>
      <c r="CB153" s="64"/>
      <c r="CC153" s="62" t="str">
        <f t="shared" si="59"/>
        <v/>
      </c>
      <c r="CD153" s="64"/>
      <c r="CE153" s="56"/>
      <c r="CF153" s="65"/>
      <c r="CG153" s="65"/>
      <c r="CH153" s="65"/>
      <c r="CI153" s="65"/>
      <c r="CJ153" s="66" t="str">
        <f t="shared" si="60"/>
        <v/>
      </c>
      <c r="CK153" s="56"/>
      <c r="CL153" s="64"/>
      <c r="CM153" s="56"/>
      <c r="CN153" s="64"/>
      <c r="CO153" s="62" t="str">
        <f t="shared" si="61"/>
        <v/>
      </c>
      <c r="CP153" s="64"/>
      <c r="CQ153" s="56"/>
      <c r="CR153" s="65"/>
      <c r="CS153" s="65"/>
      <c r="CT153" s="65"/>
      <c r="CU153" s="65"/>
      <c r="CV153" s="66" t="str">
        <f t="shared" si="62"/>
        <v/>
      </c>
      <c r="CW153" s="56"/>
      <c r="CX153" s="64"/>
      <c r="CY153" s="56"/>
      <c r="CZ153" s="64"/>
      <c r="DA153" s="62" t="str">
        <f t="shared" si="63"/>
        <v/>
      </c>
      <c r="DB153" s="64"/>
      <c r="DC153" s="56"/>
      <c r="DD153" s="65"/>
      <c r="DE153" s="65"/>
      <c r="DF153" s="65"/>
      <c r="DG153" s="65"/>
      <c r="DH153" s="66" t="str">
        <f t="shared" si="64"/>
        <v/>
      </c>
      <c r="DI153" s="56"/>
      <c r="DJ153" s="64"/>
      <c r="DK153" s="56"/>
      <c r="DL153" s="64"/>
      <c r="DM153" s="62" t="str">
        <f t="shared" si="65"/>
        <v/>
      </c>
      <c r="DN153" s="64"/>
      <c r="DO153" s="56"/>
      <c r="DP153" s="65"/>
      <c r="DQ153" s="65"/>
      <c r="DR153" s="65"/>
      <c r="DS153" s="65"/>
      <c r="DT153" s="66" t="str">
        <f t="shared" si="66"/>
        <v/>
      </c>
      <c r="DU153" s="56"/>
      <c r="DV153" s="64"/>
      <c r="DW153" s="56"/>
      <c r="DX153" s="64"/>
      <c r="DY153" s="62" t="str">
        <f t="shared" si="67"/>
        <v/>
      </c>
      <c r="DZ153" s="64"/>
      <c r="EA153" s="56"/>
      <c r="EB153" s="65"/>
      <c r="EC153" s="65"/>
      <c r="ED153" s="65"/>
      <c r="EE153" s="65"/>
      <c r="EF153" s="66" t="str">
        <f t="shared" si="68"/>
        <v/>
      </c>
      <c r="EG153" s="56"/>
      <c r="EH153" s="64"/>
      <c r="EI153" s="56"/>
      <c r="EJ153" s="64"/>
      <c r="EK153" s="62" t="str">
        <f t="shared" si="69"/>
        <v/>
      </c>
      <c r="EL153" s="64"/>
      <c r="EM153" s="56"/>
      <c r="EN153" s="65"/>
      <c r="EO153" s="65"/>
      <c r="EP153" s="65"/>
      <c r="EQ153" s="65"/>
      <c r="ER153" s="66" t="str">
        <f t="shared" si="70"/>
        <v/>
      </c>
      <c r="ES153" s="56"/>
      <c r="ET153" s="64"/>
      <c r="EU153" s="56"/>
      <c r="EV153" s="64"/>
      <c r="EW153" s="62" t="str">
        <f t="shared" si="71"/>
        <v/>
      </c>
      <c r="EX153" s="64"/>
    </row>
    <row r="154" spans="1:154" s="67" customFormat="1" x14ac:dyDescent="0.25">
      <c r="A154" s="167"/>
      <c r="B154" s="171"/>
      <c r="C154" s="169"/>
      <c r="D154" s="170"/>
      <c r="E154" s="57"/>
      <c r="F154" s="56"/>
      <c r="G154" s="58"/>
      <c r="H154" s="56"/>
      <c r="I154" s="59"/>
      <c r="J154" s="60"/>
      <c r="K154" s="56"/>
      <c r="L154" s="65"/>
      <c r="M154" s="65"/>
      <c r="N154" s="65"/>
      <c r="O154" s="65"/>
      <c r="P154" s="66" t="str">
        <f t="shared" si="48"/>
        <v/>
      </c>
      <c r="Q154" s="56"/>
      <c r="R154" s="64"/>
      <c r="S154" s="56"/>
      <c r="T154" s="64"/>
      <c r="U154" s="62" t="str">
        <f t="shared" si="49"/>
        <v/>
      </c>
      <c r="V154" s="64"/>
      <c r="W154" s="56"/>
      <c r="X154" s="65"/>
      <c r="Y154" s="65"/>
      <c r="Z154" s="65"/>
      <c r="AA154" s="65"/>
      <c r="AB154" s="66" t="str">
        <f t="shared" si="50"/>
        <v/>
      </c>
      <c r="AC154" s="56"/>
      <c r="AD154" s="64"/>
      <c r="AE154" s="56"/>
      <c r="AF154" s="64"/>
      <c r="AG154" s="62" t="str">
        <f t="shared" si="51"/>
        <v/>
      </c>
      <c r="AH154" s="64"/>
      <c r="AI154" s="56"/>
      <c r="AJ154" s="65"/>
      <c r="AK154" s="65"/>
      <c r="AL154" s="65"/>
      <c r="AM154" s="65"/>
      <c r="AN154" s="66" t="str">
        <f t="shared" si="52"/>
        <v/>
      </c>
      <c r="AO154" s="56"/>
      <c r="AP154" s="64"/>
      <c r="AQ154" s="56"/>
      <c r="AR154" s="64"/>
      <c r="AS154" s="62" t="str">
        <f t="shared" si="53"/>
        <v/>
      </c>
      <c r="AT154" s="64"/>
      <c r="AU154" s="56"/>
      <c r="AV154" s="65"/>
      <c r="AW154" s="65"/>
      <c r="AX154" s="65"/>
      <c r="AY154" s="65"/>
      <c r="AZ154" s="66" t="str">
        <f t="shared" si="54"/>
        <v/>
      </c>
      <c r="BA154" s="56"/>
      <c r="BB154" s="64"/>
      <c r="BC154" s="56"/>
      <c r="BD154" s="64"/>
      <c r="BE154" s="62" t="str">
        <f t="shared" si="55"/>
        <v/>
      </c>
      <c r="BF154" s="64"/>
      <c r="BG154" s="56"/>
      <c r="BH154" s="65"/>
      <c r="BI154" s="65"/>
      <c r="BJ154" s="65"/>
      <c r="BK154" s="65"/>
      <c r="BL154" s="66" t="str">
        <f t="shared" si="56"/>
        <v/>
      </c>
      <c r="BM154" s="56"/>
      <c r="BN154" s="64"/>
      <c r="BO154" s="56"/>
      <c r="BP154" s="64"/>
      <c r="BQ154" s="62" t="str">
        <f t="shared" si="57"/>
        <v/>
      </c>
      <c r="BR154" s="64"/>
      <c r="BS154" s="56"/>
      <c r="BT154" s="65"/>
      <c r="BU154" s="65"/>
      <c r="BV154" s="65"/>
      <c r="BW154" s="65"/>
      <c r="BX154" s="66" t="str">
        <f t="shared" si="58"/>
        <v/>
      </c>
      <c r="BY154" s="56"/>
      <c r="BZ154" s="64"/>
      <c r="CA154" s="56"/>
      <c r="CB154" s="64"/>
      <c r="CC154" s="62" t="str">
        <f t="shared" si="59"/>
        <v/>
      </c>
      <c r="CD154" s="64"/>
      <c r="CE154" s="56"/>
      <c r="CF154" s="65"/>
      <c r="CG154" s="65"/>
      <c r="CH154" s="65"/>
      <c r="CI154" s="65"/>
      <c r="CJ154" s="66" t="str">
        <f t="shared" si="60"/>
        <v/>
      </c>
      <c r="CK154" s="56"/>
      <c r="CL154" s="64"/>
      <c r="CM154" s="56"/>
      <c r="CN154" s="64"/>
      <c r="CO154" s="62" t="str">
        <f t="shared" si="61"/>
        <v/>
      </c>
      <c r="CP154" s="64"/>
      <c r="CQ154" s="56"/>
      <c r="CR154" s="65"/>
      <c r="CS154" s="65"/>
      <c r="CT154" s="65"/>
      <c r="CU154" s="65"/>
      <c r="CV154" s="66" t="str">
        <f t="shared" si="62"/>
        <v/>
      </c>
      <c r="CW154" s="56"/>
      <c r="CX154" s="64"/>
      <c r="CY154" s="56"/>
      <c r="CZ154" s="64"/>
      <c r="DA154" s="62" t="str">
        <f t="shared" si="63"/>
        <v/>
      </c>
      <c r="DB154" s="64"/>
      <c r="DC154" s="56"/>
      <c r="DD154" s="65"/>
      <c r="DE154" s="65"/>
      <c r="DF154" s="65"/>
      <c r="DG154" s="65"/>
      <c r="DH154" s="66" t="str">
        <f t="shared" si="64"/>
        <v/>
      </c>
      <c r="DI154" s="56"/>
      <c r="DJ154" s="64"/>
      <c r="DK154" s="56"/>
      <c r="DL154" s="64"/>
      <c r="DM154" s="62" t="str">
        <f t="shared" si="65"/>
        <v/>
      </c>
      <c r="DN154" s="64"/>
      <c r="DO154" s="56"/>
      <c r="DP154" s="65"/>
      <c r="DQ154" s="65"/>
      <c r="DR154" s="65"/>
      <c r="DS154" s="65"/>
      <c r="DT154" s="66" t="str">
        <f t="shared" si="66"/>
        <v/>
      </c>
      <c r="DU154" s="56"/>
      <c r="DV154" s="64"/>
      <c r="DW154" s="56"/>
      <c r="DX154" s="64"/>
      <c r="DY154" s="62" t="str">
        <f t="shared" si="67"/>
        <v/>
      </c>
      <c r="DZ154" s="64"/>
      <c r="EA154" s="56"/>
      <c r="EB154" s="65"/>
      <c r="EC154" s="65"/>
      <c r="ED154" s="65"/>
      <c r="EE154" s="65"/>
      <c r="EF154" s="66" t="str">
        <f t="shared" si="68"/>
        <v/>
      </c>
      <c r="EG154" s="56"/>
      <c r="EH154" s="64"/>
      <c r="EI154" s="56"/>
      <c r="EJ154" s="64"/>
      <c r="EK154" s="62" t="str">
        <f t="shared" si="69"/>
        <v/>
      </c>
      <c r="EL154" s="64"/>
      <c r="EM154" s="56"/>
      <c r="EN154" s="65"/>
      <c r="EO154" s="65"/>
      <c r="EP154" s="65"/>
      <c r="EQ154" s="65"/>
      <c r="ER154" s="66" t="str">
        <f t="shared" si="70"/>
        <v/>
      </c>
      <c r="ES154" s="56"/>
      <c r="ET154" s="64"/>
      <c r="EU154" s="56"/>
      <c r="EV154" s="64"/>
      <c r="EW154" s="62" t="str">
        <f t="shared" si="71"/>
        <v/>
      </c>
      <c r="EX154" s="64"/>
    </row>
    <row r="155" spans="1:154" s="67" customFormat="1" x14ac:dyDescent="0.25">
      <c r="A155" s="167"/>
      <c r="B155" s="171"/>
      <c r="C155" s="169"/>
      <c r="D155" s="170"/>
      <c r="E155" s="57"/>
      <c r="F155" s="56"/>
      <c r="G155" s="58"/>
      <c r="H155" s="56"/>
      <c r="I155" s="59"/>
      <c r="J155" s="60"/>
      <c r="K155" s="56"/>
      <c r="L155" s="65"/>
      <c r="M155" s="65"/>
      <c r="N155" s="65"/>
      <c r="O155" s="65"/>
      <c r="P155" s="66" t="str">
        <f t="shared" si="48"/>
        <v/>
      </c>
      <c r="Q155" s="56"/>
      <c r="R155" s="64"/>
      <c r="S155" s="56"/>
      <c r="T155" s="64"/>
      <c r="U155" s="62" t="str">
        <f t="shared" si="49"/>
        <v/>
      </c>
      <c r="V155" s="64"/>
      <c r="W155" s="56"/>
      <c r="X155" s="65"/>
      <c r="Y155" s="65"/>
      <c r="Z155" s="65"/>
      <c r="AA155" s="65"/>
      <c r="AB155" s="66" t="str">
        <f t="shared" si="50"/>
        <v/>
      </c>
      <c r="AC155" s="56"/>
      <c r="AD155" s="64"/>
      <c r="AE155" s="56"/>
      <c r="AF155" s="64"/>
      <c r="AG155" s="62" t="str">
        <f t="shared" si="51"/>
        <v/>
      </c>
      <c r="AH155" s="64"/>
      <c r="AI155" s="56"/>
      <c r="AJ155" s="65"/>
      <c r="AK155" s="65"/>
      <c r="AL155" s="65"/>
      <c r="AM155" s="65"/>
      <c r="AN155" s="66" t="str">
        <f t="shared" si="52"/>
        <v/>
      </c>
      <c r="AO155" s="56"/>
      <c r="AP155" s="64"/>
      <c r="AQ155" s="56"/>
      <c r="AR155" s="64"/>
      <c r="AS155" s="62" t="str">
        <f t="shared" si="53"/>
        <v/>
      </c>
      <c r="AT155" s="64"/>
      <c r="AU155" s="56"/>
      <c r="AV155" s="65"/>
      <c r="AW155" s="65"/>
      <c r="AX155" s="65"/>
      <c r="AY155" s="65"/>
      <c r="AZ155" s="66" t="str">
        <f t="shared" si="54"/>
        <v/>
      </c>
      <c r="BA155" s="56"/>
      <c r="BB155" s="64"/>
      <c r="BC155" s="56"/>
      <c r="BD155" s="64"/>
      <c r="BE155" s="62" t="str">
        <f t="shared" si="55"/>
        <v/>
      </c>
      <c r="BF155" s="64"/>
      <c r="BG155" s="56"/>
      <c r="BH155" s="65"/>
      <c r="BI155" s="65"/>
      <c r="BJ155" s="65"/>
      <c r="BK155" s="65"/>
      <c r="BL155" s="66" t="str">
        <f t="shared" si="56"/>
        <v/>
      </c>
      <c r="BM155" s="56"/>
      <c r="BN155" s="64"/>
      <c r="BO155" s="56"/>
      <c r="BP155" s="64"/>
      <c r="BQ155" s="62" t="str">
        <f t="shared" si="57"/>
        <v/>
      </c>
      <c r="BR155" s="64"/>
      <c r="BS155" s="56"/>
      <c r="BT155" s="65"/>
      <c r="BU155" s="65"/>
      <c r="BV155" s="65"/>
      <c r="BW155" s="65"/>
      <c r="BX155" s="66" t="str">
        <f t="shared" si="58"/>
        <v/>
      </c>
      <c r="BY155" s="56"/>
      <c r="BZ155" s="64"/>
      <c r="CA155" s="56"/>
      <c r="CB155" s="64"/>
      <c r="CC155" s="62" t="str">
        <f t="shared" si="59"/>
        <v/>
      </c>
      <c r="CD155" s="64"/>
      <c r="CE155" s="56"/>
      <c r="CF155" s="65"/>
      <c r="CG155" s="65"/>
      <c r="CH155" s="65"/>
      <c r="CI155" s="65"/>
      <c r="CJ155" s="66" t="str">
        <f t="shared" si="60"/>
        <v/>
      </c>
      <c r="CK155" s="56"/>
      <c r="CL155" s="64"/>
      <c r="CM155" s="56"/>
      <c r="CN155" s="64"/>
      <c r="CO155" s="62" t="str">
        <f t="shared" si="61"/>
        <v/>
      </c>
      <c r="CP155" s="64"/>
      <c r="CQ155" s="56"/>
      <c r="CR155" s="65"/>
      <c r="CS155" s="65"/>
      <c r="CT155" s="65"/>
      <c r="CU155" s="65"/>
      <c r="CV155" s="66" t="str">
        <f t="shared" si="62"/>
        <v/>
      </c>
      <c r="CW155" s="56"/>
      <c r="CX155" s="64"/>
      <c r="CY155" s="56"/>
      <c r="CZ155" s="64"/>
      <c r="DA155" s="62" t="str">
        <f t="shared" si="63"/>
        <v/>
      </c>
      <c r="DB155" s="64"/>
      <c r="DC155" s="56"/>
      <c r="DD155" s="65"/>
      <c r="DE155" s="65"/>
      <c r="DF155" s="65"/>
      <c r="DG155" s="65"/>
      <c r="DH155" s="66" t="str">
        <f t="shared" si="64"/>
        <v/>
      </c>
      <c r="DI155" s="56"/>
      <c r="DJ155" s="64"/>
      <c r="DK155" s="56"/>
      <c r="DL155" s="64"/>
      <c r="DM155" s="62" t="str">
        <f t="shared" si="65"/>
        <v/>
      </c>
      <c r="DN155" s="64"/>
      <c r="DO155" s="56"/>
      <c r="DP155" s="65"/>
      <c r="DQ155" s="65"/>
      <c r="DR155" s="65"/>
      <c r="DS155" s="65"/>
      <c r="DT155" s="66" t="str">
        <f t="shared" si="66"/>
        <v/>
      </c>
      <c r="DU155" s="56"/>
      <c r="DV155" s="64"/>
      <c r="DW155" s="56"/>
      <c r="DX155" s="64"/>
      <c r="DY155" s="62" t="str">
        <f t="shared" si="67"/>
        <v/>
      </c>
      <c r="DZ155" s="64"/>
      <c r="EA155" s="56"/>
      <c r="EB155" s="65"/>
      <c r="EC155" s="65"/>
      <c r="ED155" s="65"/>
      <c r="EE155" s="65"/>
      <c r="EF155" s="66" t="str">
        <f t="shared" si="68"/>
        <v/>
      </c>
      <c r="EG155" s="56"/>
      <c r="EH155" s="64"/>
      <c r="EI155" s="56"/>
      <c r="EJ155" s="64"/>
      <c r="EK155" s="62" t="str">
        <f t="shared" si="69"/>
        <v/>
      </c>
      <c r="EL155" s="64"/>
      <c r="EM155" s="56"/>
      <c r="EN155" s="65"/>
      <c r="EO155" s="65"/>
      <c r="EP155" s="65"/>
      <c r="EQ155" s="65"/>
      <c r="ER155" s="66" t="str">
        <f t="shared" si="70"/>
        <v/>
      </c>
      <c r="ES155" s="56"/>
      <c r="ET155" s="64"/>
      <c r="EU155" s="56"/>
      <c r="EV155" s="64"/>
      <c r="EW155" s="62" t="str">
        <f t="shared" si="71"/>
        <v/>
      </c>
      <c r="EX155" s="64"/>
    </row>
    <row r="156" spans="1:154" s="67" customFormat="1" x14ac:dyDescent="0.25">
      <c r="A156" s="167"/>
      <c r="B156" s="171"/>
      <c r="C156" s="169"/>
      <c r="D156" s="170"/>
      <c r="E156" s="57"/>
      <c r="F156" s="56"/>
      <c r="G156" s="58"/>
      <c r="H156" s="56"/>
      <c r="I156" s="59"/>
      <c r="J156" s="60"/>
      <c r="K156" s="56"/>
      <c r="L156" s="65"/>
      <c r="M156" s="65"/>
      <c r="N156" s="65"/>
      <c r="O156" s="65"/>
      <c r="P156" s="66" t="str">
        <f t="shared" si="48"/>
        <v/>
      </c>
      <c r="Q156" s="56"/>
      <c r="R156" s="64"/>
      <c r="S156" s="56"/>
      <c r="T156" s="64"/>
      <c r="U156" s="62" t="str">
        <f t="shared" si="49"/>
        <v/>
      </c>
      <c r="V156" s="64"/>
      <c r="W156" s="56"/>
      <c r="X156" s="65"/>
      <c r="Y156" s="65"/>
      <c r="Z156" s="65"/>
      <c r="AA156" s="65"/>
      <c r="AB156" s="66" t="str">
        <f t="shared" si="50"/>
        <v/>
      </c>
      <c r="AC156" s="56"/>
      <c r="AD156" s="64"/>
      <c r="AE156" s="56"/>
      <c r="AF156" s="64"/>
      <c r="AG156" s="62" t="str">
        <f t="shared" si="51"/>
        <v/>
      </c>
      <c r="AH156" s="64"/>
      <c r="AI156" s="56"/>
      <c r="AJ156" s="65"/>
      <c r="AK156" s="65"/>
      <c r="AL156" s="65"/>
      <c r="AM156" s="65"/>
      <c r="AN156" s="66" t="str">
        <f t="shared" si="52"/>
        <v/>
      </c>
      <c r="AO156" s="56"/>
      <c r="AP156" s="64"/>
      <c r="AQ156" s="56"/>
      <c r="AR156" s="64"/>
      <c r="AS156" s="62" t="str">
        <f t="shared" si="53"/>
        <v/>
      </c>
      <c r="AT156" s="64"/>
      <c r="AU156" s="56"/>
      <c r="AV156" s="65"/>
      <c r="AW156" s="65"/>
      <c r="AX156" s="65"/>
      <c r="AY156" s="65"/>
      <c r="AZ156" s="66" t="str">
        <f t="shared" si="54"/>
        <v/>
      </c>
      <c r="BA156" s="56"/>
      <c r="BB156" s="64"/>
      <c r="BC156" s="56"/>
      <c r="BD156" s="64"/>
      <c r="BE156" s="62" t="str">
        <f t="shared" si="55"/>
        <v/>
      </c>
      <c r="BF156" s="64"/>
      <c r="BG156" s="56"/>
      <c r="BH156" s="65"/>
      <c r="BI156" s="65"/>
      <c r="BJ156" s="65"/>
      <c r="BK156" s="65"/>
      <c r="BL156" s="66" t="str">
        <f t="shared" si="56"/>
        <v/>
      </c>
      <c r="BM156" s="56"/>
      <c r="BN156" s="64"/>
      <c r="BO156" s="56"/>
      <c r="BP156" s="64"/>
      <c r="BQ156" s="62" t="str">
        <f t="shared" si="57"/>
        <v/>
      </c>
      <c r="BR156" s="64"/>
      <c r="BS156" s="56"/>
      <c r="BT156" s="65"/>
      <c r="BU156" s="65"/>
      <c r="BV156" s="65"/>
      <c r="BW156" s="65"/>
      <c r="BX156" s="66" t="str">
        <f t="shared" si="58"/>
        <v/>
      </c>
      <c r="BY156" s="56"/>
      <c r="BZ156" s="64"/>
      <c r="CA156" s="56"/>
      <c r="CB156" s="64"/>
      <c r="CC156" s="62" t="str">
        <f t="shared" si="59"/>
        <v/>
      </c>
      <c r="CD156" s="64"/>
      <c r="CE156" s="56"/>
      <c r="CF156" s="65"/>
      <c r="CG156" s="65"/>
      <c r="CH156" s="65"/>
      <c r="CI156" s="65"/>
      <c r="CJ156" s="66" t="str">
        <f t="shared" si="60"/>
        <v/>
      </c>
      <c r="CK156" s="56"/>
      <c r="CL156" s="64"/>
      <c r="CM156" s="56"/>
      <c r="CN156" s="64"/>
      <c r="CO156" s="62" t="str">
        <f t="shared" si="61"/>
        <v/>
      </c>
      <c r="CP156" s="64"/>
      <c r="CQ156" s="56"/>
      <c r="CR156" s="65"/>
      <c r="CS156" s="65"/>
      <c r="CT156" s="65"/>
      <c r="CU156" s="65"/>
      <c r="CV156" s="66" t="str">
        <f t="shared" si="62"/>
        <v/>
      </c>
      <c r="CW156" s="56"/>
      <c r="CX156" s="64"/>
      <c r="CY156" s="56"/>
      <c r="CZ156" s="64"/>
      <c r="DA156" s="62" t="str">
        <f t="shared" si="63"/>
        <v/>
      </c>
      <c r="DB156" s="64"/>
      <c r="DC156" s="56"/>
      <c r="DD156" s="65"/>
      <c r="DE156" s="65"/>
      <c r="DF156" s="65"/>
      <c r="DG156" s="65"/>
      <c r="DH156" s="66" t="str">
        <f t="shared" si="64"/>
        <v/>
      </c>
      <c r="DI156" s="56"/>
      <c r="DJ156" s="64"/>
      <c r="DK156" s="56"/>
      <c r="DL156" s="64"/>
      <c r="DM156" s="62" t="str">
        <f t="shared" si="65"/>
        <v/>
      </c>
      <c r="DN156" s="64"/>
      <c r="DO156" s="56"/>
      <c r="DP156" s="65"/>
      <c r="DQ156" s="65"/>
      <c r="DR156" s="65"/>
      <c r="DS156" s="65"/>
      <c r="DT156" s="66" t="str">
        <f t="shared" si="66"/>
        <v/>
      </c>
      <c r="DU156" s="56"/>
      <c r="DV156" s="64"/>
      <c r="DW156" s="56"/>
      <c r="DX156" s="64"/>
      <c r="DY156" s="62" t="str">
        <f t="shared" si="67"/>
        <v/>
      </c>
      <c r="DZ156" s="64"/>
      <c r="EA156" s="56"/>
      <c r="EB156" s="65"/>
      <c r="EC156" s="65"/>
      <c r="ED156" s="65"/>
      <c r="EE156" s="65"/>
      <c r="EF156" s="66" t="str">
        <f t="shared" si="68"/>
        <v/>
      </c>
      <c r="EG156" s="56"/>
      <c r="EH156" s="64"/>
      <c r="EI156" s="56"/>
      <c r="EJ156" s="64"/>
      <c r="EK156" s="62" t="str">
        <f t="shared" si="69"/>
        <v/>
      </c>
      <c r="EL156" s="64"/>
      <c r="EM156" s="56"/>
      <c r="EN156" s="65"/>
      <c r="EO156" s="65"/>
      <c r="EP156" s="65"/>
      <c r="EQ156" s="65"/>
      <c r="ER156" s="66" t="str">
        <f t="shared" si="70"/>
        <v/>
      </c>
      <c r="ES156" s="56"/>
      <c r="ET156" s="64"/>
      <c r="EU156" s="56"/>
      <c r="EV156" s="64"/>
      <c r="EW156" s="62" t="str">
        <f t="shared" si="71"/>
        <v/>
      </c>
      <c r="EX156" s="64"/>
    </row>
    <row r="157" spans="1:154" s="67" customFormat="1" x14ac:dyDescent="0.25">
      <c r="A157" s="167"/>
      <c r="B157" s="171"/>
      <c r="C157" s="169"/>
      <c r="D157" s="170"/>
      <c r="E157" s="57"/>
      <c r="F157" s="56"/>
      <c r="G157" s="58"/>
      <c r="H157" s="56"/>
      <c r="I157" s="59"/>
      <c r="J157" s="60"/>
      <c r="K157" s="56"/>
      <c r="L157" s="65"/>
      <c r="M157" s="65"/>
      <c r="N157" s="65"/>
      <c r="O157" s="65"/>
      <c r="P157" s="66" t="str">
        <f t="shared" si="48"/>
        <v/>
      </c>
      <c r="Q157" s="56"/>
      <c r="R157" s="64"/>
      <c r="S157" s="56"/>
      <c r="T157" s="64"/>
      <c r="U157" s="62" t="str">
        <f t="shared" si="49"/>
        <v/>
      </c>
      <c r="V157" s="64"/>
      <c r="W157" s="56"/>
      <c r="X157" s="65"/>
      <c r="Y157" s="65"/>
      <c r="Z157" s="65"/>
      <c r="AA157" s="65"/>
      <c r="AB157" s="66" t="str">
        <f t="shared" si="50"/>
        <v/>
      </c>
      <c r="AC157" s="56"/>
      <c r="AD157" s="64"/>
      <c r="AE157" s="56"/>
      <c r="AF157" s="64"/>
      <c r="AG157" s="62" t="str">
        <f t="shared" si="51"/>
        <v/>
      </c>
      <c r="AH157" s="64"/>
      <c r="AI157" s="56"/>
      <c r="AJ157" s="65"/>
      <c r="AK157" s="65"/>
      <c r="AL157" s="65"/>
      <c r="AM157" s="65"/>
      <c r="AN157" s="66" t="str">
        <f t="shared" si="52"/>
        <v/>
      </c>
      <c r="AO157" s="56"/>
      <c r="AP157" s="64"/>
      <c r="AQ157" s="56"/>
      <c r="AR157" s="64"/>
      <c r="AS157" s="62" t="str">
        <f t="shared" si="53"/>
        <v/>
      </c>
      <c r="AT157" s="64"/>
      <c r="AU157" s="56"/>
      <c r="AV157" s="65"/>
      <c r="AW157" s="65"/>
      <c r="AX157" s="65"/>
      <c r="AY157" s="65"/>
      <c r="AZ157" s="66" t="str">
        <f t="shared" si="54"/>
        <v/>
      </c>
      <c r="BA157" s="56"/>
      <c r="BB157" s="64"/>
      <c r="BC157" s="56"/>
      <c r="BD157" s="64"/>
      <c r="BE157" s="62" t="str">
        <f t="shared" si="55"/>
        <v/>
      </c>
      <c r="BF157" s="64"/>
      <c r="BG157" s="56"/>
      <c r="BH157" s="65"/>
      <c r="BI157" s="65"/>
      <c r="BJ157" s="65"/>
      <c r="BK157" s="65"/>
      <c r="BL157" s="66" t="str">
        <f t="shared" si="56"/>
        <v/>
      </c>
      <c r="BM157" s="56"/>
      <c r="BN157" s="64"/>
      <c r="BO157" s="56"/>
      <c r="BP157" s="64"/>
      <c r="BQ157" s="62" t="str">
        <f t="shared" si="57"/>
        <v/>
      </c>
      <c r="BR157" s="64"/>
      <c r="BS157" s="56"/>
      <c r="BT157" s="65"/>
      <c r="BU157" s="65"/>
      <c r="BV157" s="65"/>
      <c r="BW157" s="65"/>
      <c r="BX157" s="66" t="str">
        <f t="shared" si="58"/>
        <v/>
      </c>
      <c r="BY157" s="56"/>
      <c r="BZ157" s="64"/>
      <c r="CA157" s="56"/>
      <c r="CB157" s="64"/>
      <c r="CC157" s="62" t="str">
        <f t="shared" si="59"/>
        <v/>
      </c>
      <c r="CD157" s="64"/>
      <c r="CE157" s="56"/>
      <c r="CF157" s="65"/>
      <c r="CG157" s="65"/>
      <c r="CH157" s="65"/>
      <c r="CI157" s="65"/>
      <c r="CJ157" s="66" t="str">
        <f t="shared" si="60"/>
        <v/>
      </c>
      <c r="CK157" s="56"/>
      <c r="CL157" s="64"/>
      <c r="CM157" s="56"/>
      <c r="CN157" s="64"/>
      <c r="CO157" s="62" t="str">
        <f t="shared" si="61"/>
        <v/>
      </c>
      <c r="CP157" s="64"/>
      <c r="CQ157" s="56"/>
      <c r="CR157" s="65"/>
      <c r="CS157" s="65"/>
      <c r="CT157" s="65"/>
      <c r="CU157" s="65"/>
      <c r="CV157" s="66" t="str">
        <f t="shared" si="62"/>
        <v/>
      </c>
      <c r="CW157" s="56"/>
      <c r="CX157" s="64"/>
      <c r="CY157" s="56"/>
      <c r="CZ157" s="64"/>
      <c r="DA157" s="62" t="str">
        <f t="shared" si="63"/>
        <v/>
      </c>
      <c r="DB157" s="64"/>
      <c r="DC157" s="56"/>
      <c r="DD157" s="65"/>
      <c r="DE157" s="65"/>
      <c r="DF157" s="65"/>
      <c r="DG157" s="65"/>
      <c r="DH157" s="66" t="str">
        <f t="shared" si="64"/>
        <v/>
      </c>
      <c r="DI157" s="56"/>
      <c r="DJ157" s="64"/>
      <c r="DK157" s="56"/>
      <c r="DL157" s="64"/>
      <c r="DM157" s="62" t="str">
        <f t="shared" si="65"/>
        <v/>
      </c>
      <c r="DN157" s="64"/>
      <c r="DO157" s="56"/>
      <c r="DP157" s="65"/>
      <c r="DQ157" s="65"/>
      <c r="DR157" s="65"/>
      <c r="DS157" s="65"/>
      <c r="DT157" s="66" t="str">
        <f t="shared" si="66"/>
        <v/>
      </c>
      <c r="DU157" s="56"/>
      <c r="DV157" s="64"/>
      <c r="DW157" s="56"/>
      <c r="DX157" s="64"/>
      <c r="DY157" s="62" t="str">
        <f t="shared" si="67"/>
        <v/>
      </c>
      <c r="DZ157" s="64"/>
      <c r="EA157" s="56"/>
      <c r="EB157" s="65"/>
      <c r="EC157" s="65"/>
      <c r="ED157" s="65"/>
      <c r="EE157" s="65"/>
      <c r="EF157" s="66" t="str">
        <f t="shared" si="68"/>
        <v/>
      </c>
      <c r="EG157" s="56"/>
      <c r="EH157" s="64"/>
      <c r="EI157" s="56"/>
      <c r="EJ157" s="64"/>
      <c r="EK157" s="62" t="str">
        <f t="shared" si="69"/>
        <v/>
      </c>
      <c r="EL157" s="64"/>
      <c r="EM157" s="56"/>
      <c r="EN157" s="65"/>
      <c r="EO157" s="65"/>
      <c r="EP157" s="65"/>
      <c r="EQ157" s="65"/>
      <c r="ER157" s="66" t="str">
        <f t="shared" si="70"/>
        <v/>
      </c>
      <c r="ES157" s="56"/>
      <c r="ET157" s="64"/>
      <c r="EU157" s="56"/>
      <c r="EV157" s="64"/>
      <c r="EW157" s="62" t="str">
        <f t="shared" si="71"/>
        <v/>
      </c>
      <c r="EX157" s="64"/>
    </row>
    <row r="158" spans="1:154" s="67" customFormat="1" x14ac:dyDescent="0.25">
      <c r="A158" s="167"/>
      <c r="B158" s="171"/>
      <c r="C158" s="169"/>
      <c r="D158" s="170"/>
      <c r="E158" s="57"/>
      <c r="F158" s="56"/>
      <c r="G158" s="58"/>
      <c r="H158" s="56"/>
      <c r="I158" s="59"/>
      <c r="J158" s="60"/>
      <c r="K158" s="56"/>
      <c r="L158" s="65"/>
      <c r="M158" s="65"/>
      <c r="N158" s="65"/>
      <c r="O158" s="65"/>
      <c r="P158" s="66" t="str">
        <f t="shared" si="48"/>
        <v/>
      </c>
      <c r="Q158" s="56"/>
      <c r="R158" s="64"/>
      <c r="S158" s="56"/>
      <c r="T158" s="64"/>
      <c r="U158" s="62" t="str">
        <f t="shared" si="49"/>
        <v/>
      </c>
      <c r="V158" s="64"/>
      <c r="W158" s="56"/>
      <c r="X158" s="65"/>
      <c r="Y158" s="65"/>
      <c r="Z158" s="65"/>
      <c r="AA158" s="65"/>
      <c r="AB158" s="66" t="str">
        <f t="shared" si="50"/>
        <v/>
      </c>
      <c r="AC158" s="56"/>
      <c r="AD158" s="64"/>
      <c r="AE158" s="56"/>
      <c r="AF158" s="64"/>
      <c r="AG158" s="62" t="str">
        <f t="shared" si="51"/>
        <v/>
      </c>
      <c r="AH158" s="64"/>
      <c r="AI158" s="56"/>
      <c r="AJ158" s="65"/>
      <c r="AK158" s="65"/>
      <c r="AL158" s="65"/>
      <c r="AM158" s="65"/>
      <c r="AN158" s="66" t="str">
        <f t="shared" si="52"/>
        <v/>
      </c>
      <c r="AO158" s="56"/>
      <c r="AP158" s="64"/>
      <c r="AQ158" s="56"/>
      <c r="AR158" s="64"/>
      <c r="AS158" s="62" t="str">
        <f t="shared" si="53"/>
        <v/>
      </c>
      <c r="AT158" s="64"/>
      <c r="AU158" s="56"/>
      <c r="AV158" s="65"/>
      <c r="AW158" s="65"/>
      <c r="AX158" s="65"/>
      <c r="AY158" s="65"/>
      <c r="AZ158" s="66" t="str">
        <f t="shared" si="54"/>
        <v/>
      </c>
      <c r="BA158" s="56"/>
      <c r="BB158" s="64"/>
      <c r="BC158" s="56"/>
      <c r="BD158" s="64"/>
      <c r="BE158" s="62" t="str">
        <f t="shared" si="55"/>
        <v/>
      </c>
      <c r="BF158" s="64"/>
      <c r="BG158" s="56"/>
      <c r="BH158" s="65"/>
      <c r="BI158" s="65"/>
      <c r="BJ158" s="65"/>
      <c r="BK158" s="65"/>
      <c r="BL158" s="66" t="str">
        <f t="shared" si="56"/>
        <v/>
      </c>
      <c r="BM158" s="56"/>
      <c r="BN158" s="64"/>
      <c r="BO158" s="56"/>
      <c r="BP158" s="64"/>
      <c r="BQ158" s="62" t="str">
        <f t="shared" si="57"/>
        <v/>
      </c>
      <c r="BR158" s="64"/>
      <c r="BS158" s="56"/>
      <c r="BT158" s="65"/>
      <c r="BU158" s="65"/>
      <c r="BV158" s="65"/>
      <c r="BW158" s="65"/>
      <c r="BX158" s="66" t="str">
        <f t="shared" si="58"/>
        <v/>
      </c>
      <c r="BY158" s="56"/>
      <c r="BZ158" s="64"/>
      <c r="CA158" s="56"/>
      <c r="CB158" s="64"/>
      <c r="CC158" s="62" t="str">
        <f t="shared" si="59"/>
        <v/>
      </c>
      <c r="CD158" s="64"/>
      <c r="CE158" s="56"/>
      <c r="CF158" s="65"/>
      <c r="CG158" s="65"/>
      <c r="CH158" s="65"/>
      <c r="CI158" s="65"/>
      <c r="CJ158" s="66" t="str">
        <f t="shared" si="60"/>
        <v/>
      </c>
      <c r="CK158" s="56"/>
      <c r="CL158" s="64"/>
      <c r="CM158" s="56"/>
      <c r="CN158" s="64"/>
      <c r="CO158" s="62" t="str">
        <f t="shared" si="61"/>
        <v/>
      </c>
      <c r="CP158" s="64"/>
      <c r="CQ158" s="56"/>
      <c r="CR158" s="65"/>
      <c r="CS158" s="65"/>
      <c r="CT158" s="65"/>
      <c r="CU158" s="65"/>
      <c r="CV158" s="66" t="str">
        <f t="shared" si="62"/>
        <v/>
      </c>
      <c r="CW158" s="56"/>
      <c r="CX158" s="64"/>
      <c r="CY158" s="56"/>
      <c r="CZ158" s="64"/>
      <c r="DA158" s="62" t="str">
        <f t="shared" si="63"/>
        <v/>
      </c>
      <c r="DB158" s="64"/>
      <c r="DC158" s="56"/>
      <c r="DD158" s="65"/>
      <c r="DE158" s="65"/>
      <c r="DF158" s="65"/>
      <c r="DG158" s="65"/>
      <c r="DH158" s="66" t="str">
        <f t="shared" si="64"/>
        <v/>
      </c>
      <c r="DI158" s="56"/>
      <c r="DJ158" s="64"/>
      <c r="DK158" s="56"/>
      <c r="DL158" s="64"/>
      <c r="DM158" s="62" t="str">
        <f t="shared" si="65"/>
        <v/>
      </c>
      <c r="DN158" s="64"/>
      <c r="DO158" s="56"/>
      <c r="DP158" s="65"/>
      <c r="DQ158" s="65"/>
      <c r="DR158" s="65"/>
      <c r="DS158" s="65"/>
      <c r="DT158" s="66" t="str">
        <f t="shared" si="66"/>
        <v/>
      </c>
      <c r="DU158" s="56"/>
      <c r="DV158" s="64"/>
      <c r="DW158" s="56"/>
      <c r="DX158" s="64"/>
      <c r="DY158" s="62" t="str">
        <f t="shared" si="67"/>
        <v/>
      </c>
      <c r="DZ158" s="64"/>
      <c r="EA158" s="56"/>
      <c r="EB158" s="65"/>
      <c r="EC158" s="65"/>
      <c r="ED158" s="65"/>
      <c r="EE158" s="65"/>
      <c r="EF158" s="66" t="str">
        <f t="shared" si="68"/>
        <v/>
      </c>
      <c r="EG158" s="56"/>
      <c r="EH158" s="64"/>
      <c r="EI158" s="56"/>
      <c r="EJ158" s="64"/>
      <c r="EK158" s="62" t="str">
        <f t="shared" si="69"/>
        <v/>
      </c>
      <c r="EL158" s="64"/>
      <c r="EM158" s="56"/>
      <c r="EN158" s="65"/>
      <c r="EO158" s="65"/>
      <c r="EP158" s="65"/>
      <c r="EQ158" s="65"/>
      <c r="ER158" s="66" t="str">
        <f t="shared" si="70"/>
        <v/>
      </c>
      <c r="ES158" s="56"/>
      <c r="ET158" s="64"/>
      <c r="EU158" s="56"/>
      <c r="EV158" s="64"/>
      <c r="EW158" s="62" t="str">
        <f t="shared" si="71"/>
        <v/>
      </c>
      <c r="EX158" s="64"/>
    </row>
    <row r="159" spans="1:154" s="67" customFormat="1" x14ac:dyDescent="0.25">
      <c r="A159" s="167"/>
      <c r="B159" s="171"/>
      <c r="C159" s="169"/>
      <c r="D159" s="170"/>
      <c r="E159" s="57"/>
      <c r="F159" s="56"/>
      <c r="G159" s="58"/>
      <c r="H159" s="56"/>
      <c r="I159" s="59"/>
      <c r="J159" s="60"/>
      <c r="K159" s="56"/>
      <c r="L159" s="65"/>
      <c r="M159" s="65"/>
      <c r="N159" s="65"/>
      <c r="O159" s="65"/>
      <c r="P159" s="66" t="str">
        <f t="shared" si="48"/>
        <v/>
      </c>
      <c r="Q159" s="56"/>
      <c r="R159" s="64"/>
      <c r="S159" s="56"/>
      <c r="T159" s="64"/>
      <c r="U159" s="62" t="str">
        <f t="shared" si="49"/>
        <v/>
      </c>
      <c r="V159" s="64"/>
      <c r="W159" s="56"/>
      <c r="X159" s="65"/>
      <c r="Y159" s="65"/>
      <c r="Z159" s="65"/>
      <c r="AA159" s="65"/>
      <c r="AB159" s="66" t="str">
        <f t="shared" si="50"/>
        <v/>
      </c>
      <c r="AC159" s="56"/>
      <c r="AD159" s="64"/>
      <c r="AE159" s="56"/>
      <c r="AF159" s="64"/>
      <c r="AG159" s="62" t="str">
        <f t="shared" si="51"/>
        <v/>
      </c>
      <c r="AH159" s="64"/>
      <c r="AI159" s="56"/>
      <c r="AJ159" s="65"/>
      <c r="AK159" s="65"/>
      <c r="AL159" s="65"/>
      <c r="AM159" s="65"/>
      <c r="AN159" s="66" t="str">
        <f t="shared" si="52"/>
        <v/>
      </c>
      <c r="AO159" s="56"/>
      <c r="AP159" s="64"/>
      <c r="AQ159" s="56"/>
      <c r="AR159" s="64"/>
      <c r="AS159" s="62" t="str">
        <f t="shared" si="53"/>
        <v/>
      </c>
      <c r="AT159" s="64"/>
      <c r="AU159" s="56"/>
      <c r="AV159" s="65"/>
      <c r="AW159" s="65"/>
      <c r="AX159" s="65"/>
      <c r="AY159" s="65"/>
      <c r="AZ159" s="66" t="str">
        <f t="shared" si="54"/>
        <v/>
      </c>
      <c r="BA159" s="56"/>
      <c r="BB159" s="64"/>
      <c r="BC159" s="56"/>
      <c r="BD159" s="64"/>
      <c r="BE159" s="62" t="str">
        <f t="shared" si="55"/>
        <v/>
      </c>
      <c r="BF159" s="64"/>
      <c r="BG159" s="56"/>
      <c r="BH159" s="65"/>
      <c r="BI159" s="65"/>
      <c r="BJ159" s="65"/>
      <c r="BK159" s="65"/>
      <c r="BL159" s="66" t="str">
        <f t="shared" si="56"/>
        <v/>
      </c>
      <c r="BM159" s="56"/>
      <c r="BN159" s="64"/>
      <c r="BO159" s="56"/>
      <c r="BP159" s="64"/>
      <c r="BQ159" s="62" t="str">
        <f t="shared" si="57"/>
        <v/>
      </c>
      <c r="BR159" s="64"/>
      <c r="BS159" s="56"/>
      <c r="BT159" s="65"/>
      <c r="BU159" s="65"/>
      <c r="BV159" s="65"/>
      <c r="BW159" s="65"/>
      <c r="BX159" s="66" t="str">
        <f t="shared" si="58"/>
        <v/>
      </c>
      <c r="BY159" s="56"/>
      <c r="BZ159" s="64"/>
      <c r="CA159" s="56"/>
      <c r="CB159" s="64"/>
      <c r="CC159" s="62" t="str">
        <f t="shared" si="59"/>
        <v/>
      </c>
      <c r="CD159" s="64"/>
      <c r="CE159" s="56"/>
      <c r="CF159" s="65"/>
      <c r="CG159" s="65"/>
      <c r="CH159" s="65"/>
      <c r="CI159" s="65"/>
      <c r="CJ159" s="66" t="str">
        <f t="shared" si="60"/>
        <v/>
      </c>
      <c r="CK159" s="56"/>
      <c r="CL159" s="64"/>
      <c r="CM159" s="56"/>
      <c r="CN159" s="64"/>
      <c r="CO159" s="62" t="str">
        <f t="shared" si="61"/>
        <v/>
      </c>
      <c r="CP159" s="64"/>
      <c r="CQ159" s="56"/>
      <c r="CR159" s="65"/>
      <c r="CS159" s="65"/>
      <c r="CT159" s="65"/>
      <c r="CU159" s="65"/>
      <c r="CV159" s="66" t="str">
        <f t="shared" si="62"/>
        <v/>
      </c>
      <c r="CW159" s="56"/>
      <c r="CX159" s="64"/>
      <c r="CY159" s="56"/>
      <c r="CZ159" s="64"/>
      <c r="DA159" s="62" t="str">
        <f t="shared" si="63"/>
        <v/>
      </c>
      <c r="DB159" s="64"/>
      <c r="DC159" s="56"/>
      <c r="DD159" s="65"/>
      <c r="DE159" s="65"/>
      <c r="DF159" s="65"/>
      <c r="DG159" s="65"/>
      <c r="DH159" s="66" t="str">
        <f t="shared" si="64"/>
        <v/>
      </c>
      <c r="DI159" s="56"/>
      <c r="DJ159" s="64"/>
      <c r="DK159" s="56"/>
      <c r="DL159" s="64"/>
      <c r="DM159" s="62" t="str">
        <f t="shared" si="65"/>
        <v/>
      </c>
      <c r="DN159" s="64"/>
      <c r="DO159" s="56"/>
      <c r="DP159" s="65"/>
      <c r="DQ159" s="65"/>
      <c r="DR159" s="65"/>
      <c r="DS159" s="65"/>
      <c r="DT159" s="66" t="str">
        <f t="shared" si="66"/>
        <v/>
      </c>
      <c r="DU159" s="56"/>
      <c r="DV159" s="64"/>
      <c r="DW159" s="56"/>
      <c r="DX159" s="64"/>
      <c r="DY159" s="62" t="str">
        <f t="shared" si="67"/>
        <v/>
      </c>
      <c r="DZ159" s="64"/>
      <c r="EA159" s="56"/>
      <c r="EB159" s="65"/>
      <c r="EC159" s="65"/>
      <c r="ED159" s="65"/>
      <c r="EE159" s="65"/>
      <c r="EF159" s="66" t="str">
        <f t="shared" si="68"/>
        <v/>
      </c>
      <c r="EG159" s="56"/>
      <c r="EH159" s="64"/>
      <c r="EI159" s="56"/>
      <c r="EJ159" s="64"/>
      <c r="EK159" s="62" t="str">
        <f t="shared" si="69"/>
        <v/>
      </c>
      <c r="EL159" s="64"/>
      <c r="EM159" s="56"/>
      <c r="EN159" s="65"/>
      <c r="EO159" s="65"/>
      <c r="EP159" s="65"/>
      <c r="EQ159" s="65"/>
      <c r="ER159" s="66" t="str">
        <f t="shared" si="70"/>
        <v/>
      </c>
      <c r="ES159" s="56"/>
      <c r="ET159" s="64"/>
      <c r="EU159" s="56"/>
      <c r="EV159" s="64"/>
      <c r="EW159" s="62" t="str">
        <f t="shared" si="71"/>
        <v/>
      </c>
      <c r="EX159" s="64"/>
    </row>
    <row r="160" spans="1:154" s="67" customFormat="1" x14ac:dyDescent="0.25">
      <c r="A160" s="167"/>
      <c r="B160" s="171"/>
      <c r="C160" s="169"/>
      <c r="D160" s="170"/>
      <c r="E160" s="57"/>
      <c r="F160" s="56"/>
      <c r="G160" s="58"/>
      <c r="H160" s="56"/>
      <c r="I160" s="59"/>
      <c r="J160" s="60"/>
      <c r="K160" s="56"/>
      <c r="L160" s="65"/>
      <c r="M160" s="65"/>
      <c r="N160" s="65"/>
      <c r="O160" s="65"/>
      <c r="P160" s="66" t="str">
        <f t="shared" si="48"/>
        <v/>
      </c>
      <c r="Q160" s="56"/>
      <c r="R160" s="64"/>
      <c r="S160" s="56"/>
      <c r="T160" s="64"/>
      <c r="U160" s="62" t="str">
        <f t="shared" si="49"/>
        <v/>
      </c>
      <c r="V160" s="64"/>
      <c r="W160" s="56"/>
      <c r="X160" s="65"/>
      <c r="Y160" s="65"/>
      <c r="Z160" s="65"/>
      <c r="AA160" s="65"/>
      <c r="AB160" s="66" t="str">
        <f t="shared" si="50"/>
        <v/>
      </c>
      <c r="AC160" s="56"/>
      <c r="AD160" s="64"/>
      <c r="AE160" s="56"/>
      <c r="AF160" s="64"/>
      <c r="AG160" s="62" t="str">
        <f t="shared" si="51"/>
        <v/>
      </c>
      <c r="AH160" s="64"/>
      <c r="AI160" s="56"/>
      <c r="AJ160" s="65"/>
      <c r="AK160" s="65"/>
      <c r="AL160" s="65"/>
      <c r="AM160" s="65"/>
      <c r="AN160" s="66" t="str">
        <f t="shared" si="52"/>
        <v/>
      </c>
      <c r="AO160" s="56"/>
      <c r="AP160" s="64"/>
      <c r="AQ160" s="56"/>
      <c r="AR160" s="64"/>
      <c r="AS160" s="62" t="str">
        <f t="shared" si="53"/>
        <v/>
      </c>
      <c r="AT160" s="64"/>
      <c r="AU160" s="56"/>
      <c r="AV160" s="65"/>
      <c r="AW160" s="65"/>
      <c r="AX160" s="65"/>
      <c r="AY160" s="65"/>
      <c r="AZ160" s="66" t="str">
        <f t="shared" si="54"/>
        <v/>
      </c>
      <c r="BA160" s="56"/>
      <c r="BB160" s="64"/>
      <c r="BC160" s="56"/>
      <c r="BD160" s="64"/>
      <c r="BE160" s="62" t="str">
        <f t="shared" si="55"/>
        <v/>
      </c>
      <c r="BF160" s="64"/>
      <c r="BG160" s="56"/>
      <c r="BH160" s="65"/>
      <c r="BI160" s="65"/>
      <c r="BJ160" s="65"/>
      <c r="BK160" s="65"/>
      <c r="BL160" s="66" t="str">
        <f t="shared" si="56"/>
        <v/>
      </c>
      <c r="BM160" s="56"/>
      <c r="BN160" s="64"/>
      <c r="BO160" s="56"/>
      <c r="BP160" s="64"/>
      <c r="BQ160" s="62" t="str">
        <f t="shared" si="57"/>
        <v/>
      </c>
      <c r="BR160" s="64"/>
      <c r="BS160" s="56"/>
      <c r="BT160" s="65"/>
      <c r="BU160" s="65"/>
      <c r="BV160" s="65"/>
      <c r="BW160" s="65"/>
      <c r="BX160" s="66" t="str">
        <f t="shared" si="58"/>
        <v/>
      </c>
      <c r="BY160" s="56"/>
      <c r="BZ160" s="64"/>
      <c r="CA160" s="56"/>
      <c r="CB160" s="64"/>
      <c r="CC160" s="62" t="str">
        <f t="shared" si="59"/>
        <v/>
      </c>
      <c r="CD160" s="64"/>
      <c r="CE160" s="56"/>
      <c r="CF160" s="65"/>
      <c r="CG160" s="65"/>
      <c r="CH160" s="65"/>
      <c r="CI160" s="65"/>
      <c r="CJ160" s="66" t="str">
        <f t="shared" si="60"/>
        <v/>
      </c>
      <c r="CK160" s="56"/>
      <c r="CL160" s="64"/>
      <c r="CM160" s="56"/>
      <c r="CN160" s="64"/>
      <c r="CO160" s="62" t="str">
        <f t="shared" si="61"/>
        <v/>
      </c>
      <c r="CP160" s="64"/>
      <c r="CQ160" s="56"/>
      <c r="CR160" s="65"/>
      <c r="CS160" s="65"/>
      <c r="CT160" s="65"/>
      <c r="CU160" s="65"/>
      <c r="CV160" s="66" t="str">
        <f t="shared" si="62"/>
        <v/>
      </c>
      <c r="CW160" s="56"/>
      <c r="CX160" s="64"/>
      <c r="CY160" s="56"/>
      <c r="CZ160" s="64"/>
      <c r="DA160" s="62" t="str">
        <f t="shared" si="63"/>
        <v/>
      </c>
      <c r="DB160" s="64"/>
      <c r="DC160" s="56"/>
      <c r="DD160" s="65"/>
      <c r="DE160" s="65"/>
      <c r="DF160" s="65"/>
      <c r="DG160" s="65"/>
      <c r="DH160" s="66" t="str">
        <f t="shared" si="64"/>
        <v/>
      </c>
      <c r="DI160" s="56"/>
      <c r="DJ160" s="64"/>
      <c r="DK160" s="56"/>
      <c r="DL160" s="64"/>
      <c r="DM160" s="62" t="str">
        <f t="shared" si="65"/>
        <v/>
      </c>
      <c r="DN160" s="64"/>
      <c r="DO160" s="56"/>
      <c r="DP160" s="65"/>
      <c r="DQ160" s="65"/>
      <c r="DR160" s="65"/>
      <c r="DS160" s="65"/>
      <c r="DT160" s="66" t="str">
        <f t="shared" si="66"/>
        <v/>
      </c>
      <c r="DU160" s="56"/>
      <c r="DV160" s="64"/>
      <c r="DW160" s="56"/>
      <c r="DX160" s="64"/>
      <c r="DY160" s="62" t="str">
        <f t="shared" si="67"/>
        <v/>
      </c>
      <c r="DZ160" s="64"/>
      <c r="EA160" s="56"/>
      <c r="EB160" s="65"/>
      <c r="EC160" s="65"/>
      <c r="ED160" s="65"/>
      <c r="EE160" s="65"/>
      <c r="EF160" s="66" t="str">
        <f t="shared" si="68"/>
        <v/>
      </c>
      <c r="EG160" s="56"/>
      <c r="EH160" s="64"/>
      <c r="EI160" s="56"/>
      <c r="EJ160" s="64"/>
      <c r="EK160" s="62" t="str">
        <f t="shared" si="69"/>
        <v/>
      </c>
      <c r="EL160" s="64"/>
      <c r="EM160" s="56"/>
      <c r="EN160" s="65"/>
      <c r="EO160" s="65"/>
      <c r="EP160" s="65"/>
      <c r="EQ160" s="65"/>
      <c r="ER160" s="66" t="str">
        <f t="shared" si="70"/>
        <v/>
      </c>
      <c r="ES160" s="56"/>
      <c r="ET160" s="64"/>
      <c r="EU160" s="56"/>
      <c r="EV160" s="64"/>
      <c r="EW160" s="62" t="str">
        <f t="shared" si="71"/>
        <v/>
      </c>
      <c r="EX160" s="64"/>
    </row>
    <row r="161" spans="1:154" s="67" customFormat="1" x14ac:dyDescent="0.25">
      <c r="A161" s="167"/>
      <c r="B161" s="171"/>
      <c r="C161" s="169"/>
      <c r="D161" s="170"/>
      <c r="E161" s="57"/>
      <c r="F161" s="56"/>
      <c r="G161" s="58"/>
      <c r="H161" s="56"/>
      <c r="I161" s="59"/>
      <c r="J161" s="60"/>
      <c r="K161" s="56"/>
      <c r="L161" s="65"/>
      <c r="M161" s="65"/>
      <c r="N161" s="65"/>
      <c r="O161" s="65"/>
      <c r="P161" s="66" t="str">
        <f t="shared" si="48"/>
        <v/>
      </c>
      <c r="Q161" s="56"/>
      <c r="R161" s="64"/>
      <c r="S161" s="56"/>
      <c r="T161" s="64"/>
      <c r="U161" s="62" t="str">
        <f t="shared" si="49"/>
        <v/>
      </c>
      <c r="V161" s="64"/>
      <c r="W161" s="56"/>
      <c r="X161" s="65"/>
      <c r="Y161" s="65"/>
      <c r="Z161" s="65"/>
      <c r="AA161" s="65"/>
      <c r="AB161" s="66" t="str">
        <f t="shared" si="50"/>
        <v/>
      </c>
      <c r="AC161" s="56"/>
      <c r="AD161" s="64"/>
      <c r="AE161" s="56"/>
      <c r="AF161" s="64"/>
      <c r="AG161" s="62" t="str">
        <f t="shared" si="51"/>
        <v/>
      </c>
      <c r="AH161" s="64"/>
      <c r="AI161" s="56"/>
      <c r="AJ161" s="65"/>
      <c r="AK161" s="65"/>
      <c r="AL161" s="65"/>
      <c r="AM161" s="65"/>
      <c r="AN161" s="66" t="str">
        <f t="shared" si="52"/>
        <v/>
      </c>
      <c r="AO161" s="56"/>
      <c r="AP161" s="64"/>
      <c r="AQ161" s="56"/>
      <c r="AR161" s="64"/>
      <c r="AS161" s="62" t="str">
        <f t="shared" si="53"/>
        <v/>
      </c>
      <c r="AT161" s="64"/>
      <c r="AU161" s="56"/>
      <c r="AV161" s="65"/>
      <c r="AW161" s="65"/>
      <c r="AX161" s="65"/>
      <c r="AY161" s="65"/>
      <c r="AZ161" s="66" t="str">
        <f t="shared" si="54"/>
        <v/>
      </c>
      <c r="BA161" s="56"/>
      <c r="BB161" s="64"/>
      <c r="BC161" s="56"/>
      <c r="BD161" s="64"/>
      <c r="BE161" s="62" t="str">
        <f t="shared" si="55"/>
        <v/>
      </c>
      <c r="BF161" s="64"/>
      <c r="BG161" s="56"/>
      <c r="BH161" s="65"/>
      <c r="BI161" s="65"/>
      <c r="BJ161" s="65"/>
      <c r="BK161" s="65"/>
      <c r="BL161" s="66" t="str">
        <f t="shared" si="56"/>
        <v/>
      </c>
      <c r="BM161" s="56"/>
      <c r="BN161" s="64"/>
      <c r="BO161" s="56"/>
      <c r="BP161" s="64"/>
      <c r="BQ161" s="62" t="str">
        <f t="shared" si="57"/>
        <v/>
      </c>
      <c r="BR161" s="64"/>
      <c r="BS161" s="56"/>
      <c r="BT161" s="65"/>
      <c r="BU161" s="65"/>
      <c r="BV161" s="65"/>
      <c r="BW161" s="65"/>
      <c r="BX161" s="66" t="str">
        <f t="shared" si="58"/>
        <v/>
      </c>
      <c r="BY161" s="56"/>
      <c r="BZ161" s="64"/>
      <c r="CA161" s="56"/>
      <c r="CB161" s="64"/>
      <c r="CC161" s="62" t="str">
        <f t="shared" si="59"/>
        <v/>
      </c>
      <c r="CD161" s="64"/>
      <c r="CE161" s="56"/>
      <c r="CF161" s="65"/>
      <c r="CG161" s="65"/>
      <c r="CH161" s="65"/>
      <c r="CI161" s="65"/>
      <c r="CJ161" s="66" t="str">
        <f t="shared" si="60"/>
        <v/>
      </c>
      <c r="CK161" s="56"/>
      <c r="CL161" s="64"/>
      <c r="CM161" s="56"/>
      <c r="CN161" s="64"/>
      <c r="CO161" s="62" t="str">
        <f t="shared" si="61"/>
        <v/>
      </c>
      <c r="CP161" s="64"/>
      <c r="CQ161" s="56"/>
      <c r="CR161" s="65"/>
      <c r="CS161" s="65"/>
      <c r="CT161" s="65"/>
      <c r="CU161" s="65"/>
      <c r="CV161" s="66" t="str">
        <f t="shared" si="62"/>
        <v/>
      </c>
      <c r="CW161" s="56"/>
      <c r="CX161" s="64"/>
      <c r="CY161" s="56"/>
      <c r="CZ161" s="64"/>
      <c r="DA161" s="62" t="str">
        <f t="shared" si="63"/>
        <v/>
      </c>
      <c r="DB161" s="64"/>
      <c r="DC161" s="56"/>
      <c r="DD161" s="65"/>
      <c r="DE161" s="65"/>
      <c r="DF161" s="65"/>
      <c r="DG161" s="65"/>
      <c r="DH161" s="66" t="str">
        <f t="shared" si="64"/>
        <v/>
      </c>
      <c r="DI161" s="56"/>
      <c r="DJ161" s="64"/>
      <c r="DK161" s="56"/>
      <c r="DL161" s="64"/>
      <c r="DM161" s="62" t="str">
        <f t="shared" si="65"/>
        <v/>
      </c>
      <c r="DN161" s="64"/>
      <c r="DO161" s="56"/>
      <c r="DP161" s="65"/>
      <c r="DQ161" s="65"/>
      <c r="DR161" s="65"/>
      <c r="DS161" s="65"/>
      <c r="DT161" s="66" t="str">
        <f t="shared" si="66"/>
        <v/>
      </c>
      <c r="DU161" s="56"/>
      <c r="DV161" s="64"/>
      <c r="DW161" s="56"/>
      <c r="DX161" s="64"/>
      <c r="DY161" s="62" t="str">
        <f t="shared" si="67"/>
        <v/>
      </c>
      <c r="DZ161" s="64"/>
      <c r="EA161" s="56"/>
      <c r="EB161" s="65"/>
      <c r="EC161" s="65"/>
      <c r="ED161" s="65"/>
      <c r="EE161" s="65"/>
      <c r="EF161" s="66" t="str">
        <f t="shared" si="68"/>
        <v/>
      </c>
      <c r="EG161" s="56"/>
      <c r="EH161" s="64"/>
      <c r="EI161" s="56"/>
      <c r="EJ161" s="64"/>
      <c r="EK161" s="62" t="str">
        <f t="shared" si="69"/>
        <v/>
      </c>
      <c r="EL161" s="64"/>
      <c r="EM161" s="56"/>
      <c r="EN161" s="65"/>
      <c r="EO161" s="65"/>
      <c r="EP161" s="65"/>
      <c r="EQ161" s="65"/>
      <c r="ER161" s="66" t="str">
        <f t="shared" si="70"/>
        <v/>
      </c>
      <c r="ES161" s="56"/>
      <c r="ET161" s="64"/>
      <c r="EU161" s="56"/>
      <c r="EV161" s="64"/>
      <c r="EW161" s="62" t="str">
        <f t="shared" si="71"/>
        <v/>
      </c>
      <c r="EX161" s="64"/>
    </row>
    <row r="162" spans="1:154" s="67" customFormat="1" x14ac:dyDescent="0.25">
      <c r="A162" s="167"/>
      <c r="B162" s="171"/>
      <c r="C162" s="169"/>
      <c r="D162" s="170"/>
      <c r="E162" s="57"/>
      <c r="F162" s="56"/>
      <c r="G162" s="58"/>
      <c r="H162" s="56"/>
      <c r="I162" s="59"/>
      <c r="J162" s="60"/>
      <c r="K162" s="56"/>
      <c r="L162" s="65"/>
      <c r="M162" s="65"/>
      <c r="N162" s="65"/>
      <c r="O162" s="65"/>
      <c r="P162" s="66" t="str">
        <f t="shared" si="48"/>
        <v/>
      </c>
      <c r="Q162" s="56"/>
      <c r="R162" s="64"/>
      <c r="S162" s="56"/>
      <c r="T162" s="64"/>
      <c r="U162" s="62" t="str">
        <f t="shared" si="49"/>
        <v/>
      </c>
      <c r="V162" s="64"/>
      <c r="W162" s="56"/>
      <c r="X162" s="65"/>
      <c r="Y162" s="65"/>
      <c r="Z162" s="65"/>
      <c r="AA162" s="65"/>
      <c r="AB162" s="66" t="str">
        <f t="shared" si="50"/>
        <v/>
      </c>
      <c r="AC162" s="56"/>
      <c r="AD162" s="64"/>
      <c r="AE162" s="56"/>
      <c r="AF162" s="64"/>
      <c r="AG162" s="62" t="str">
        <f t="shared" si="51"/>
        <v/>
      </c>
      <c r="AH162" s="64"/>
      <c r="AI162" s="56"/>
      <c r="AJ162" s="65"/>
      <c r="AK162" s="65"/>
      <c r="AL162" s="65"/>
      <c r="AM162" s="65"/>
      <c r="AN162" s="66" t="str">
        <f t="shared" si="52"/>
        <v/>
      </c>
      <c r="AO162" s="56"/>
      <c r="AP162" s="64"/>
      <c r="AQ162" s="56"/>
      <c r="AR162" s="64"/>
      <c r="AS162" s="62" t="str">
        <f t="shared" si="53"/>
        <v/>
      </c>
      <c r="AT162" s="64"/>
      <c r="AU162" s="56"/>
      <c r="AV162" s="65"/>
      <c r="AW162" s="65"/>
      <c r="AX162" s="65"/>
      <c r="AY162" s="65"/>
      <c r="AZ162" s="66" t="str">
        <f t="shared" si="54"/>
        <v/>
      </c>
      <c r="BA162" s="56"/>
      <c r="BB162" s="64"/>
      <c r="BC162" s="56"/>
      <c r="BD162" s="64"/>
      <c r="BE162" s="62" t="str">
        <f t="shared" si="55"/>
        <v/>
      </c>
      <c r="BF162" s="64"/>
      <c r="BG162" s="56"/>
      <c r="BH162" s="65"/>
      <c r="BI162" s="65"/>
      <c r="BJ162" s="65"/>
      <c r="BK162" s="65"/>
      <c r="BL162" s="66" t="str">
        <f t="shared" si="56"/>
        <v/>
      </c>
      <c r="BM162" s="56"/>
      <c r="BN162" s="64"/>
      <c r="BO162" s="56"/>
      <c r="BP162" s="64"/>
      <c r="BQ162" s="62" t="str">
        <f t="shared" si="57"/>
        <v/>
      </c>
      <c r="BR162" s="64"/>
      <c r="BS162" s="56"/>
      <c r="BT162" s="65"/>
      <c r="BU162" s="65"/>
      <c r="BV162" s="65"/>
      <c r="BW162" s="65"/>
      <c r="BX162" s="66" t="str">
        <f t="shared" si="58"/>
        <v/>
      </c>
      <c r="BY162" s="56"/>
      <c r="BZ162" s="64"/>
      <c r="CA162" s="56"/>
      <c r="CB162" s="64"/>
      <c r="CC162" s="62" t="str">
        <f t="shared" si="59"/>
        <v/>
      </c>
      <c r="CD162" s="64"/>
      <c r="CE162" s="56"/>
      <c r="CF162" s="65"/>
      <c r="CG162" s="65"/>
      <c r="CH162" s="65"/>
      <c r="CI162" s="65"/>
      <c r="CJ162" s="66" t="str">
        <f t="shared" si="60"/>
        <v/>
      </c>
      <c r="CK162" s="56"/>
      <c r="CL162" s="64"/>
      <c r="CM162" s="56"/>
      <c r="CN162" s="64"/>
      <c r="CO162" s="62" t="str">
        <f t="shared" si="61"/>
        <v/>
      </c>
      <c r="CP162" s="64"/>
      <c r="CQ162" s="56"/>
      <c r="CR162" s="65"/>
      <c r="CS162" s="65"/>
      <c r="CT162" s="65"/>
      <c r="CU162" s="65"/>
      <c r="CV162" s="66" t="str">
        <f t="shared" si="62"/>
        <v/>
      </c>
      <c r="CW162" s="56"/>
      <c r="CX162" s="64"/>
      <c r="CY162" s="56"/>
      <c r="CZ162" s="64"/>
      <c r="DA162" s="62" t="str">
        <f t="shared" si="63"/>
        <v/>
      </c>
      <c r="DB162" s="64"/>
      <c r="DC162" s="56"/>
      <c r="DD162" s="65"/>
      <c r="DE162" s="65"/>
      <c r="DF162" s="65"/>
      <c r="DG162" s="65"/>
      <c r="DH162" s="66" t="str">
        <f t="shared" si="64"/>
        <v/>
      </c>
      <c r="DI162" s="56"/>
      <c r="DJ162" s="64"/>
      <c r="DK162" s="56"/>
      <c r="DL162" s="64"/>
      <c r="DM162" s="62" t="str">
        <f t="shared" si="65"/>
        <v/>
      </c>
      <c r="DN162" s="64"/>
      <c r="DO162" s="56"/>
      <c r="DP162" s="65"/>
      <c r="DQ162" s="65"/>
      <c r="DR162" s="65"/>
      <c r="DS162" s="65"/>
      <c r="DT162" s="66" t="str">
        <f t="shared" si="66"/>
        <v/>
      </c>
      <c r="DU162" s="56"/>
      <c r="DV162" s="64"/>
      <c r="DW162" s="56"/>
      <c r="DX162" s="64"/>
      <c r="DY162" s="62" t="str">
        <f t="shared" si="67"/>
        <v/>
      </c>
      <c r="DZ162" s="64"/>
      <c r="EA162" s="56"/>
      <c r="EB162" s="65"/>
      <c r="EC162" s="65"/>
      <c r="ED162" s="65"/>
      <c r="EE162" s="65"/>
      <c r="EF162" s="66" t="str">
        <f t="shared" si="68"/>
        <v/>
      </c>
      <c r="EG162" s="56"/>
      <c r="EH162" s="64"/>
      <c r="EI162" s="56"/>
      <c r="EJ162" s="64"/>
      <c r="EK162" s="62" t="str">
        <f t="shared" si="69"/>
        <v/>
      </c>
      <c r="EL162" s="64"/>
      <c r="EM162" s="56"/>
      <c r="EN162" s="65"/>
      <c r="EO162" s="65"/>
      <c r="EP162" s="65"/>
      <c r="EQ162" s="65"/>
      <c r="ER162" s="66" t="str">
        <f t="shared" si="70"/>
        <v/>
      </c>
      <c r="ES162" s="56"/>
      <c r="ET162" s="64"/>
      <c r="EU162" s="56"/>
      <c r="EV162" s="64"/>
      <c r="EW162" s="62" t="str">
        <f t="shared" si="71"/>
        <v/>
      </c>
      <c r="EX162" s="64"/>
    </row>
    <row r="163" spans="1:154" s="67" customFormat="1" x14ac:dyDescent="0.25">
      <c r="A163" s="167"/>
      <c r="B163" s="171"/>
      <c r="C163" s="169"/>
      <c r="D163" s="170"/>
      <c r="E163" s="57"/>
      <c r="F163" s="56"/>
      <c r="G163" s="58"/>
      <c r="H163" s="56"/>
      <c r="I163" s="59"/>
      <c r="J163" s="60"/>
      <c r="K163" s="56"/>
      <c r="L163" s="65"/>
      <c r="M163" s="65"/>
      <c r="N163" s="65"/>
      <c r="O163" s="65"/>
      <c r="P163" s="66" t="str">
        <f t="shared" si="48"/>
        <v/>
      </c>
      <c r="Q163" s="56"/>
      <c r="R163" s="64"/>
      <c r="S163" s="56"/>
      <c r="T163" s="64"/>
      <c r="U163" s="62" t="str">
        <f t="shared" si="49"/>
        <v/>
      </c>
      <c r="V163" s="64"/>
      <c r="W163" s="56"/>
      <c r="X163" s="65"/>
      <c r="Y163" s="65"/>
      <c r="Z163" s="65"/>
      <c r="AA163" s="65"/>
      <c r="AB163" s="66" t="str">
        <f t="shared" si="50"/>
        <v/>
      </c>
      <c r="AC163" s="56"/>
      <c r="AD163" s="64"/>
      <c r="AE163" s="56"/>
      <c r="AF163" s="64"/>
      <c r="AG163" s="62" t="str">
        <f t="shared" si="51"/>
        <v/>
      </c>
      <c r="AH163" s="64"/>
      <c r="AI163" s="56"/>
      <c r="AJ163" s="65"/>
      <c r="AK163" s="65"/>
      <c r="AL163" s="65"/>
      <c r="AM163" s="65"/>
      <c r="AN163" s="66" t="str">
        <f t="shared" si="52"/>
        <v/>
      </c>
      <c r="AO163" s="56"/>
      <c r="AP163" s="64"/>
      <c r="AQ163" s="56"/>
      <c r="AR163" s="64"/>
      <c r="AS163" s="62" t="str">
        <f t="shared" si="53"/>
        <v/>
      </c>
      <c r="AT163" s="64"/>
      <c r="AU163" s="56"/>
      <c r="AV163" s="65"/>
      <c r="AW163" s="65"/>
      <c r="AX163" s="65"/>
      <c r="AY163" s="65"/>
      <c r="AZ163" s="66" t="str">
        <f t="shared" si="54"/>
        <v/>
      </c>
      <c r="BA163" s="56"/>
      <c r="BB163" s="64"/>
      <c r="BC163" s="56"/>
      <c r="BD163" s="64"/>
      <c r="BE163" s="62" t="str">
        <f t="shared" si="55"/>
        <v/>
      </c>
      <c r="BF163" s="64"/>
      <c r="BG163" s="56"/>
      <c r="BH163" s="65"/>
      <c r="BI163" s="65"/>
      <c r="BJ163" s="65"/>
      <c r="BK163" s="65"/>
      <c r="BL163" s="66" t="str">
        <f t="shared" si="56"/>
        <v/>
      </c>
      <c r="BM163" s="56"/>
      <c r="BN163" s="64"/>
      <c r="BO163" s="56"/>
      <c r="BP163" s="64"/>
      <c r="BQ163" s="62" t="str">
        <f t="shared" si="57"/>
        <v/>
      </c>
      <c r="BR163" s="64"/>
      <c r="BS163" s="56"/>
      <c r="BT163" s="65"/>
      <c r="BU163" s="65"/>
      <c r="BV163" s="65"/>
      <c r="BW163" s="65"/>
      <c r="BX163" s="66" t="str">
        <f t="shared" si="58"/>
        <v/>
      </c>
      <c r="BY163" s="56"/>
      <c r="BZ163" s="64"/>
      <c r="CA163" s="56"/>
      <c r="CB163" s="64"/>
      <c r="CC163" s="62" t="str">
        <f t="shared" si="59"/>
        <v/>
      </c>
      <c r="CD163" s="64"/>
      <c r="CE163" s="56"/>
      <c r="CF163" s="65"/>
      <c r="CG163" s="65"/>
      <c r="CH163" s="65"/>
      <c r="CI163" s="65"/>
      <c r="CJ163" s="66" t="str">
        <f t="shared" si="60"/>
        <v/>
      </c>
      <c r="CK163" s="56"/>
      <c r="CL163" s="64"/>
      <c r="CM163" s="56"/>
      <c r="CN163" s="64"/>
      <c r="CO163" s="62" t="str">
        <f t="shared" si="61"/>
        <v/>
      </c>
      <c r="CP163" s="64"/>
      <c r="CQ163" s="56"/>
      <c r="CR163" s="65"/>
      <c r="CS163" s="65"/>
      <c r="CT163" s="65"/>
      <c r="CU163" s="65"/>
      <c r="CV163" s="66" t="str">
        <f t="shared" si="62"/>
        <v/>
      </c>
      <c r="CW163" s="56"/>
      <c r="CX163" s="64"/>
      <c r="CY163" s="56"/>
      <c r="CZ163" s="64"/>
      <c r="DA163" s="62" t="str">
        <f t="shared" si="63"/>
        <v/>
      </c>
      <c r="DB163" s="64"/>
      <c r="DC163" s="56"/>
      <c r="DD163" s="65"/>
      <c r="DE163" s="65"/>
      <c r="DF163" s="65"/>
      <c r="DG163" s="65"/>
      <c r="DH163" s="66" t="str">
        <f t="shared" si="64"/>
        <v/>
      </c>
      <c r="DI163" s="56"/>
      <c r="DJ163" s="64"/>
      <c r="DK163" s="56"/>
      <c r="DL163" s="64"/>
      <c r="DM163" s="62" t="str">
        <f t="shared" si="65"/>
        <v/>
      </c>
      <c r="DN163" s="64"/>
      <c r="DO163" s="56"/>
      <c r="DP163" s="65"/>
      <c r="DQ163" s="65"/>
      <c r="DR163" s="65"/>
      <c r="DS163" s="65"/>
      <c r="DT163" s="66" t="str">
        <f t="shared" si="66"/>
        <v/>
      </c>
      <c r="DU163" s="56"/>
      <c r="DV163" s="64"/>
      <c r="DW163" s="56"/>
      <c r="DX163" s="64"/>
      <c r="DY163" s="62" t="str">
        <f t="shared" si="67"/>
        <v/>
      </c>
      <c r="DZ163" s="64"/>
      <c r="EA163" s="56"/>
      <c r="EB163" s="65"/>
      <c r="EC163" s="65"/>
      <c r="ED163" s="65"/>
      <c r="EE163" s="65"/>
      <c r="EF163" s="66" t="str">
        <f t="shared" si="68"/>
        <v/>
      </c>
      <c r="EG163" s="56"/>
      <c r="EH163" s="64"/>
      <c r="EI163" s="56"/>
      <c r="EJ163" s="64"/>
      <c r="EK163" s="62" t="str">
        <f t="shared" si="69"/>
        <v/>
      </c>
      <c r="EL163" s="64"/>
      <c r="EM163" s="56"/>
      <c r="EN163" s="65"/>
      <c r="EO163" s="65"/>
      <c r="EP163" s="65"/>
      <c r="EQ163" s="65"/>
      <c r="ER163" s="66" t="str">
        <f t="shared" si="70"/>
        <v/>
      </c>
      <c r="ES163" s="56"/>
      <c r="ET163" s="64"/>
      <c r="EU163" s="56"/>
      <c r="EV163" s="64"/>
      <c r="EW163" s="62" t="str">
        <f t="shared" si="71"/>
        <v/>
      </c>
      <c r="EX163" s="64"/>
    </row>
    <row r="164" spans="1:154" s="67" customFormat="1" x14ac:dyDescent="0.25">
      <c r="A164" s="167"/>
      <c r="B164" s="171"/>
      <c r="C164" s="169"/>
      <c r="D164" s="170"/>
      <c r="E164" s="57"/>
      <c r="F164" s="56"/>
      <c r="G164" s="58"/>
      <c r="H164" s="56"/>
      <c r="I164" s="59"/>
      <c r="J164" s="60"/>
      <c r="K164" s="56"/>
      <c r="L164" s="65"/>
      <c r="M164" s="65"/>
      <c r="N164" s="65"/>
      <c r="O164" s="65"/>
      <c r="P164" s="66" t="str">
        <f t="shared" si="48"/>
        <v/>
      </c>
      <c r="Q164" s="56"/>
      <c r="R164" s="64"/>
      <c r="S164" s="56"/>
      <c r="T164" s="64"/>
      <c r="U164" s="62" t="str">
        <f t="shared" si="49"/>
        <v/>
      </c>
      <c r="V164" s="64"/>
      <c r="W164" s="56"/>
      <c r="X164" s="65"/>
      <c r="Y164" s="65"/>
      <c r="Z164" s="65"/>
      <c r="AA164" s="65"/>
      <c r="AB164" s="66" t="str">
        <f t="shared" si="50"/>
        <v/>
      </c>
      <c r="AC164" s="56"/>
      <c r="AD164" s="64"/>
      <c r="AE164" s="56"/>
      <c r="AF164" s="64"/>
      <c r="AG164" s="62" t="str">
        <f t="shared" si="51"/>
        <v/>
      </c>
      <c r="AH164" s="64"/>
      <c r="AI164" s="56"/>
      <c r="AJ164" s="65"/>
      <c r="AK164" s="65"/>
      <c r="AL164" s="65"/>
      <c r="AM164" s="65"/>
      <c r="AN164" s="66" t="str">
        <f t="shared" si="52"/>
        <v/>
      </c>
      <c r="AO164" s="56"/>
      <c r="AP164" s="64"/>
      <c r="AQ164" s="56"/>
      <c r="AR164" s="64"/>
      <c r="AS164" s="62" t="str">
        <f t="shared" si="53"/>
        <v/>
      </c>
      <c r="AT164" s="64"/>
      <c r="AU164" s="56"/>
      <c r="AV164" s="65"/>
      <c r="AW164" s="65"/>
      <c r="AX164" s="65"/>
      <c r="AY164" s="65"/>
      <c r="AZ164" s="66" t="str">
        <f t="shared" si="54"/>
        <v/>
      </c>
      <c r="BA164" s="56"/>
      <c r="BB164" s="64"/>
      <c r="BC164" s="56"/>
      <c r="BD164" s="64"/>
      <c r="BE164" s="62" t="str">
        <f t="shared" si="55"/>
        <v/>
      </c>
      <c r="BF164" s="64"/>
      <c r="BG164" s="56"/>
      <c r="BH164" s="65"/>
      <c r="BI164" s="65"/>
      <c r="BJ164" s="65"/>
      <c r="BK164" s="65"/>
      <c r="BL164" s="66" t="str">
        <f t="shared" si="56"/>
        <v/>
      </c>
      <c r="BM164" s="56"/>
      <c r="BN164" s="64"/>
      <c r="BO164" s="56"/>
      <c r="BP164" s="64"/>
      <c r="BQ164" s="62" t="str">
        <f t="shared" si="57"/>
        <v/>
      </c>
      <c r="BR164" s="64"/>
      <c r="BS164" s="56"/>
      <c r="BT164" s="65"/>
      <c r="BU164" s="65"/>
      <c r="BV164" s="65"/>
      <c r="BW164" s="65"/>
      <c r="BX164" s="66" t="str">
        <f t="shared" si="58"/>
        <v/>
      </c>
      <c r="BY164" s="56"/>
      <c r="BZ164" s="64"/>
      <c r="CA164" s="56"/>
      <c r="CB164" s="64"/>
      <c r="CC164" s="62" t="str">
        <f t="shared" si="59"/>
        <v/>
      </c>
      <c r="CD164" s="64"/>
      <c r="CE164" s="56"/>
      <c r="CF164" s="65"/>
      <c r="CG164" s="65"/>
      <c r="CH164" s="65"/>
      <c r="CI164" s="65"/>
      <c r="CJ164" s="66" t="str">
        <f t="shared" si="60"/>
        <v/>
      </c>
      <c r="CK164" s="56"/>
      <c r="CL164" s="64"/>
      <c r="CM164" s="56"/>
      <c r="CN164" s="64"/>
      <c r="CO164" s="62" t="str">
        <f t="shared" si="61"/>
        <v/>
      </c>
      <c r="CP164" s="64"/>
      <c r="CQ164" s="56"/>
      <c r="CR164" s="65"/>
      <c r="CS164" s="65"/>
      <c r="CT164" s="65"/>
      <c r="CU164" s="65"/>
      <c r="CV164" s="66" t="str">
        <f t="shared" si="62"/>
        <v/>
      </c>
      <c r="CW164" s="56"/>
      <c r="CX164" s="64"/>
      <c r="CY164" s="56"/>
      <c r="CZ164" s="64"/>
      <c r="DA164" s="62" t="str">
        <f t="shared" si="63"/>
        <v/>
      </c>
      <c r="DB164" s="64"/>
      <c r="DC164" s="56"/>
      <c r="DD164" s="65"/>
      <c r="DE164" s="65"/>
      <c r="DF164" s="65"/>
      <c r="DG164" s="65"/>
      <c r="DH164" s="66" t="str">
        <f t="shared" si="64"/>
        <v/>
      </c>
      <c r="DI164" s="56"/>
      <c r="DJ164" s="64"/>
      <c r="DK164" s="56"/>
      <c r="DL164" s="64"/>
      <c r="DM164" s="62" t="str">
        <f t="shared" si="65"/>
        <v/>
      </c>
      <c r="DN164" s="64"/>
      <c r="DO164" s="56"/>
      <c r="DP164" s="65"/>
      <c r="DQ164" s="65"/>
      <c r="DR164" s="65"/>
      <c r="DS164" s="65"/>
      <c r="DT164" s="66" t="str">
        <f t="shared" si="66"/>
        <v/>
      </c>
      <c r="DU164" s="56"/>
      <c r="DV164" s="64"/>
      <c r="DW164" s="56"/>
      <c r="DX164" s="64"/>
      <c r="DY164" s="62" t="str">
        <f t="shared" si="67"/>
        <v/>
      </c>
      <c r="DZ164" s="64"/>
      <c r="EA164" s="56"/>
      <c r="EB164" s="65"/>
      <c r="EC164" s="65"/>
      <c r="ED164" s="65"/>
      <c r="EE164" s="65"/>
      <c r="EF164" s="66" t="str">
        <f t="shared" si="68"/>
        <v/>
      </c>
      <c r="EG164" s="56"/>
      <c r="EH164" s="64"/>
      <c r="EI164" s="56"/>
      <c r="EJ164" s="64"/>
      <c r="EK164" s="62" t="str">
        <f t="shared" si="69"/>
        <v/>
      </c>
      <c r="EL164" s="64"/>
      <c r="EM164" s="56"/>
      <c r="EN164" s="65"/>
      <c r="EO164" s="65"/>
      <c r="EP164" s="65"/>
      <c r="EQ164" s="65"/>
      <c r="ER164" s="66" t="str">
        <f t="shared" si="70"/>
        <v/>
      </c>
      <c r="ES164" s="56"/>
      <c r="ET164" s="64"/>
      <c r="EU164" s="56"/>
      <c r="EV164" s="64"/>
      <c r="EW164" s="62" t="str">
        <f t="shared" si="71"/>
        <v/>
      </c>
      <c r="EX164" s="64"/>
    </row>
    <row r="165" spans="1:154" s="67" customFormat="1" x14ac:dyDescent="0.25">
      <c r="A165" s="167"/>
      <c r="B165" s="171"/>
      <c r="C165" s="169"/>
      <c r="D165" s="170"/>
      <c r="E165" s="57"/>
      <c r="F165" s="56"/>
      <c r="G165" s="58"/>
      <c r="H165" s="56"/>
      <c r="I165" s="59"/>
      <c r="J165" s="60"/>
      <c r="K165" s="56"/>
      <c r="L165" s="65"/>
      <c r="M165" s="65"/>
      <c r="N165" s="65"/>
      <c r="O165" s="65"/>
      <c r="P165" s="66" t="str">
        <f t="shared" si="48"/>
        <v/>
      </c>
      <c r="Q165" s="56"/>
      <c r="R165" s="64"/>
      <c r="S165" s="56"/>
      <c r="T165" s="64"/>
      <c r="U165" s="62" t="str">
        <f t="shared" si="49"/>
        <v/>
      </c>
      <c r="V165" s="64"/>
      <c r="W165" s="56"/>
      <c r="X165" s="65"/>
      <c r="Y165" s="65"/>
      <c r="Z165" s="65"/>
      <c r="AA165" s="65"/>
      <c r="AB165" s="66" t="str">
        <f t="shared" si="50"/>
        <v/>
      </c>
      <c r="AC165" s="56"/>
      <c r="AD165" s="64"/>
      <c r="AE165" s="56"/>
      <c r="AF165" s="64"/>
      <c r="AG165" s="62" t="str">
        <f t="shared" si="51"/>
        <v/>
      </c>
      <c r="AH165" s="64"/>
      <c r="AI165" s="56"/>
      <c r="AJ165" s="65"/>
      <c r="AK165" s="65"/>
      <c r="AL165" s="65"/>
      <c r="AM165" s="65"/>
      <c r="AN165" s="66" t="str">
        <f t="shared" si="52"/>
        <v/>
      </c>
      <c r="AO165" s="56"/>
      <c r="AP165" s="64"/>
      <c r="AQ165" s="56"/>
      <c r="AR165" s="64"/>
      <c r="AS165" s="62" t="str">
        <f t="shared" si="53"/>
        <v/>
      </c>
      <c r="AT165" s="64"/>
      <c r="AU165" s="56"/>
      <c r="AV165" s="65"/>
      <c r="AW165" s="65"/>
      <c r="AX165" s="65"/>
      <c r="AY165" s="65"/>
      <c r="AZ165" s="66" t="str">
        <f t="shared" si="54"/>
        <v/>
      </c>
      <c r="BA165" s="56"/>
      <c r="BB165" s="64"/>
      <c r="BC165" s="56"/>
      <c r="BD165" s="64"/>
      <c r="BE165" s="62" t="str">
        <f t="shared" si="55"/>
        <v/>
      </c>
      <c r="BF165" s="64"/>
      <c r="BG165" s="56"/>
      <c r="BH165" s="65"/>
      <c r="BI165" s="65"/>
      <c r="BJ165" s="65"/>
      <c r="BK165" s="65"/>
      <c r="BL165" s="66" t="str">
        <f t="shared" si="56"/>
        <v/>
      </c>
      <c r="BM165" s="56"/>
      <c r="BN165" s="64"/>
      <c r="BO165" s="56"/>
      <c r="BP165" s="64"/>
      <c r="BQ165" s="62" t="str">
        <f t="shared" si="57"/>
        <v/>
      </c>
      <c r="BR165" s="64"/>
      <c r="BS165" s="56"/>
      <c r="BT165" s="65"/>
      <c r="BU165" s="65"/>
      <c r="BV165" s="65"/>
      <c r="BW165" s="65"/>
      <c r="BX165" s="66" t="str">
        <f t="shared" si="58"/>
        <v/>
      </c>
      <c r="BY165" s="56"/>
      <c r="BZ165" s="64"/>
      <c r="CA165" s="56"/>
      <c r="CB165" s="64"/>
      <c r="CC165" s="62" t="str">
        <f t="shared" si="59"/>
        <v/>
      </c>
      <c r="CD165" s="64"/>
      <c r="CE165" s="56"/>
      <c r="CF165" s="65"/>
      <c r="CG165" s="65"/>
      <c r="CH165" s="65"/>
      <c r="CI165" s="65"/>
      <c r="CJ165" s="66" t="str">
        <f t="shared" si="60"/>
        <v/>
      </c>
      <c r="CK165" s="56"/>
      <c r="CL165" s="64"/>
      <c r="CM165" s="56"/>
      <c r="CN165" s="64"/>
      <c r="CO165" s="62" t="str">
        <f t="shared" si="61"/>
        <v/>
      </c>
      <c r="CP165" s="64"/>
      <c r="CQ165" s="56"/>
      <c r="CR165" s="65"/>
      <c r="CS165" s="65"/>
      <c r="CT165" s="65"/>
      <c r="CU165" s="65"/>
      <c r="CV165" s="66" t="str">
        <f t="shared" si="62"/>
        <v/>
      </c>
      <c r="CW165" s="56"/>
      <c r="CX165" s="64"/>
      <c r="CY165" s="56"/>
      <c r="CZ165" s="64"/>
      <c r="DA165" s="62" t="str">
        <f t="shared" si="63"/>
        <v/>
      </c>
      <c r="DB165" s="64"/>
      <c r="DC165" s="56"/>
      <c r="DD165" s="65"/>
      <c r="DE165" s="65"/>
      <c r="DF165" s="65"/>
      <c r="DG165" s="65"/>
      <c r="DH165" s="66" t="str">
        <f t="shared" si="64"/>
        <v/>
      </c>
      <c r="DI165" s="56"/>
      <c r="DJ165" s="64"/>
      <c r="DK165" s="56"/>
      <c r="DL165" s="64"/>
      <c r="DM165" s="62" t="str">
        <f t="shared" si="65"/>
        <v/>
      </c>
      <c r="DN165" s="64"/>
      <c r="DO165" s="56"/>
      <c r="DP165" s="65"/>
      <c r="DQ165" s="65"/>
      <c r="DR165" s="65"/>
      <c r="DS165" s="65"/>
      <c r="DT165" s="66" t="str">
        <f t="shared" si="66"/>
        <v/>
      </c>
      <c r="DU165" s="56"/>
      <c r="DV165" s="64"/>
      <c r="DW165" s="56"/>
      <c r="DX165" s="64"/>
      <c r="DY165" s="62" t="str">
        <f t="shared" si="67"/>
        <v/>
      </c>
      <c r="DZ165" s="64"/>
      <c r="EA165" s="56"/>
      <c r="EB165" s="65"/>
      <c r="EC165" s="65"/>
      <c r="ED165" s="65"/>
      <c r="EE165" s="65"/>
      <c r="EF165" s="66" t="str">
        <f t="shared" si="68"/>
        <v/>
      </c>
      <c r="EG165" s="56"/>
      <c r="EH165" s="64"/>
      <c r="EI165" s="56"/>
      <c r="EJ165" s="64"/>
      <c r="EK165" s="62" t="str">
        <f t="shared" si="69"/>
        <v/>
      </c>
      <c r="EL165" s="64"/>
      <c r="EM165" s="56"/>
      <c r="EN165" s="65"/>
      <c r="EO165" s="65"/>
      <c r="EP165" s="65"/>
      <c r="EQ165" s="65"/>
      <c r="ER165" s="66" t="str">
        <f t="shared" si="70"/>
        <v/>
      </c>
      <c r="ES165" s="56"/>
      <c r="ET165" s="64"/>
      <c r="EU165" s="56"/>
      <c r="EV165" s="64"/>
      <c r="EW165" s="62" t="str">
        <f t="shared" si="71"/>
        <v/>
      </c>
      <c r="EX165" s="64"/>
    </row>
    <row r="166" spans="1:154" s="67" customFormat="1" x14ac:dyDescent="0.25">
      <c r="A166" s="167"/>
      <c r="B166" s="171"/>
      <c r="C166" s="169"/>
      <c r="D166" s="170"/>
      <c r="E166" s="57"/>
      <c r="F166" s="56"/>
      <c r="G166" s="58"/>
      <c r="H166" s="56"/>
      <c r="I166" s="59"/>
      <c r="J166" s="60"/>
      <c r="K166" s="56"/>
      <c r="L166" s="65"/>
      <c r="M166" s="65"/>
      <c r="N166" s="65"/>
      <c r="O166" s="65"/>
      <c r="P166" s="66" t="str">
        <f t="shared" si="48"/>
        <v/>
      </c>
      <c r="Q166" s="56"/>
      <c r="R166" s="64"/>
      <c r="S166" s="56"/>
      <c r="T166" s="64"/>
      <c r="U166" s="62" t="str">
        <f t="shared" si="49"/>
        <v/>
      </c>
      <c r="V166" s="64"/>
      <c r="W166" s="56"/>
      <c r="X166" s="65"/>
      <c r="Y166" s="65"/>
      <c r="Z166" s="65"/>
      <c r="AA166" s="65"/>
      <c r="AB166" s="66" t="str">
        <f t="shared" si="50"/>
        <v/>
      </c>
      <c r="AC166" s="56"/>
      <c r="AD166" s="64"/>
      <c r="AE166" s="56"/>
      <c r="AF166" s="64"/>
      <c r="AG166" s="62" t="str">
        <f t="shared" si="51"/>
        <v/>
      </c>
      <c r="AH166" s="64"/>
      <c r="AI166" s="56"/>
      <c r="AJ166" s="65"/>
      <c r="AK166" s="65"/>
      <c r="AL166" s="65"/>
      <c r="AM166" s="65"/>
      <c r="AN166" s="66" t="str">
        <f t="shared" si="52"/>
        <v/>
      </c>
      <c r="AO166" s="56"/>
      <c r="AP166" s="64"/>
      <c r="AQ166" s="56"/>
      <c r="AR166" s="64"/>
      <c r="AS166" s="62" t="str">
        <f t="shared" si="53"/>
        <v/>
      </c>
      <c r="AT166" s="64"/>
      <c r="AU166" s="56"/>
      <c r="AV166" s="65"/>
      <c r="AW166" s="65"/>
      <c r="AX166" s="65"/>
      <c r="AY166" s="65"/>
      <c r="AZ166" s="66" t="str">
        <f t="shared" si="54"/>
        <v/>
      </c>
      <c r="BA166" s="56"/>
      <c r="BB166" s="64"/>
      <c r="BC166" s="56"/>
      <c r="BD166" s="64"/>
      <c r="BE166" s="62" t="str">
        <f t="shared" si="55"/>
        <v/>
      </c>
      <c r="BF166" s="64"/>
      <c r="BG166" s="56"/>
      <c r="BH166" s="65"/>
      <c r="BI166" s="65"/>
      <c r="BJ166" s="65"/>
      <c r="BK166" s="65"/>
      <c r="BL166" s="66" t="str">
        <f t="shared" si="56"/>
        <v/>
      </c>
      <c r="BM166" s="56"/>
      <c r="BN166" s="64"/>
      <c r="BO166" s="56"/>
      <c r="BP166" s="64"/>
      <c r="BQ166" s="62" t="str">
        <f t="shared" si="57"/>
        <v/>
      </c>
      <c r="BR166" s="64"/>
      <c r="BS166" s="56"/>
      <c r="BT166" s="65"/>
      <c r="BU166" s="65"/>
      <c r="BV166" s="65"/>
      <c r="BW166" s="65"/>
      <c r="BX166" s="66" t="str">
        <f t="shared" si="58"/>
        <v/>
      </c>
      <c r="BY166" s="56"/>
      <c r="BZ166" s="64"/>
      <c r="CA166" s="56"/>
      <c r="CB166" s="64"/>
      <c r="CC166" s="62" t="str">
        <f t="shared" si="59"/>
        <v/>
      </c>
      <c r="CD166" s="64"/>
      <c r="CE166" s="56"/>
      <c r="CF166" s="65"/>
      <c r="CG166" s="65"/>
      <c r="CH166" s="65"/>
      <c r="CI166" s="65"/>
      <c r="CJ166" s="66" t="str">
        <f t="shared" si="60"/>
        <v/>
      </c>
      <c r="CK166" s="56"/>
      <c r="CL166" s="64"/>
      <c r="CM166" s="56"/>
      <c r="CN166" s="64"/>
      <c r="CO166" s="62" t="str">
        <f t="shared" si="61"/>
        <v/>
      </c>
      <c r="CP166" s="64"/>
      <c r="CQ166" s="56"/>
      <c r="CR166" s="65"/>
      <c r="CS166" s="65"/>
      <c r="CT166" s="65"/>
      <c r="CU166" s="65"/>
      <c r="CV166" s="66" t="str">
        <f t="shared" si="62"/>
        <v/>
      </c>
      <c r="CW166" s="56"/>
      <c r="CX166" s="64"/>
      <c r="CY166" s="56"/>
      <c r="CZ166" s="64"/>
      <c r="DA166" s="62" t="str">
        <f t="shared" si="63"/>
        <v/>
      </c>
      <c r="DB166" s="64"/>
      <c r="DC166" s="56"/>
      <c r="DD166" s="65"/>
      <c r="DE166" s="65"/>
      <c r="DF166" s="65"/>
      <c r="DG166" s="65"/>
      <c r="DH166" s="66" t="str">
        <f t="shared" si="64"/>
        <v/>
      </c>
      <c r="DI166" s="56"/>
      <c r="DJ166" s="64"/>
      <c r="DK166" s="56"/>
      <c r="DL166" s="64"/>
      <c r="DM166" s="62" t="str">
        <f t="shared" si="65"/>
        <v/>
      </c>
      <c r="DN166" s="64"/>
      <c r="DO166" s="56"/>
      <c r="DP166" s="65"/>
      <c r="DQ166" s="65"/>
      <c r="DR166" s="65"/>
      <c r="DS166" s="65"/>
      <c r="DT166" s="66" t="str">
        <f t="shared" si="66"/>
        <v/>
      </c>
      <c r="DU166" s="56"/>
      <c r="DV166" s="64"/>
      <c r="DW166" s="56"/>
      <c r="DX166" s="64"/>
      <c r="DY166" s="62" t="str">
        <f t="shared" si="67"/>
        <v/>
      </c>
      <c r="DZ166" s="64"/>
      <c r="EA166" s="56"/>
      <c r="EB166" s="65"/>
      <c r="EC166" s="65"/>
      <c r="ED166" s="65"/>
      <c r="EE166" s="65"/>
      <c r="EF166" s="66" t="str">
        <f t="shared" si="68"/>
        <v/>
      </c>
      <c r="EG166" s="56"/>
      <c r="EH166" s="64"/>
      <c r="EI166" s="56"/>
      <c r="EJ166" s="64"/>
      <c r="EK166" s="62" t="str">
        <f t="shared" si="69"/>
        <v/>
      </c>
      <c r="EL166" s="64"/>
      <c r="EM166" s="56"/>
      <c r="EN166" s="65"/>
      <c r="EO166" s="65"/>
      <c r="EP166" s="65"/>
      <c r="EQ166" s="65"/>
      <c r="ER166" s="66" t="str">
        <f t="shared" si="70"/>
        <v/>
      </c>
      <c r="ES166" s="56"/>
      <c r="ET166" s="64"/>
      <c r="EU166" s="56"/>
      <c r="EV166" s="64"/>
      <c r="EW166" s="62" t="str">
        <f t="shared" si="71"/>
        <v/>
      </c>
      <c r="EX166" s="64"/>
    </row>
    <row r="167" spans="1:154" s="67" customFormat="1" x14ac:dyDescent="0.25">
      <c r="A167" s="167"/>
      <c r="B167" s="171"/>
      <c r="C167" s="169"/>
      <c r="D167" s="170"/>
      <c r="E167" s="57"/>
      <c r="F167" s="56"/>
      <c r="G167" s="58"/>
      <c r="H167" s="56"/>
      <c r="I167" s="59"/>
      <c r="J167" s="60"/>
      <c r="K167" s="56"/>
      <c r="L167" s="65"/>
      <c r="M167" s="65"/>
      <c r="N167" s="65"/>
      <c r="O167" s="65"/>
      <c r="P167" s="66" t="str">
        <f t="shared" si="48"/>
        <v/>
      </c>
      <c r="Q167" s="56"/>
      <c r="R167" s="64"/>
      <c r="S167" s="56"/>
      <c r="T167" s="64"/>
      <c r="U167" s="62" t="str">
        <f t="shared" si="49"/>
        <v/>
      </c>
      <c r="V167" s="64"/>
      <c r="W167" s="56"/>
      <c r="X167" s="65"/>
      <c r="Y167" s="65"/>
      <c r="Z167" s="65"/>
      <c r="AA167" s="65"/>
      <c r="AB167" s="66" t="str">
        <f t="shared" si="50"/>
        <v/>
      </c>
      <c r="AC167" s="56"/>
      <c r="AD167" s="64"/>
      <c r="AE167" s="56"/>
      <c r="AF167" s="64"/>
      <c r="AG167" s="62" t="str">
        <f t="shared" si="51"/>
        <v/>
      </c>
      <c r="AH167" s="64"/>
      <c r="AI167" s="56"/>
      <c r="AJ167" s="65"/>
      <c r="AK167" s="65"/>
      <c r="AL167" s="65"/>
      <c r="AM167" s="65"/>
      <c r="AN167" s="66" t="str">
        <f t="shared" si="52"/>
        <v/>
      </c>
      <c r="AO167" s="56"/>
      <c r="AP167" s="64"/>
      <c r="AQ167" s="56"/>
      <c r="AR167" s="64"/>
      <c r="AS167" s="62" t="str">
        <f t="shared" si="53"/>
        <v/>
      </c>
      <c r="AT167" s="64"/>
      <c r="AU167" s="56"/>
      <c r="AV167" s="65"/>
      <c r="AW167" s="65"/>
      <c r="AX167" s="65"/>
      <c r="AY167" s="65"/>
      <c r="AZ167" s="66" t="str">
        <f t="shared" si="54"/>
        <v/>
      </c>
      <c r="BA167" s="56"/>
      <c r="BB167" s="64"/>
      <c r="BC167" s="56"/>
      <c r="BD167" s="64"/>
      <c r="BE167" s="62" t="str">
        <f t="shared" si="55"/>
        <v/>
      </c>
      <c r="BF167" s="64"/>
      <c r="BG167" s="56"/>
      <c r="BH167" s="65"/>
      <c r="BI167" s="65"/>
      <c r="BJ167" s="65"/>
      <c r="BK167" s="65"/>
      <c r="BL167" s="66" t="str">
        <f t="shared" si="56"/>
        <v/>
      </c>
      <c r="BM167" s="56"/>
      <c r="BN167" s="64"/>
      <c r="BO167" s="56"/>
      <c r="BP167" s="64"/>
      <c r="BQ167" s="62" t="str">
        <f t="shared" si="57"/>
        <v/>
      </c>
      <c r="BR167" s="64"/>
      <c r="BS167" s="56"/>
      <c r="BT167" s="65"/>
      <c r="BU167" s="65"/>
      <c r="BV167" s="65"/>
      <c r="BW167" s="65"/>
      <c r="BX167" s="66" t="str">
        <f t="shared" si="58"/>
        <v/>
      </c>
      <c r="BY167" s="56"/>
      <c r="BZ167" s="64"/>
      <c r="CA167" s="56"/>
      <c r="CB167" s="64"/>
      <c r="CC167" s="62" t="str">
        <f t="shared" si="59"/>
        <v/>
      </c>
      <c r="CD167" s="64"/>
      <c r="CE167" s="56"/>
      <c r="CF167" s="65"/>
      <c r="CG167" s="65"/>
      <c r="CH167" s="65"/>
      <c r="CI167" s="65"/>
      <c r="CJ167" s="66" t="str">
        <f t="shared" si="60"/>
        <v/>
      </c>
      <c r="CK167" s="56"/>
      <c r="CL167" s="64"/>
      <c r="CM167" s="56"/>
      <c r="CN167" s="64"/>
      <c r="CO167" s="62" t="str">
        <f t="shared" si="61"/>
        <v/>
      </c>
      <c r="CP167" s="64"/>
      <c r="CQ167" s="56"/>
      <c r="CR167" s="65"/>
      <c r="CS167" s="65"/>
      <c r="CT167" s="65"/>
      <c r="CU167" s="65"/>
      <c r="CV167" s="66" t="str">
        <f t="shared" si="62"/>
        <v/>
      </c>
      <c r="CW167" s="56"/>
      <c r="CX167" s="64"/>
      <c r="CY167" s="56"/>
      <c r="CZ167" s="64"/>
      <c r="DA167" s="62" t="str">
        <f t="shared" si="63"/>
        <v/>
      </c>
      <c r="DB167" s="64"/>
      <c r="DC167" s="56"/>
      <c r="DD167" s="65"/>
      <c r="DE167" s="65"/>
      <c r="DF167" s="65"/>
      <c r="DG167" s="65"/>
      <c r="DH167" s="66" t="str">
        <f t="shared" si="64"/>
        <v/>
      </c>
      <c r="DI167" s="56"/>
      <c r="DJ167" s="64"/>
      <c r="DK167" s="56"/>
      <c r="DL167" s="64"/>
      <c r="DM167" s="62" t="str">
        <f t="shared" si="65"/>
        <v/>
      </c>
      <c r="DN167" s="64"/>
      <c r="DO167" s="56"/>
      <c r="DP167" s="65"/>
      <c r="DQ167" s="65"/>
      <c r="DR167" s="65"/>
      <c r="DS167" s="65"/>
      <c r="DT167" s="66" t="str">
        <f t="shared" si="66"/>
        <v/>
      </c>
      <c r="DU167" s="56"/>
      <c r="DV167" s="64"/>
      <c r="DW167" s="56"/>
      <c r="DX167" s="64"/>
      <c r="DY167" s="62" t="str">
        <f t="shared" si="67"/>
        <v/>
      </c>
      <c r="DZ167" s="64"/>
      <c r="EA167" s="56"/>
      <c r="EB167" s="65"/>
      <c r="EC167" s="65"/>
      <c r="ED167" s="65"/>
      <c r="EE167" s="65"/>
      <c r="EF167" s="66" t="str">
        <f t="shared" si="68"/>
        <v/>
      </c>
      <c r="EG167" s="56"/>
      <c r="EH167" s="64"/>
      <c r="EI167" s="56"/>
      <c r="EJ167" s="64"/>
      <c r="EK167" s="62" t="str">
        <f t="shared" si="69"/>
        <v/>
      </c>
      <c r="EL167" s="64"/>
      <c r="EM167" s="56"/>
      <c r="EN167" s="65"/>
      <c r="EO167" s="65"/>
      <c r="EP167" s="65"/>
      <c r="EQ167" s="65"/>
      <c r="ER167" s="66" t="str">
        <f t="shared" si="70"/>
        <v/>
      </c>
      <c r="ES167" s="56"/>
      <c r="ET167" s="64"/>
      <c r="EU167" s="56"/>
      <c r="EV167" s="64"/>
      <c r="EW167" s="62" t="str">
        <f t="shared" si="71"/>
        <v/>
      </c>
      <c r="EX167" s="64"/>
    </row>
    <row r="168" spans="1:154" s="67" customFormat="1" x14ac:dyDescent="0.25">
      <c r="A168" s="167"/>
      <c r="B168" s="171"/>
      <c r="C168" s="169"/>
      <c r="D168" s="170"/>
      <c r="E168" s="57"/>
      <c r="F168" s="56"/>
      <c r="G168" s="58"/>
      <c r="H168" s="56"/>
      <c r="I168" s="59"/>
      <c r="J168" s="60"/>
      <c r="K168" s="56"/>
      <c r="L168" s="65"/>
      <c r="M168" s="65"/>
      <c r="N168" s="65"/>
      <c r="O168" s="65"/>
      <c r="P168" s="66" t="str">
        <f t="shared" si="48"/>
        <v/>
      </c>
      <c r="Q168" s="56"/>
      <c r="R168" s="64"/>
      <c r="S168" s="56"/>
      <c r="T168" s="64"/>
      <c r="U168" s="62" t="str">
        <f t="shared" si="49"/>
        <v/>
      </c>
      <c r="V168" s="64"/>
      <c r="W168" s="56"/>
      <c r="X168" s="65"/>
      <c r="Y168" s="65"/>
      <c r="Z168" s="65"/>
      <c r="AA168" s="65"/>
      <c r="AB168" s="66" t="str">
        <f t="shared" si="50"/>
        <v/>
      </c>
      <c r="AC168" s="56"/>
      <c r="AD168" s="64"/>
      <c r="AE168" s="56"/>
      <c r="AF168" s="64"/>
      <c r="AG168" s="62" t="str">
        <f t="shared" si="51"/>
        <v/>
      </c>
      <c r="AH168" s="64"/>
      <c r="AI168" s="56"/>
      <c r="AJ168" s="65"/>
      <c r="AK168" s="65"/>
      <c r="AL168" s="65"/>
      <c r="AM168" s="65"/>
      <c r="AN168" s="66" t="str">
        <f t="shared" si="52"/>
        <v/>
      </c>
      <c r="AO168" s="56"/>
      <c r="AP168" s="64"/>
      <c r="AQ168" s="56"/>
      <c r="AR168" s="64"/>
      <c r="AS168" s="62" t="str">
        <f t="shared" si="53"/>
        <v/>
      </c>
      <c r="AT168" s="64"/>
      <c r="AU168" s="56"/>
      <c r="AV168" s="65"/>
      <c r="AW168" s="65"/>
      <c r="AX168" s="65"/>
      <c r="AY168" s="65"/>
      <c r="AZ168" s="66" t="str">
        <f t="shared" si="54"/>
        <v/>
      </c>
      <c r="BA168" s="56"/>
      <c r="BB168" s="64"/>
      <c r="BC168" s="56"/>
      <c r="BD168" s="64"/>
      <c r="BE168" s="62" t="str">
        <f t="shared" si="55"/>
        <v/>
      </c>
      <c r="BF168" s="64"/>
      <c r="BG168" s="56"/>
      <c r="BH168" s="65"/>
      <c r="BI168" s="65"/>
      <c r="BJ168" s="65"/>
      <c r="BK168" s="65"/>
      <c r="BL168" s="66" t="str">
        <f t="shared" si="56"/>
        <v/>
      </c>
      <c r="BM168" s="56"/>
      <c r="BN168" s="64"/>
      <c r="BO168" s="56"/>
      <c r="BP168" s="64"/>
      <c r="BQ168" s="62" t="str">
        <f t="shared" si="57"/>
        <v/>
      </c>
      <c r="BR168" s="64"/>
      <c r="BS168" s="56"/>
      <c r="BT168" s="65"/>
      <c r="BU168" s="65"/>
      <c r="BV168" s="65"/>
      <c r="BW168" s="65"/>
      <c r="BX168" s="66" t="str">
        <f t="shared" si="58"/>
        <v/>
      </c>
      <c r="BY168" s="56"/>
      <c r="BZ168" s="64"/>
      <c r="CA168" s="56"/>
      <c r="CB168" s="64"/>
      <c r="CC168" s="62" t="str">
        <f t="shared" si="59"/>
        <v/>
      </c>
      <c r="CD168" s="64"/>
      <c r="CE168" s="56"/>
      <c r="CF168" s="65"/>
      <c r="CG168" s="65"/>
      <c r="CH168" s="65"/>
      <c r="CI168" s="65"/>
      <c r="CJ168" s="66" t="str">
        <f t="shared" si="60"/>
        <v/>
      </c>
      <c r="CK168" s="56"/>
      <c r="CL168" s="64"/>
      <c r="CM168" s="56"/>
      <c r="CN168" s="64"/>
      <c r="CO168" s="62" t="str">
        <f t="shared" si="61"/>
        <v/>
      </c>
      <c r="CP168" s="64"/>
      <c r="CQ168" s="56"/>
      <c r="CR168" s="65"/>
      <c r="CS168" s="65"/>
      <c r="CT168" s="65"/>
      <c r="CU168" s="65"/>
      <c r="CV168" s="66" t="str">
        <f t="shared" si="62"/>
        <v/>
      </c>
      <c r="CW168" s="56"/>
      <c r="CX168" s="64"/>
      <c r="CY168" s="56"/>
      <c r="CZ168" s="64"/>
      <c r="DA168" s="62" t="str">
        <f t="shared" si="63"/>
        <v/>
      </c>
      <c r="DB168" s="64"/>
      <c r="DC168" s="56"/>
      <c r="DD168" s="65"/>
      <c r="DE168" s="65"/>
      <c r="DF168" s="65"/>
      <c r="DG168" s="65"/>
      <c r="DH168" s="66" t="str">
        <f t="shared" si="64"/>
        <v/>
      </c>
      <c r="DI168" s="56"/>
      <c r="DJ168" s="64"/>
      <c r="DK168" s="56"/>
      <c r="DL168" s="64"/>
      <c r="DM168" s="62" t="str">
        <f t="shared" si="65"/>
        <v/>
      </c>
      <c r="DN168" s="64"/>
      <c r="DO168" s="56"/>
      <c r="DP168" s="65"/>
      <c r="DQ168" s="65"/>
      <c r="DR168" s="65"/>
      <c r="DS168" s="65"/>
      <c r="DT168" s="66" t="str">
        <f t="shared" si="66"/>
        <v/>
      </c>
      <c r="DU168" s="56"/>
      <c r="DV168" s="64"/>
      <c r="DW168" s="56"/>
      <c r="DX168" s="64"/>
      <c r="DY168" s="62" t="str">
        <f t="shared" si="67"/>
        <v/>
      </c>
      <c r="DZ168" s="64"/>
      <c r="EA168" s="56"/>
      <c r="EB168" s="65"/>
      <c r="EC168" s="65"/>
      <c r="ED168" s="65"/>
      <c r="EE168" s="65"/>
      <c r="EF168" s="66" t="str">
        <f t="shared" si="68"/>
        <v/>
      </c>
      <c r="EG168" s="56"/>
      <c r="EH168" s="64"/>
      <c r="EI168" s="56"/>
      <c r="EJ168" s="64"/>
      <c r="EK168" s="62" t="str">
        <f t="shared" si="69"/>
        <v/>
      </c>
      <c r="EL168" s="64"/>
      <c r="EM168" s="56"/>
      <c r="EN168" s="65"/>
      <c r="EO168" s="65"/>
      <c r="EP168" s="65"/>
      <c r="EQ168" s="65"/>
      <c r="ER168" s="66" t="str">
        <f t="shared" si="70"/>
        <v/>
      </c>
      <c r="ES168" s="56"/>
      <c r="ET168" s="64"/>
      <c r="EU168" s="56"/>
      <c r="EV168" s="64"/>
      <c r="EW168" s="62" t="str">
        <f t="shared" si="71"/>
        <v/>
      </c>
      <c r="EX168" s="64"/>
    </row>
    <row r="169" spans="1:154" s="67" customFormat="1" x14ac:dyDescent="0.25">
      <c r="A169" s="167"/>
      <c r="B169" s="171"/>
      <c r="C169" s="169"/>
      <c r="D169" s="170"/>
      <c r="E169" s="57"/>
      <c r="F169" s="56"/>
      <c r="G169" s="58"/>
      <c r="H169" s="56"/>
      <c r="I169" s="59"/>
      <c r="J169" s="60"/>
      <c r="K169" s="56"/>
      <c r="L169" s="65"/>
      <c r="M169" s="65"/>
      <c r="N169" s="65"/>
      <c r="O169" s="65"/>
      <c r="P169" s="66" t="str">
        <f t="shared" si="48"/>
        <v/>
      </c>
      <c r="Q169" s="56"/>
      <c r="R169" s="64"/>
      <c r="S169" s="56"/>
      <c r="T169" s="64"/>
      <c r="U169" s="62" t="str">
        <f t="shared" si="49"/>
        <v/>
      </c>
      <c r="V169" s="64"/>
      <c r="W169" s="56"/>
      <c r="X169" s="65"/>
      <c r="Y169" s="65"/>
      <c r="Z169" s="65"/>
      <c r="AA169" s="65"/>
      <c r="AB169" s="66" t="str">
        <f t="shared" si="50"/>
        <v/>
      </c>
      <c r="AC169" s="56"/>
      <c r="AD169" s="64"/>
      <c r="AE169" s="56"/>
      <c r="AF169" s="64"/>
      <c r="AG169" s="62" t="str">
        <f t="shared" si="51"/>
        <v/>
      </c>
      <c r="AH169" s="64"/>
      <c r="AI169" s="56"/>
      <c r="AJ169" s="65"/>
      <c r="AK169" s="65"/>
      <c r="AL169" s="65"/>
      <c r="AM169" s="65"/>
      <c r="AN169" s="66" t="str">
        <f t="shared" si="52"/>
        <v/>
      </c>
      <c r="AO169" s="56"/>
      <c r="AP169" s="64"/>
      <c r="AQ169" s="56"/>
      <c r="AR169" s="64"/>
      <c r="AS169" s="62" t="str">
        <f t="shared" si="53"/>
        <v/>
      </c>
      <c r="AT169" s="64"/>
      <c r="AU169" s="56"/>
      <c r="AV169" s="65"/>
      <c r="AW169" s="65"/>
      <c r="AX169" s="65"/>
      <c r="AY169" s="65"/>
      <c r="AZ169" s="66" t="str">
        <f t="shared" si="54"/>
        <v/>
      </c>
      <c r="BA169" s="56"/>
      <c r="BB169" s="64"/>
      <c r="BC169" s="56"/>
      <c r="BD169" s="64"/>
      <c r="BE169" s="62" t="str">
        <f t="shared" si="55"/>
        <v/>
      </c>
      <c r="BF169" s="64"/>
      <c r="BG169" s="56"/>
      <c r="BH169" s="65"/>
      <c r="BI169" s="65"/>
      <c r="BJ169" s="65"/>
      <c r="BK169" s="65"/>
      <c r="BL169" s="66" t="str">
        <f t="shared" si="56"/>
        <v/>
      </c>
      <c r="BM169" s="56"/>
      <c r="BN169" s="64"/>
      <c r="BO169" s="56"/>
      <c r="BP169" s="64"/>
      <c r="BQ169" s="62" t="str">
        <f t="shared" si="57"/>
        <v/>
      </c>
      <c r="BR169" s="64"/>
      <c r="BS169" s="56"/>
      <c r="BT169" s="65"/>
      <c r="BU169" s="65"/>
      <c r="BV169" s="65"/>
      <c r="BW169" s="65"/>
      <c r="BX169" s="66" t="str">
        <f t="shared" si="58"/>
        <v/>
      </c>
      <c r="BY169" s="56"/>
      <c r="BZ169" s="64"/>
      <c r="CA169" s="56"/>
      <c r="CB169" s="64"/>
      <c r="CC169" s="62" t="str">
        <f t="shared" si="59"/>
        <v/>
      </c>
      <c r="CD169" s="64"/>
      <c r="CE169" s="56"/>
      <c r="CF169" s="65"/>
      <c r="CG169" s="65"/>
      <c r="CH169" s="65"/>
      <c r="CI169" s="65"/>
      <c r="CJ169" s="66" t="str">
        <f t="shared" si="60"/>
        <v/>
      </c>
      <c r="CK169" s="56"/>
      <c r="CL169" s="64"/>
      <c r="CM169" s="56"/>
      <c r="CN169" s="64"/>
      <c r="CO169" s="62" t="str">
        <f t="shared" si="61"/>
        <v/>
      </c>
      <c r="CP169" s="64"/>
      <c r="CQ169" s="56"/>
      <c r="CR169" s="65"/>
      <c r="CS169" s="65"/>
      <c r="CT169" s="65"/>
      <c r="CU169" s="65"/>
      <c r="CV169" s="66" t="str">
        <f t="shared" si="62"/>
        <v/>
      </c>
      <c r="CW169" s="56"/>
      <c r="CX169" s="64"/>
      <c r="CY169" s="56"/>
      <c r="CZ169" s="64"/>
      <c r="DA169" s="62" t="str">
        <f t="shared" si="63"/>
        <v/>
      </c>
      <c r="DB169" s="64"/>
      <c r="DC169" s="56"/>
      <c r="DD169" s="65"/>
      <c r="DE169" s="65"/>
      <c r="DF169" s="65"/>
      <c r="DG169" s="65"/>
      <c r="DH169" s="66" t="str">
        <f t="shared" si="64"/>
        <v/>
      </c>
      <c r="DI169" s="56"/>
      <c r="DJ169" s="64"/>
      <c r="DK169" s="56"/>
      <c r="DL169" s="64"/>
      <c r="DM169" s="62" t="str">
        <f t="shared" si="65"/>
        <v/>
      </c>
      <c r="DN169" s="64"/>
      <c r="DO169" s="56"/>
      <c r="DP169" s="65"/>
      <c r="DQ169" s="65"/>
      <c r="DR169" s="65"/>
      <c r="DS169" s="65"/>
      <c r="DT169" s="66" t="str">
        <f t="shared" si="66"/>
        <v/>
      </c>
      <c r="DU169" s="56"/>
      <c r="DV169" s="64"/>
      <c r="DW169" s="56"/>
      <c r="DX169" s="64"/>
      <c r="DY169" s="62" t="str">
        <f t="shared" si="67"/>
        <v/>
      </c>
      <c r="DZ169" s="64"/>
      <c r="EA169" s="56"/>
      <c r="EB169" s="65"/>
      <c r="EC169" s="65"/>
      <c r="ED169" s="65"/>
      <c r="EE169" s="65"/>
      <c r="EF169" s="66" t="str">
        <f t="shared" si="68"/>
        <v/>
      </c>
      <c r="EG169" s="56"/>
      <c r="EH169" s="64"/>
      <c r="EI169" s="56"/>
      <c r="EJ169" s="64"/>
      <c r="EK169" s="62" t="str">
        <f t="shared" si="69"/>
        <v/>
      </c>
      <c r="EL169" s="64"/>
      <c r="EM169" s="56"/>
      <c r="EN169" s="65"/>
      <c r="EO169" s="65"/>
      <c r="EP169" s="65"/>
      <c r="EQ169" s="65"/>
      <c r="ER169" s="66" t="str">
        <f t="shared" si="70"/>
        <v/>
      </c>
      <c r="ES169" s="56"/>
      <c r="ET169" s="64"/>
      <c r="EU169" s="56"/>
      <c r="EV169" s="64"/>
      <c r="EW169" s="62" t="str">
        <f t="shared" si="71"/>
        <v/>
      </c>
      <c r="EX169" s="64"/>
    </row>
    <row r="170" spans="1:154" s="67" customFormat="1" x14ac:dyDescent="0.25">
      <c r="A170" s="167"/>
      <c r="B170" s="171"/>
      <c r="C170" s="169"/>
      <c r="D170" s="170"/>
      <c r="E170" s="57"/>
      <c r="F170" s="56"/>
      <c r="G170" s="58"/>
      <c r="H170" s="56"/>
      <c r="I170" s="59"/>
      <c r="J170" s="60"/>
      <c r="K170" s="56"/>
      <c r="L170" s="65"/>
      <c r="M170" s="65"/>
      <c r="N170" s="65"/>
      <c r="O170" s="65"/>
      <c r="P170" s="66" t="str">
        <f t="shared" si="48"/>
        <v/>
      </c>
      <c r="Q170" s="56"/>
      <c r="R170" s="64"/>
      <c r="S170" s="56"/>
      <c r="T170" s="64"/>
      <c r="U170" s="62" t="str">
        <f t="shared" si="49"/>
        <v/>
      </c>
      <c r="V170" s="64"/>
      <c r="W170" s="56"/>
      <c r="X170" s="65"/>
      <c r="Y170" s="65"/>
      <c r="Z170" s="65"/>
      <c r="AA170" s="65"/>
      <c r="AB170" s="66" t="str">
        <f t="shared" si="50"/>
        <v/>
      </c>
      <c r="AC170" s="56"/>
      <c r="AD170" s="64"/>
      <c r="AE170" s="56"/>
      <c r="AF170" s="64"/>
      <c r="AG170" s="62" t="str">
        <f t="shared" si="51"/>
        <v/>
      </c>
      <c r="AH170" s="64"/>
      <c r="AI170" s="56"/>
      <c r="AJ170" s="65"/>
      <c r="AK170" s="65"/>
      <c r="AL170" s="65"/>
      <c r="AM170" s="65"/>
      <c r="AN170" s="66" t="str">
        <f t="shared" si="52"/>
        <v/>
      </c>
      <c r="AO170" s="56"/>
      <c r="AP170" s="64"/>
      <c r="AQ170" s="56"/>
      <c r="AR170" s="64"/>
      <c r="AS170" s="62" t="str">
        <f t="shared" si="53"/>
        <v/>
      </c>
      <c r="AT170" s="64"/>
      <c r="AU170" s="56"/>
      <c r="AV170" s="65"/>
      <c r="AW170" s="65"/>
      <c r="AX170" s="65"/>
      <c r="AY170" s="65"/>
      <c r="AZ170" s="66" t="str">
        <f t="shared" si="54"/>
        <v/>
      </c>
      <c r="BA170" s="56"/>
      <c r="BB170" s="64"/>
      <c r="BC170" s="56"/>
      <c r="BD170" s="64"/>
      <c r="BE170" s="62" t="str">
        <f t="shared" si="55"/>
        <v/>
      </c>
      <c r="BF170" s="64"/>
      <c r="BG170" s="56"/>
      <c r="BH170" s="65"/>
      <c r="BI170" s="65"/>
      <c r="BJ170" s="65"/>
      <c r="BK170" s="65"/>
      <c r="BL170" s="66" t="str">
        <f t="shared" si="56"/>
        <v/>
      </c>
      <c r="BM170" s="56"/>
      <c r="BN170" s="64"/>
      <c r="BO170" s="56"/>
      <c r="BP170" s="64"/>
      <c r="BQ170" s="62" t="str">
        <f t="shared" si="57"/>
        <v/>
      </c>
      <c r="BR170" s="64"/>
      <c r="BS170" s="56"/>
      <c r="BT170" s="65"/>
      <c r="BU170" s="65"/>
      <c r="BV170" s="65"/>
      <c r="BW170" s="65"/>
      <c r="BX170" s="66" t="str">
        <f t="shared" si="58"/>
        <v/>
      </c>
      <c r="BY170" s="56"/>
      <c r="BZ170" s="64"/>
      <c r="CA170" s="56"/>
      <c r="CB170" s="64"/>
      <c r="CC170" s="62" t="str">
        <f t="shared" si="59"/>
        <v/>
      </c>
      <c r="CD170" s="64"/>
      <c r="CE170" s="56"/>
      <c r="CF170" s="65"/>
      <c r="CG170" s="65"/>
      <c r="CH170" s="65"/>
      <c r="CI170" s="65"/>
      <c r="CJ170" s="66" t="str">
        <f t="shared" si="60"/>
        <v/>
      </c>
      <c r="CK170" s="56"/>
      <c r="CL170" s="64"/>
      <c r="CM170" s="56"/>
      <c r="CN170" s="64"/>
      <c r="CO170" s="62" t="str">
        <f t="shared" si="61"/>
        <v/>
      </c>
      <c r="CP170" s="64"/>
      <c r="CQ170" s="56"/>
      <c r="CR170" s="65"/>
      <c r="CS170" s="65"/>
      <c r="CT170" s="65"/>
      <c r="CU170" s="65"/>
      <c r="CV170" s="66" t="str">
        <f t="shared" si="62"/>
        <v/>
      </c>
      <c r="CW170" s="56"/>
      <c r="CX170" s="64"/>
      <c r="CY170" s="56"/>
      <c r="CZ170" s="64"/>
      <c r="DA170" s="62" t="str">
        <f t="shared" si="63"/>
        <v/>
      </c>
      <c r="DB170" s="64"/>
      <c r="DC170" s="56"/>
      <c r="DD170" s="65"/>
      <c r="DE170" s="65"/>
      <c r="DF170" s="65"/>
      <c r="DG170" s="65"/>
      <c r="DH170" s="66" t="str">
        <f t="shared" si="64"/>
        <v/>
      </c>
      <c r="DI170" s="56"/>
      <c r="DJ170" s="64"/>
      <c r="DK170" s="56"/>
      <c r="DL170" s="64"/>
      <c r="DM170" s="62" t="str">
        <f t="shared" si="65"/>
        <v/>
      </c>
      <c r="DN170" s="64"/>
      <c r="DO170" s="56"/>
      <c r="DP170" s="65"/>
      <c r="DQ170" s="65"/>
      <c r="DR170" s="65"/>
      <c r="DS170" s="65"/>
      <c r="DT170" s="66" t="str">
        <f t="shared" si="66"/>
        <v/>
      </c>
      <c r="DU170" s="56"/>
      <c r="DV170" s="64"/>
      <c r="DW170" s="56"/>
      <c r="DX170" s="64"/>
      <c r="DY170" s="62" t="str">
        <f t="shared" si="67"/>
        <v/>
      </c>
      <c r="DZ170" s="64"/>
      <c r="EA170" s="56"/>
      <c r="EB170" s="65"/>
      <c r="EC170" s="65"/>
      <c r="ED170" s="65"/>
      <c r="EE170" s="65"/>
      <c r="EF170" s="66" t="str">
        <f t="shared" si="68"/>
        <v/>
      </c>
      <c r="EG170" s="56"/>
      <c r="EH170" s="64"/>
      <c r="EI170" s="56"/>
      <c r="EJ170" s="64"/>
      <c r="EK170" s="62" t="str">
        <f t="shared" si="69"/>
        <v/>
      </c>
      <c r="EL170" s="64"/>
      <c r="EM170" s="56"/>
      <c r="EN170" s="65"/>
      <c r="EO170" s="65"/>
      <c r="EP170" s="65"/>
      <c r="EQ170" s="65"/>
      <c r="ER170" s="66" t="str">
        <f t="shared" si="70"/>
        <v/>
      </c>
      <c r="ES170" s="56"/>
      <c r="ET170" s="64"/>
      <c r="EU170" s="56"/>
      <c r="EV170" s="64"/>
      <c r="EW170" s="62" t="str">
        <f t="shared" si="71"/>
        <v/>
      </c>
      <c r="EX170" s="64"/>
    </row>
    <row r="171" spans="1:154" s="67" customFormat="1" x14ac:dyDescent="0.25">
      <c r="A171" s="167"/>
      <c r="B171" s="171"/>
      <c r="C171" s="169"/>
      <c r="D171" s="170"/>
      <c r="E171" s="57"/>
      <c r="F171" s="56"/>
      <c r="G171" s="58"/>
      <c r="H171" s="56"/>
      <c r="I171" s="59"/>
      <c r="J171" s="60"/>
      <c r="K171" s="56"/>
      <c r="L171" s="65"/>
      <c r="M171" s="65"/>
      <c r="N171" s="65"/>
      <c r="O171" s="65"/>
      <c r="P171" s="66" t="str">
        <f t="shared" si="48"/>
        <v/>
      </c>
      <c r="Q171" s="56"/>
      <c r="R171" s="64"/>
      <c r="S171" s="56"/>
      <c r="T171" s="64"/>
      <c r="U171" s="62" t="str">
        <f t="shared" si="49"/>
        <v/>
      </c>
      <c r="V171" s="64"/>
      <c r="W171" s="56"/>
      <c r="X171" s="65"/>
      <c r="Y171" s="65"/>
      <c r="Z171" s="65"/>
      <c r="AA171" s="65"/>
      <c r="AB171" s="66" t="str">
        <f t="shared" si="50"/>
        <v/>
      </c>
      <c r="AC171" s="56"/>
      <c r="AD171" s="64"/>
      <c r="AE171" s="56"/>
      <c r="AF171" s="64"/>
      <c r="AG171" s="62" t="str">
        <f t="shared" si="51"/>
        <v/>
      </c>
      <c r="AH171" s="64"/>
      <c r="AI171" s="56"/>
      <c r="AJ171" s="65"/>
      <c r="AK171" s="65"/>
      <c r="AL171" s="65"/>
      <c r="AM171" s="65"/>
      <c r="AN171" s="66" t="str">
        <f t="shared" si="52"/>
        <v/>
      </c>
      <c r="AO171" s="56"/>
      <c r="AP171" s="64"/>
      <c r="AQ171" s="56"/>
      <c r="AR171" s="64"/>
      <c r="AS171" s="62" t="str">
        <f t="shared" si="53"/>
        <v/>
      </c>
      <c r="AT171" s="64"/>
      <c r="AU171" s="56"/>
      <c r="AV171" s="65"/>
      <c r="AW171" s="65"/>
      <c r="AX171" s="65"/>
      <c r="AY171" s="65"/>
      <c r="AZ171" s="66" t="str">
        <f t="shared" si="54"/>
        <v/>
      </c>
      <c r="BA171" s="56"/>
      <c r="BB171" s="64"/>
      <c r="BC171" s="56"/>
      <c r="BD171" s="64"/>
      <c r="BE171" s="62" t="str">
        <f t="shared" si="55"/>
        <v/>
      </c>
      <c r="BF171" s="64"/>
      <c r="BG171" s="56"/>
      <c r="BH171" s="65"/>
      <c r="BI171" s="65"/>
      <c r="BJ171" s="65"/>
      <c r="BK171" s="65"/>
      <c r="BL171" s="66" t="str">
        <f t="shared" si="56"/>
        <v/>
      </c>
      <c r="BM171" s="56"/>
      <c r="BN171" s="64"/>
      <c r="BO171" s="56"/>
      <c r="BP171" s="64"/>
      <c r="BQ171" s="62" t="str">
        <f t="shared" si="57"/>
        <v/>
      </c>
      <c r="BR171" s="64"/>
      <c r="BS171" s="56"/>
      <c r="BT171" s="65"/>
      <c r="BU171" s="65"/>
      <c r="BV171" s="65"/>
      <c r="BW171" s="65"/>
      <c r="BX171" s="66" t="str">
        <f t="shared" si="58"/>
        <v/>
      </c>
      <c r="BY171" s="56"/>
      <c r="BZ171" s="64"/>
      <c r="CA171" s="56"/>
      <c r="CB171" s="64"/>
      <c r="CC171" s="62" t="str">
        <f t="shared" si="59"/>
        <v/>
      </c>
      <c r="CD171" s="64"/>
      <c r="CE171" s="56"/>
      <c r="CF171" s="65"/>
      <c r="CG171" s="65"/>
      <c r="CH171" s="65"/>
      <c r="CI171" s="65"/>
      <c r="CJ171" s="66" t="str">
        <f t="shared" si="60"/>
        <v/>
      </c>
      <c r="CK171" s="56"/>
      <c r="CL171" s="64"/>
      <c r="CM171" s="56"/>
      <c r="CN171" s="64"/>
      <c r="CO171" s="62" t="str">
        <f t="shared" si="61"/>
        <v/>
      </c>
      <c r="CP171" s="64"/>
      <c r="CQ171" s="56"/>
      <c r="CR171" s="65"/>
      <c r="CS171" s="65"/>
      <c r="CT171" s="65"/>
      <c r="CU171" s="65"/>
      <c r="CV171" s="66" t="str">
        <f t="shared" si="62"/>
        <v/>
      </c>
      <c r="CW171" s="56"/>
      <c r="CX171" s="64"/>
      <c r="CY171" s="56"/>
      <c r="CZ171" s="64"/>
      <c r="DA171" s="62" t="str">
        <f t="shared" si="63"/>
        <v/>
      </c>
      <c r="DB171" s="64"/>
      <c r="DC171" s="56"/>
      <c r="DD171" s="65"/>
      <c r="DE171" s="65"/>
      <c r="DF171" s="65"/>
      <c r="DG171" s="65"/>
      <c r="DH171" s="66" t="str">
        <f t="shared" si="64"/>
        <v/>
      </c>
      <c r="DI171" s="56"/>
      <c r="DJ171" s="64"/>
      <c r="DK171" s="56"/>
      <c r="DL171" s="64"/>
      <c r="DM171" s="62" t="str">
        <f t="shared" si="65"/>
        <v/>
      </c>
      <c r="DN171" s="64"/>
      <c r="DO171" s="56"/>
      <c r="DP171" s="65"/>
      <c r="DQ171" s="65"/>
      <c r="DR171" s="65"/>
      <c r="DS171" s="65"/>
      <c r="DT171" s="66" t="str">
        <f t="shared" si="66"/>
        <v/>
      </c>
      <c r="DU171" s="56"/>
      <c r="DV171" s="64"/>
      <c r="DW171" s="56"/>
      <c r="DX171" s="64"/>
      <c r="DY171" s="62" t="str">
        <f t="shared" si="67"/>
        <v/>
      </c>
      <c r="DZ171" s="64"/>
      <c r="EA171" s="56"/>
      <c r="EB171" s="65"/>
      <c r="EC171" s="65"/>
      <c r="ED171" s="65"/>
      <c r="EE171" s="65"/>
      <c r="EF171" s="66" t="str">
        <f t="shared" si="68"/>
        <v/>
      </c>
      <c r="EG171" s="56"/>
      <c r="EH171" s="64"/>
      <c r="EI171" s="56"/>
      <c r="EJ171" s="64"/>
      <c r="EK171" s="62" t="str">
        <f t="shared" si="69"/>
        <v/>
      </c>
      <c r="EL171" s="64"/>
      <c r="EM171" s="56"/>
      <c r="EN171" s="65"/>
      <c r="EO171" s="65"/>
      <c r="EP171" s="65"/>
      <c r="EQ171" s="65"/>
      <c r="ER171" s="66" t="str">
        <f t="shared" si="70"/>
        <v/>
      </c>
      <c r="ES171" s="56"/>
      <c r="ET171" s="64"/>
      <c r="EU171" s="56"/>
      <c r="EV171" s="64"/>
      <c r="EW171" s="62" t="str">
        <f t="shared" si="71"/>
        <v/>
      </c>
      <c r="EX171" s="64"/>
    </row>
    <row r="172" spans="1:154" s="67" customFormat="1" x14ac:dyDescent="0.25">
      <c r="A172" s="167"/>
      <c r="B172" s="171"/>
      <c r="C172" s="169"/>
      <c r="D172" s="170"/>
      <c r="E172" s="57"/>
      <c r="F172" s="56"/>
      <c r="G172" s="58"/>
      <c r="H172" s="56"/>
      <c r="I172" s="59"/>
      <c r="J172" s="60"/>
      <c r="K172" s="56"/>
      <c r="L172" s="65"/>
      <c r="M172" s="65"/>
      <c r="N172" s="65"/>
      <c r="O172" s="65"/>
      <c r="P172" s="66" t="str">
        <f t="shared" si="48"/>
        <v/>
      </c>
      <c r="Q172" s="56"/>
      <c r="R172" s="64"/>
      <c r="S172" s="56"/>
      <c r="T172" s="64"/>
      <c r="U172" s="62" t="str">
        <f t="shared" si="49"/>
        <v/>
      </c>
      <c r="V172" s="64"/>
      <c r="W172" s="56"/>
      <c r="X172" s="65"/>
      <c r="Y172" s="65"/>
      <c r="Z172" s="65"/>
      <c r="AA172" s="65"/>
      <c r="AB172" s="66" t="str">
        <f t="shared" si="50"/>
        <v/>
      </c>
      <c r="AC172" s="56"/>
      <c r="AD172" s="64"/>
      <c r="AE172" s="56"/>
      <c r="AF172" s="64"/>
      <c r="AG172" s="62" t="str">
        <f t="shared" si="51"/>
        <v/>
      </c>
      <c r="AH172" s="64"/>
      <c r="AI172" s="56"/>
      <c r="AJ172" s="65"/>
      <c r="AK172" s="65"/>
      <c r="AL172" s="65"/>
      <c r="AM172" s="65"/>
      <c r="AN172" s="66" t="str">
        <f t="shared" si="52"/>
        <v/>
      </c>
      <c r="AO172" s="56"/>
      <c r="AP172" s="64"/>
      <c r="AQ172" s="56"/>
      <c r="AR172" s="64"/>
      <c r="AS172" s="62" t="str">
        <f t="shared" si="53"/>
        <v/>
      </c>
      <c r="AT172" s="64"/>
      <c r="AU172" s="56"/>
      <c r="AV172" s="65"/>
      <c r="AW172" s="65"/>
      <c r="AX172" s="65"/>
      <c r="AY172" s="65"/>
      <c r="AZ172" s="66" t="str">
        <f t="shared" si="54"/>
        <v/>
      </c>
      <c r="BA172" s="56"/>
      <c r="BB172" s="64"/>
      <c r="BC172" s="56"/>
      <c r="BD172" s="64"/>
      <c r="BE172" s="62" t="str">
        <f t="shared" si="55"/>
        <v/>
      </c>
      <c r="BF172" s="64"/>
      <c r="BG172" s="56"/>
      <c r="BH172" s="65"/>
      <c r="BI172" s="65"/>
      <c r="BJ172" s="65"/>
      <c r="BK172" s="65"/>
      <c r="BL172" s="66" t="str">
        <f t="shared" si="56"/>
        <v/>
      </c>
      <c r="BM172" s="56"/>
      <c r="BN172" s="64"/>
      <c r="BO172" s="56"/>
      <c r="BP172" s="64"/>
      <c r="BQ172" s="62" t="str">
        <f t="shared" si="57"/>
        <v/>
      </c>
      <c r="BR172" s="64"/>
      <c r="BS172" s="56"/>
      <c r="BT172" s="65"/>
      <c r="BU172" s="65"/>
      <c r="BV172" s="65"/>
      <c r="BW172" s="65"/>
      <c r="BX172" s="66" t="str">
        <f t="shared" si="58"/>
        <v/>
      </c>
      <c r="BY172" s="56"/>
      <c r="BZ172" s="64"/>
      <c r="CA172" s="56"/>
      <c r="CB172" s="64"/>
      <c r="CC172" s="62" t="str">
        <f t="shared" si="59"/>
        <v/>
      </c>
      <c r="CD172" s="64"/>
      <c r="CE172" s="56"/>
      <c r="CF172" s="65"/>
      <c r="CG172" s="65"/>
      <c r="CH172" s="65"/>
      <c r="CI172" s="65"/>
      <c r="CJ172" s="66" t="str">
        <f t="shared" si="60"/>
        <v/>
      </c>
      <c r="CK172" s="56"/>
      <c r="CL172" s="64"/>
      <c r="CM172" s="56"/>
      <c r="CN172" s="64"/>
      <c r="CO172" s="62" t="str">
        <f t="shared" si="61"/>
        <v/>
      </c>
      <c r="CP172" s="64"/>
      <c r="CQ172" s="56"/>
      <c r="CR172" s="65"/>
      <c r="CS172" s="65"/>
      <c r="CT172" s="65"/>
      <c r="CU172" s="65"/>
      <c r="CV172" s="66" t="str">
        <f t="shared" si="62"/>
        <v/>
      </c>
      <c r="CW172" s="56"/>
      <c r="CX172" s="64"/>
      <c r="CY172" s="56"/>
      <c r="CZ172" s="64"/>
      <c r="DA172" s="62" t="str">
        <f t="shared" si="63"/>
        <v/>
      </c>
      <c r="DB172" s="64"/>
      <c r="DC172" s="56"/>
      <c r="DD172" s="65"/>
      <c r="DE172" s="65"/>
      <c r="DF172" s="65"/>
      <c r="DG172" s="65"/>
      <c r="DH172" s="66" t="str">
        <f t="shared" si="64"/>
        <v/>
      </c>
      <c r="DI172" s="56"/>
      <c r="DJ172" s="64"/>
      <c r="DK172" s="56"/>
      <c r="DL172" s="64"/>
      <c r="DM172" s="62" t="str">
        <f t="shared" si="65"/>
        <v/>
      </c>
      <c r="DN172" s="64"/>
      <c r="DO172" s="56"/>
      <c r="DP172" s="65"/>
      <c r="DQ172" s="65"/>
      <c r="DR172" s="65"/>
      <c r="DS172" s="65"/>
      <c r="DT172" s="66" t="str">
        <f t="shared" si="66"/>
        <v/>
      </c>
      <c r="DU172" s="56"/>
      <c r="DV172" s="64"/>
      <c r="DW172" s="56"/>
      <c r="DX172" s="64"/>
      <c r="DY172" s="62" t="str">
        <f t="shared" si="67"/>
        <v/>
      </c>
      <c r="DZ172" s="64"/>
      <c r="EA172" s="56"/>
      <c r="EB172" s="65"/>
      <c r="EC172" s="65"/>
      <c r="ED172" s="65"/>
      <c r="EE172" s="65"/>
      <c r="EF172" s="66" t="str">
        <f t="shared" si="68"/>
        <v/>
      </c>
      <c r="EG172" s="56"/>
      <c r="EH172" s="64"/>
      <c r="EI172" s="56"/>
      <c r="EJ172" s="64"/>
      <c r="EK172" s="62" t="str">
        <f t="shared" si="69"/>
        <v/>
      </c>
      <c r="EL172" s="64"/>
      <c r="EM172" s="56"/>
      <c r="EN172" s="65"/>
      <c r="EO172" s="65"/>
      <c r="EP172" s="65"/>
      <c r="EQ172" s="65"/>
      <c r="ER172" s="66" t="str">
        <f t="shared" si="70"/>
        <v/>
      </c>
      <c r="ES172" s="56"/>
      <c r="ET172" s="64"/>
      <c r="EU172" s="56"/>
      <c r="EV172" s="64"/>
      <c r="EW172" s="62" t="str">
        <f t="shared" si="71"/>
        <v/>
      </c>
      <c r="EX172" s="64"/>
    </row>
    <row r="173" spans="1:154" s="67" customFormat="1" x14ac:dyDescent="0.25">
      <c r="A173" s="167"/>
      <c r="B173" s="171"/>
      <c r="C173" s="169"/>
      <c r="D173" s="170"/>
      <c r="E173" s="57"/>
      <c r="F173" s="56"/>
      <c r="G173" s="58"/>
      <c r="H173" s="56"/>
      <c r="I173" s="59"/>
      <c r="J173" s="60"/>
      <c r="K173" s="56"/>
      <c r="L173" s="65"/>
      <c r="M173" s="65"/>
      <c r="N173" s="65"/>
      <c r="O173" s="65"/>
      <c r="P173" s="66" t="str">
        <f t="shared" si="48"/>
        <v/>
      </c>
      <c r="Q173" s="56"/>
      <c r="R173" s="64"/>
      <c r="S173" s="56"/>
      <c r="T173" s="64"/>
      <c r="U173" s="62" t="str">
        <f t="shared" si="49"/>
        <v/>
      </c>
      <c r="V173" s="64"/>
      <c r="W173" s="56"/>
      <c r="X173" s="65"/>
      <c r="Y173" s="65"/>
      <c r="Z173" s="65"/>
      <c r="AA173" s="65"/>
      <c r="AB173" s="66" t="str">
        <f t="shared" si="50"/>
        <v/>
      </c>
      <c r="AC173" s="56"/>
      <c r="AD173" s="64"/>
      <c r="AE173" s="56"/>
      <c r="AF173" s="64"/>
      <c r="AG173" s="62" t="str">
        <f t="shared" si="51"/>
        <v/>
      </c>
      <c r="AH173" s="64"/>
      <c r="AI173" s="56"/>
      <c r="AJ173" s="65"/>
      <c r="AK173" s="65"/>
      <c r="AL173" s="65"/>
      <c r="AM173" s="65"/>
      <c r="AN173" s="66" t="str">
        <f t="shared" si="52"/>
        <v/>
      </c>
      <c r="AO173" s="56"/>
      <c r="AP173" s="64"/>
      <c r="AQ173" s="56"/>
      <c r="AR173" s="64"/>
      <c r="AS173" s="62" t="str">
        <f t="shared" si="53"/>
        <v/>
      </c>
      <c r="AT173" s="64"/>
      <c r="AU173" s="56"/>
      <c r="AV173" s="65"/>
      <c r="AW173" s="65"/>
      <c r="AX173" s="65"/>
      <c r="AY173" s="65"/>
      <c r="AZ173" s="66" t="str">
        <f t="shared" si="54"/>
        <v/>
      </c>
      <c r="BA173" s="56"/>
      <c r="BB173" s="64"/>
      <c r="BC173" s="56"/>
      <c r="BD173" s="64"/>
      <c r="BE173" s="62" t="str">
        <f t="shared" si="55"/>
        <v/>
      </c>
      <c r="BF173" s="64"/>
      <c r="BG173" s="56"/>
      <c r="BH173" s="65"/>
      <c r="BI173" s="65"/>
      <c r="BJ173" s="65"/>
      <c r="BK173" s="65"/>
      <c r="BL173" s="66" t="str">
        <f t="shared" si="56"/>
        <v/>
      </c>
      <c r="BM173" s="56"/>
      <c r="BN173" s="64"/>
      <c r="BO173" s="56"/>
      <c r="BP173" s="64"/>
      <c r="BQ173" s="62" t="str">
        <f t="shared" si="57"/>
        <v/>
      </c>
      <c r="BR173" s="64"/>
      <c r="BS173" s="56"/>
      <c r="BT173" s="65"/>
      <c r="BU173" s="65"/>
      <c r="BV173" s="65"/>
      <c r="BW173" s="65"/>
      <c r="BX173" s="66" t="str">
        <f t="shared" si="58"/>
        <v/>
      </c>
      <c r="BY173" s="56"/>
      <c r="BZ173" s="64"/>
      <c r="CA173" s="56"/>
      <c r="CB173" s="64"/>
      <c r="CC173" s="62" t="str">
        <f t="shared" si="59"/>
        <v/>
      </c>
      <c r="CD173" s="64"/>
      <c r="CE173" s="56"/>
      <c r="CF173" s="65"/>
      <c r="CG173" s="65"/>
      <c r="CH173" s="65"/>
      <c r="CI173" s="65"/>
      <c r="CJ173" s="66" t="str">
        <f t="shared" si="60"/>
        <v/>
      </c>
      <c r="CK173" s="56"/>
      <c r="CL173" s="64"/>
      <c r="CM173" s="56"/>
      <c r="CN173" s="64"/>
      <c r="CO173" s="62" t="str">
        <f t="shared" si="61"/>
        <v/>
      </c>
      <c r="CP173" s="64"/>
      <c r="CQ173" s="56"/>
      <c r="CR173" s="65"/>
      <c r="CS173" s="65"/>
      <c r="CT173" s="65"/>
      <c r="CU173" s="65"/>
      <c r="CV173" s="66" t="str">
        <f t="shared" si="62"/>
        <v/>
      </c>
      <c r="CW173" s="56"/>
      <c r="CX173" s="64"/>
      <c r="CY173" s="56"/>
      <c r="CZ173" s="64"/>
      <c r="DA173" s="62" t="str">
        <f t="shared" si="63"/>
        <v/>
      </c>
      <c r="DB173" s="64"/>
      <c r="DC173" s="56"/>
      <c r="DD173" s="65"/>
      <c r="DE173" s="65"/>
      <c r="DF173" s="65"/>
      <c r="DG173" s="65"/>
      <c r="DH173" s="66" t="str">
        <f t="shared" si="64"/>
        <v/>
      </c>
      <c r="DI173" s="56"/>
      <c r="DJ173" s="64"/>
      <c r="DK173" s="56"/>
      <c r="DL173" s="64"/>
      <c r="DM173" s="62" t="str">
        <f t="shared" si="65"/>
        <v/>
      </c>
      <c r="DN173" s="64"/>
      <c r="DO173" s="56"/>
      <c r="DP173" s="65"/>
      <c r="DQ173" s="65"/>
      <c r="DR173" s="65"/>
      <c r="DS173" s="65"/>
      <c r="DT173" s="66" t="str">
        <f t="shared" si="66"/>
        <v/>
      </c>
      <c r="DU173" s="56"/>
      <c r="DV173" s="64"/>
      <c r="DW173" s="56"/>
      <c r="DX173" s="64"/>
      <c r="DY173" s="62" t="str">
        <f t="shared" si="67"/>
        <v/>
      </c>
      <c r="DZ173" s="64"/>
      <c r="EA173" s="56"/>
      <c r="EB173" s="65"/>
      <c r="EC173" s="65"/>
      <c r="ED173" s="65"/>
      <c r="EE173" s="65"/>
      <c r="EF173" s="66" t="str">
        <f t="shared" si="68"/>
        <v/>
      </c>
      <c r="EG173" s="56"/>
      <c r="EH173" s="64"/>
      <c r="EI173" s="56"/>
      <c r="EJ173" s="64"/>
      <c r="EK173" s="62" t="str">
        <f t="shared" si="69"/>
        <v/>
      </c>
      <c r="EL173" s="64"/>
      <c r="EM173" s="56"/>
      <c r="EN173" s="65"/>
      <c r="EO173" s="65"/>
      <c r="EP173" s="65"/>
      <c r="EQ173" s="65"/>
      <c r="ER173" s="66" t="str">
        <f t="shared" si="70"/>
        <v/>
      </c>
      <c r="ES173" s="56"/>
      <c r="ET173" s="64"/>
      <c r="EU173" s="56"/>
      <c r="EV173" s="64"/>
      <c r="EW173" s="62" t="str">
        <f t="shared" si="71"/>
        <v/>
      </c>
      <c r="EX173" s="64"/>
    </row>
    <row r="174" spans="1:154" s="67" customFormat="1" x14ac:dyDescent="0.25">
      <c r="A174" s="167"/>
      <c r="B174" s="171"/>
      <c r="C174" s="169"/>
      <c r="D174" s="170"/>
      <c r="E174" s="57"/>
      <c r="F174" s="56"/>
      <c r="G174" s="58"/>
      <c r="H174" s="56"/>
      <c r="I174" s="59"/>
      <c r="J174" s="60"/>
      <c r="K174" s="56"/>
      <c r="L174" s="65"/>
      <c r="M174" s="65"/>
      <c r="N174" s="65"/>
      <c r="O174" s="65"/>
      <c r="P174" s="66" t="str">
        <f t="shared" si="48"/>
        <v/>
      </c>
      <c r="Q174" s="56"/>
      <c r="R174" s="64"/>
      <c r="S174" s="56"/>
      <c r="T174" s="64"/>
      <c r="U174" s="62" t="str">
        <f t="shared" si="49"/>
        <v/>
      </c>
      <c r="V174" s="64"/>
      <c r="W174" s="56"/>
      <c r="X174" s="65"/>
      <c r="Y174" s="65"/>
      <c r="Z174" s="65"/>
      <c r="AA174" s="65"/>
      <c r="AB174" s="66" t="str">
        <f t="shared" si="50"/>
        <v/>
      </c>
      <c r="AC174" s="56"/>
      <c r="AD174" s="64"/>
      <c r="AE174" s="56"/>
      <c r="AF174" s="64"/>
      <c r="AG174" s="62" t="str">
        <f t="shared" si="51"/>
        <v/>
      </c>
      <c r="AH174" s="64"/>
      <c r="AI174" s="56"/>
      <c r="AJ174" s="65"/>
      <c r="AK174" s="65"/>
      <c r="AL174" s="65"/>
      <c r="AM174" s="65"/>
      <c r="AN174" s="66" t="str">
        <f t="shared" si="52"/>
        <v/>
      </c>
      <c r="AO174" s="56"/>
      <c r="AP174" s="64"/>
      <c r="AQ174" s="56"/>
      <c r="AR174" s="64"/>
      <c r="AS174" s="62" t="str">
        <f t="shared" si="53"/>
        <v/>
      </c>
      <c r="AT174" s="64"/>
      <c r="AU174" s="56"/>
      <c r="AV174" s="65"/>
      <c r="AW174" s="65"/>
      <c r="AX174" s="65"/>
      <c r="AY174" s="65"/>
      <c r="AZ174" s="66" t="str">
        <f t="shared" si="54"/>
        <v/>
      </c>
      <c r="BA174" s="56"/>
      <c r="BB174" s="64"/>
      <c r="BC174" s="56"/>
      <c r="BD174" s="64"/>
      <c r="BE174" s="62" t="str">
        <f t="shared" si="55"/>
        <v/>
      </c>
      <c r="BF174" s="64"/>
      <c r="BG174" s="56"/>
      <c r="BH174" s="65"/>
      <c r="BI174" s="65"/>
      <c r="BJ174" s="65"/>
      <c r="BK174" s="65"/>
      <c r="BL174" s="66" t="str">
        <f t="shared" si="56"/>
        <v/>
      </c>
      <c r="BM174" s="56"/>
      <c r="BN174" s="64"/>
      <c r="BO174" s="56"/>
      <c r="BP174" s="64"/>
      <c r="BQ174" s="62" t="str">
        <f t="shared" si="57"/>
        <v/>
      </c>
      <c r="BR174" s="64"/>
      <c r="BS174" s="56"/>
      <c r="BT174" s="65"/>
      <c r="BU174" s="65"/>
      <c r="BV174" s="65"/>
      <c r="BW174" s="65"/>
      <c r="BX174" s="66" t="str">
        <f t="shared" si="58"/>
        <v/>
      </c>
      <c r="BY174" s="56"/>
      <c r="BZ174" s="64"/>
      <c r="CA174" s="56"/>
      <c r="CB174" s="64"/>
      <c r="CC174" s="62" t="str">
        <f t="shared" si="59"/>
        <v/>
      </c>
      <c r="CD174" s="64"/>
      <c r="CE174" s="56"/>
      <c r="CF174" s="65"/>
      <c r="CG174" s="65"/>
      <c r="CH174" s="65"/>
      <c r="CI174" s="65"/>
      <c r="CJ174" s="66" t="str">
        <f t="shared" si="60"/>
        <v/>
      </c>
      <c r="CK174" s="56"/>
      <c r="CL174" s="64"/>
      <c r="CM174" s="56"/>
      <c r="CN174" s="64"/>
      <c r="CO174" s="62" t="str">
        <f t="shared" si="61"/>
        <v/>
      </c>
      <c r="CP174" s="64"/>
      <c r="CQ174" s="56"/>
      <c r="CR174" s="65"/>
      <c r="CS174" s="65"/>
      <c r="CT174" s="65"/>
      <c r="CU174" s="65"/>
      <c r="CV174" s="66" t="str">
        <f t="shared" si="62"/>
        <v/>
      </c>
      <c r="CW174" s="56"/>
      <c r="CX174" s="64"/>
      <c r="CY174" s="56"/>
      <c r="CZ174" s="64"/>
      <c r="DA174" s="62" t="str">
        <f t="shared" si="63"/>
        <v/>
      </c>
      <c r="DB174" s="64"/>
      <c r="DC174" s="56"/>
      <c r="DD174" s="65"/>
      <c r="DE174" s="65"/>
      <c r="DF174" s="65"/>
      <c r="DG174" s="65"/>
      <c r="DH174" s="66" t="str">
        <f t="shared" si="64"/>
        <v/>
      </c>
      <c r="DI174" s="56"/>
      <c r="DJ174" s="64"/>
      <c r="DK174" s="56"/>
      <c r="DL174" s="64"/>
      <c r="DM174" s="62" t="str">
        <f t="shared" si="65"/>
        <v/>
      </c>
      <c r="DN174" s="64"/>
      <c r="DO174" s="56"/>
      <c r="DP174" s="65"/>
      <c r="DQ174" s="65"/>
      <c r="DR174" s="65"/>
      <c r="DS174" s="65"/>
      <c r="DT174" s="66" t="str">
        <f t="shared" si="66"/>
        <v/>
      </c>
      <c r="DU174" s="56"/>
      <c r="DV174" s="64"/>
      <c r="DW174" s="56"/>
      <c r="DX174" s="64"/>
      <c r="DY174" s="62" t="str">
        <f t="shared" si="67"/>
        <v/>
      </c>
      <c r="DZ174" s="64"/>
      <c r="EA174" s="56"/>
      <c r="EB174" s="65"/>
      <c r="EC174" s="65"/>
      <c r="ED174" s="65"/>
      <c r="EE174" s="65"/>
      <c r="EF174" s="66" t="str">
        <f t="shared" si="68"/>
        <v/>
      </c>
      <c r="EG174" s="56"/>
      <c r="EH174" s="64"/>
      <c r="EI174" s="56"/>
      <c r="EJ174" s="64"/>
      <c r="EK174" s="62" t="str">
        <f t="shared" si="69"/>
        <v/>
      </c>
      <c r="EL174" s="64"/>
      <c r="EM174" s="56"/>
      <c r="EN174" s="65"/>
      <c r="EO174" s="65"/>
      <c r="EP174" s="65"/>
      <c r="EQ174" s="65"/>
      <c r="ER174" s="66" t="str">
        <f t="shared" si="70"/>
        <v/>
      </c>
      <c r="ES174" s="56"/>
      <c r="ET174" s="64"/>
      <c r="EU174" s="56"/>
      <c r="EV174" s="64"/>
      <c r="EW174" s="62" t="str">
        <f t="shared" si="71"/>
        <v/>
      </c>
      <c r="EX174" s="64"/>
    </row>
    <row r="175" spans="1:154" s="67" customFormat="1" x14ac:dyDescent="0.25">
      <c r="A175" s="167"/>
      <c r="B175" s="171"/>
      <c r="C175" s="169"/>
      <c r="D175" s="170"/>
      <c r="E175" s="57"/>
      <c r="F175" s="56"/>
      <c r="G175" s="58"/>
      <c r="H175" s="56"/>
      <c r="I175" s="59"/>
      <c r="J175" s="60"/>
      <c r="K175" s="56"/>
      <c r="L175" s="65"/>
      <c r="M175" s="65"/>
      <c r="N175" s="65"/>
      <c r="O175" s="65"/>
      <c r="P175" s="66" t="str">
        <f t="shared" si="48"/>
        <v/>
      </c>
      <c r="Q175" s="56"/>
      <c r="R175" s="64"/>
      <c r="S175" s="56"/>
      <c r="T175" s="64"/>
      <c r="U175" s="62" t="str">
        <f t="shared" si="49"/>
        <v/>
      </c>
      <c r="V175" s="64"/>
      <c r="W175" s="56"/>
      <c r="X175" s="65"/>
      <c r="Y175" s="65"/>
      <c r="Z175" s="65"/>
      <c r="AA175" s="65"/>
      <c r="AB175" s="66" t="str">
        <f t="shared" si="50"/>
        <v/>
      </c>
      <c r="AC175" s="56"/>
      <c r="AD175" s="64"/>
      <c r="AE175" s="56"/>
      <c r="AF175" s="64"/>
      <c r="AG175" s="62" t="str">
        <f t="shared" si="51"/>
        <v/>
      </c>
      <c r="AH175" s="64"/>
      <c r="AI175" s="56"/>
      <c r="AJ175" s="65"/>
      <c r="AK175" s="65"/>
      <c r="AL175" s="65"/>
      <c r="AM175" s="65"/>
      <c r="AN175" s="66" t="str">
        <f t="shared" si="52"/>
        <v/>
      </c>
      <c r="AO175" s="56"/>
      <c r="AP175" s="64"/>
      <c r="AQ175" s="56"/>
      <c r="AR175" s="64"/>
      <c r="AS175" s="62" t="str">
        <f t="shared" si="53"/>
        <v/>
      </c>
      <c r="AT175" s="64"/>
      <c r="AU175" s="56"/>
      <c r="AV175" s="65"/>
      <c r="AW175" s="65"/>
      <c r="AX175" s="65"/>
      <c r="AY175" s="65"/>
      <c r="AZ175" s="66" t="str">
        <f t="shared" si="54"/>
        <v/>
      </c>
      <c r="BA175" s="56"/>
      <c r="BB175" s="64"/>
      <c r="BC175" s="56"/>
      <c r="BD175" s="64"/>
      <c r="BE175" s="62" t="str">
        <f t="shared" si="55"/>
        <v/>
      </c>
      <c r="BF175" s="64"/>
      <c r="BG175" s="56"/>
      <c r="BH175" s="65"/>
      <c r="BI175" s="65"/>
      <c r="BJ175" s="65"/>
      <c r="BK175" s="65"/>
      <c r="BL175" s="66" t="str">
        <f t="shared" si="56"/>
        <v/>
      </c>
      <c r="BM175" s="56"/>
      <c r="BN175" s="64"/>
      <c r="BO175" s="56"/>
      <c r="BP175" s="64"/>
      <c r="BQ175" s="62" t="str">
        <f t="shared" si="57"/>
        <v/>
      </c>
      <c r="BR175" s="64"/>
      <c r="BS175" s="56"/>
      <c r="BT175" s="65"/>
      <c r="BU175" s="65"/>
      <c r="BV175" s="65"/>
      <c r="BW175" s="65"/>
      <c r="BX175" s="66" t="str">
        <f t="shared" si="58"/>
        <v/>
      </c>
      <c r="BY175" s="56"/>
      <c r="BZ175" s="64"/>
      <c r="CA175" s="56"/>
      <c r="CB175" s="64"/>
      <c r="CC175" s="62" t="str">
        <f t="shared" si="59"/>
        <v/>
      </c>
      <c r="CD175" s="64"/>
      <c r="CE175" s="56"/>
      <c r="CF175" s="65"/>
      <c r="CG175" s="65"/>
      <c r="CH175" s="65"/>
      <c r="CI175" s="65"/>
      <c r="CJ175" s="66" t="str">
        <f t="shared" si="60"/>
        <v/>
      </c>
      <c r="CK175" s="56"/>
      <c r="CL175" s="64"/>
      <c r="CM175" s="56"/>
      <c r="CN175" s="64"/>
      <c r="CO175" s="62" t="str">
        <f t="shared" si="61"/>
        <v/>
      </c>
      <c r="CP175" s="64"/>
      <c r="CQ175" s="56"/>
      <c r="CR175" s="65"/>
      <c r="CS175" s="65"/>
      <c r="CT175" s="65"/>
      <c r="CU175" s="65"/>
      <c r="CV175" s="66" t="str">
        <f t="shared" si="62"/>
        <v/>
      </c>
      <c r="CW175" s="56"/>
      <c r="CX175" s="64"/>
      <c r="CY175" s="56"/>
      <c r="CZ175" s="64"/>
      <c r="DA175" s="62" t="str">
        <f t="shared" si="63"/>
        <v/>
      </c>
      <c r="DB175" s="64"/>
      <c r="DC175" s="56"/>
      <c r="DD175" s="65"/>
      <c r="DE175" s="65"/>
      <c r="DF175" s="65"/>
      <c r="DG175" s="65"/>
      <c r="DH175" s="66" t="str">
        <f t="shared" si="64"/>
        <v/>
      </c>
      <c r="DI175" s="56"/>
      <c r="DJ175" s="64"/>
      <c r="DK175" s="56"/>
      <c r="DL175" s="64"/>
      <c r="DM175" s="62" t="str">
        <f t="shared" si="65"/>
        <v/>
      </c>
      <c r="DN175" s="64"/>
      <c r="DO175" s="56"/>
      <c r="DP175" s="65"/>
      <c r="DQ175" s="65"/>
      <c r="DR175" s="65"/>
      <c r="DS175" s="65"/>
      <c r="DT175" s="66" t="str">
        <f t="shared" si="66"/>
        <v/>
      </c>
      <c r="DU175" s="56"/>
      <c r="DV175" s="64"/>
      <c r="DW175" s="56"/>
      <c r="DX175" s="64"/>
      <c r="DY175" s="62" t="str">
        <f t="shared" si="67"/>
        <v/>
      </c>
      <c r="DZ175" s="64"/>
      <c r="EA175" s="56"/>
      <c r="EB175" s="65"/>
      <c r="EC175" s="65"/>
      <c r="ED175" s="65"/>
      <c r="EE175" s="65"/>
      <c r="EF175" s="66" t="str">
        <f t="shared" si="68"/>
        <v/>
      </c>
      <c r="EG175" s="56"/>
      <c r="EH175" s="64"/>
      <c r="EI175" s="56"/>
      <c r="EJ175" s="64"/>
      <c r="EK175" s="62" t="str">
        <f t="shared" si="69"/>
        <v/>
      </c>
      <c r="EL175" s="64"/>
      <c r="EM175" s="56"/>
      <c r="EN175" s="65"/>
      <c r="EO175" s="65"/>
      <c r="EP175" s="65"/>
      <c r="EQ175" s="65"/>
      <c r="ER175" s="66" t="str">
        <f t="shared" si="70"/>
        <v/>
      </c>
      <c r="ES175" s="56"/>
      <c r="ET175" s="64"/>
      <c r="EU175" s="56"/>
      <c r="EV175" s="64"/>
      <c r="EW175" s="62" t="str">
        <f t="shared" si="71"/>
        <v/>
      </c>
      <c r="EX175" s="64"/>
    </row>
    <row r="176" spans="1:154" s="67" customFormat="1" x14ac:dyDescent="0.25">
      <c r="A176" s="167"/>
      <c r="B176" s="171"/>
      <c r="C176" s="169"/>
      <c r="D176" s="170"/>
      <c r="E176" s="57"/>
      <c r="F176" s="56"/>
      <c r="G176" s="58"/>
      <c r="H176" s="56"/>
      <c r="I176" s="59"/>
      <c r="J176" s="60"/>
      <c r="K176" s="56"/>
      <c r="L176" s="65"/>
      <c r="M176" s="65"/>
      <c r="N176" s="65"/>
      <c r="O176" s="65"/>
      <c r="P176" s="66" t="str">
        <f t="shared" si="48"/>
        <v/>
      </c>
      <c r="Q176" s="56"/>
      <c r="R176" s="64"/>
      <c r="S176" s="56"/>
      <c r="T176" s="64"/>
      <c r="U176" s="62" t="str">
        <f t="shared" si="49"/>
        <v/>
      </c>
      <c r="V176" s="64"/>
      <c r="W176" s="56"/>
      <c r="X176" s="65"/>
      <c r="Y176" s="65"/>
      <c r="Z176" s="65"/>
      <c r="AA176" s="65"/>
      <c r="AB176" s="66" t="str">
        <f t="shared" si="50"/>
        <v/>
      </c>
      <c r="AC176" s="56"/>
      <c r="AD176" s="64"/>
      <c r="AE176" s="56"/>
      <c r="AF176" s="64"/>
      <c r="AG176" s="62" t="str">
        <f t="shared" si="51"/>
        <v/>
      </c>
      <c r="AH176" s="64"/>
      <c r="AI176" s="56"/>
      <c r="AJ176" s="65"/>
      <c r="AK176" s="65"/>
      <c r="AL176" s="65"/>
      <c r="AM176" s="65"/>
      <c r="AN176" s="66" t="str">
        <f t="shared" si="52"/>
        <v/>
      </c>
      <c r="AO176" s="56"/>
      <c r="AP176" s="64"/>
      <c r="AQ176" s="56"/>
      <c r="AR176" s="64"/>
      <c r="AS176" s="62" t="str">
        <f t="shared" si="53"/>
        <v/>
      </c>
      <c r="AT176" s="64"/>
      <c r="AU176" s="56"/>
      <c r="AV176" s="65"/>
      <c r="AW176" s="65"/>
      <c r="AX176" s="65"/>
      <c r="AY176" s="65"/>
      <c r="AZ176" s="66" t="str">
        <f t="shared" si="54"/>
        <v/>
      </c>
      <c r="BA176" s="56"/>
      <c r="BB176" s="64"/>
      <c r="BC176" s="56"/>
      <c r="BD176" s="64"/>
      <c r="BE176" s="62" t="str">
        <f t="shared" si="55"/>
        <v/>
      </c>
      <c r="BF176" s="64"/>
      <c r="BG176" s="56"/>
      <c r="BH176" s="65"/>
      <c r="BI176" s="65"/>
      <c r="BJ176" s="65"/>
      <c r="BK176" s="65"/>
      <c r="BL176" s="66" t="str">
        <f t="shared" si="56"/>
        <v/>
      </c>
      <c r="BM176" s="56"/>
      <c r="BN176" s="64"/>
      <c r="BO176" s="56"/>
      <c r="BP176" s="64"/>
      <c r="BQ176" s="62" t="str">
        <f t="shared" si="57"/>
        <v/>
      </c>
      <c r="BR176" s="64"/>
      <c r="BS176" s="56"/>
      <c r="BT176" s="65"/>
      <c r="BU176" s="65"/>
      <c r="BV176" s="65"/>
      <c r="BW176" s="65"/>
      <c r="BX176" s="66" t="str">
        <f t="shared" si="58"/>
        <v/>
      </c>
      <c r="BY176" s="56"/>
      <c r="BZ176" s="64"/>
      <c r="CA176" s="56"/>
      <c r="CB176" s="64"/>
      <c r="CC176" s="62" t="str">
        <f t="shared" si="59"/>
        <v/>
      </c>
      <c r="CD176" s="64"/>
      <c r="CE176" s="56"/>
      <c r="CF176" s="65"/>
      <c r="CG176" s="65"/>
      <c r="CH176" s="65"/>
      <c r="CI176" s="65"/>
      <c r="CJ176" s="66" t="str">
        <f t="shared" si="60"/>
        <v/>
      </c>
      <c r="CK176" s="56"/>
      <c r="CL176" s="64"/>
      <c r="CM176" s="56"/>
      <c r="CN176" s="64"/>
      <c r="CO176" s="62" t="str">
        <f t="shared" si="61"/>
        <v/>
      </c>
      <c r="CP176" s="64"/>
      <c r="CQ176" s="56"/>
      <c r="CR176" s="65"/>
      <c r="CS176" s="65"/>
      <c r="CT176" s="65"/>
      <c r="CU176" s="65"/>
      <c r="CV176" s="66" t="str">
        <f t="shared" si="62"/>
        <v/>
      </c>
      <c r="CW176" s="56"/>
      <c r="CX176" s="64"/>
      <c r="CY176" s="56"/>
      <c r="CZ176" s="64"/>
      <c r="DA176" s="62" t="str">
        <f t="shared" si="63"/>
        <v/>
      </c>
      <c r="DB176" s="64"/>
      <c r="DC176" s="56"/>
      <c r="DD176" s="65"/>
      <c r="DE176" s="65"/>
      <c r="DF176" s="65"/>
      <c r="DG176" s="65"/>
      <c r="DH176" s="66" t="str">
        <f t="shared" si="64"/>
        <v/>
      </c>
      <c r="DI176" s="56"/>
      <c r="DJ176" s="64"/>
      <c r="DK176" s="56"/>
      <c r="DL176" s="64"/>
      <c r="DM176" s="62" t="str">
        <f t="shared" si="65"/>
        <v/>
      </c>
      <c r="DN176" s="64"/>
      <c r="DO176" s="56"/>
      <c r="DP176" s="65"/>
      <c r="DQ176" s="65"/>
      <c r="DR176" s="65"/>
      <c r="DS176" s="65"/>
      <c r="DT176" s="66" t="str">
        <f t="shared" si="66"/>
        <v/>
      </c>
      <c r="DU176" s="56"/>
      <c r="DV176" s="64"/>
      <c r="DW176" s="56"/>
      <c r="DX176" s="64"/>
      <c r="DY176" s="62" t="str">
        <f t="shared" si="67"/>
        <v/>
      </c>
      <c r="DZ176" s="64"/>
      <c r="EA176" s="56"/>
      <c r="EB176" s="65"/>
      <c r="EC176" s="65"/>
      <c r="ED176" s="65"/>
      <c r="EE176" s="65"/>
      <c r="EF176" s="66" t="str">
        <f t="shared" si="68"/>
        <v/>
      </c>
      <c r="EG176" s="56"/>
      <c r="EH176" s="64"/>
      <c r="EI176" s="56"/>
      <c r="EJ176" s="64"/>
      <c r="EK176" s="62" t="str">
        <f t="shared" si="69"/>
        <v/>
      </c>
      <c r="EL176" s="64"/>
      <c r="EM176" s="56"/>
      <c r="EN176" s="65"/>
      <c r="EO176" s="65"/>
      <c r="EP176" s="65"/>
      <c r="EQ176" s="65"/>
      <c r="ER176" s="66" t="str">
        <f t="shared" si="70"/>
        <v/>
      </c>
      <c r="ES176" s="56"/>
      <c r="ET176" s="64"/>
      <c r="EU176" s="56"/>
      <c r="EV176" s="64"/>
      <c r="EW176" s="62" t="str">
        <f t="shared" si="71"/>
        <v/>
      </c>
      <c r="EX176" s="64"/>
    </row>
    <row r="177" spans="1:154" s="67" customFormat="1" x14ac:dyDescent="0.25">
      <c r="A177" s="167"/>
      <c r="B177" s="171"/>
      <c r="C177" s="169"/>
      <c r="D177" s="170"/>
      <c r="E177" s="57"/>
      <c r="F177" s="56"/>
      <c r="G177" s="58"/>
      <c r="H177" s="56"/>
      <c r="I177" s="59"/>
      <c r="J177" s="60"/>
      <c r="K177" s="56"/>
      <c r="L177" s="65"/>
      <c r="M177" s="65"/>
      <c r="N177" s="65"/>
      <c r="O177" s="65"/>
      <c r="P177" s="66" t="str">
        <f t="shared" si="48"/>
        <v/>
      </c>
      <c r="Q177" s="56"/>
      <c r="R177" s="64"/>
      <c r="S177" s="56"/>
      <c r="T177" s="64"/>
      <c r="U177" s="62" t="str">
        <f t="shared" si="49"/>
        <v/>
      </c>
      <c r="V177" s="64"/>
      <c r="W177" s="56"/>
      <c r="X177" s="65"/>
      <c r="Y177" s="65"/>
      <c r="Z177" s="65"/>
      <c r="AA177" s="65"/>
      <c r="AB177" s="66" t="str">
        <f t="shared" si="50"/>
        <v/>
      </c>
      <c r="AC177" s="56"/>
      <c r="AD177" s="64"/>
      <c r="AE177" s="56"/>
      <c r="AF177" s="64"/>
      <c r="AG177" s="62" t="str">
        <f t="shared" si="51"/>
        <v/>
      </c>
      <c r="AH177" s="64"/>
      <c r="AI177" s="56"/>
      <c r="AJ177" s="65"/>
      <c r="AK177" s="65"/>
      <c r="AL177" s="65"/>
      <c r="AM177" s="65"/>
      <c r="AN177" s="66" t="str">
        <f t="shared" si="52"/>
        <v/>
      </c>
      <c r="AO177" s="56"/>
      <c r="AP177" s="64"/>
      <c r="AQ177" s="56"/>
      <c r="AR177" s="64"/>
      <c r="AS177" s="62" t="str">
        <f t="shared" si="53"/>
        <v/>
      </c>
      <c r="AT177" s="64"/>
      <c r="AU177" s="56"/>
      <c r="AV177" s="65"/>
      <c r="AW177" s="65"/>
      <c r="AX177" s="65"/>
      <c r="AY177" s="65"/>
      <c r="AZ177" s="66" t="str">
        <f t="shared" si="54"/>
        <v/>
      </c>
      <c r="BA177" s="56"/>
      <c r="BB177" s="64"/>
      <c r="BC177" s="56"/>
      <c r="BD177" s="64"/>
      <c r="BE177" s="62" t="str">
        <f t="shared" si="55"/>
        <v/>
      </c>
      <c r="BF177" s="64"/>
      <c r="BG177" s="56"/>
      <c r="BH177" s="65"/>
      <c r="BI177" s="65"/>
      <c r="BJ177" s="65"/>
      <c r="BK177" s="65"/>
      <c r="BL177" s="66" t="str">
        <f t="shared" si="56"/>
        <v/>
      </c>
      <c r="BM177" s="56"/>
      <c r="BN177" s="64"/>
      <c r="BO177" s="56"/>
      <c r="BP177" s="64"/>
      <c r="BQ177" s="62" t="str">
        <f t="shared" si="57"/>
        <v/>
      </c>
      <c r="BR177" s="64"/>
      <c r="BS177" s="56"/>
      <c r="BT177" s="65"/>
      <c r="BU177" s="65"/>
      <c r="BV177" s="65"/>
      <c r="BW177" s="65"/>
      <c r="BX177" s="66" t="str">
        <f t="shared" si="58"/>
        <v/>
      </c>
      <c r="BY177" s="56"/>
      <c r="BZ177" s="64"/>
      <c r="CA177" s="56"/>
      <c r="CB177" s="64"/>
      <c r="CC177" s="62" t="str">
        <f t="shared" si="59"/>
        <v/>
      </c>
      <c r="CD177" s="64"/>
      <c r="CE177" s="56"/>
      <c r="CF177" s="65"/>
      <c r="CG177" s="65"/>
      <c r="CH177" s="65"/>
      <c r="CI177" s="65"/>
      <c r="CJ177" s="66" t="str">
        <f t="shared" si="60"/>
        <v/>
      </c>
      <c r="CK177" s="56"/>
      <c r="CL177" s="64"/>
      <c r="CM177" s="56"/>
      <c r="CN177" s="64"/>
      <c r="CO177" s="62" t="str">
        <f t="shared" si="61"/>
        <v/>
      </c>
      <c r="CP177" s="64"/>
      <c r="CQ177" s="56"/>
      <c r="CR177" s="65"/>
      <c r="CS177" s="65"/>
      <c r="CT177" s="65"/>
      <c r="CU177" s="65"/>
      <c r="CV177" s="66" t="str">
        <f t="shared" si="62"/>
        <v/>
      </c>
      <c r="CW177" s="56"/>
      <c r="CX177" s="64"/>
      <c r="CY177" s="56"/>
      <c r="CZ177" s="64"/>
      <c r="DA177" s="62" t="str">
        <f t="shared" si="63"/>
        <v/>
      </c>
      <c r="DB177" s="64"/>
      <c r="DC177" s="56"/>
      <c r="DD177" s="65"/>
      <c r="DE177" s="65"/>
      <c r="DF177" s="65"/>
      <c r="DG177" s="65"/>
      <c r="DH177" s="66" t="str">
        <f t="shared" si="64"/>
        <v/>
      </c>
      <c r="DI177" s="56"/>
      <c r="DJ177" s="64"/>
      <c r="DK177" s="56"/>
      <c r="DL177" s="64"/>
      <c r="DM177" s="62" t="str">
        <f t="shared" si="65"/>
        <v/>
      </c>
      <c r="DN177" s="64"/>
      <c r="DO177" s="56"/>
      <c r="DP177" s="65"/>
      <c r="DQ177" s="65"/>
      <c r="DR177" s="65"/>
      <c r="DS177" s="65"/>
      <c r="DT177" s="66" t="str">
        <f t="shared" si="66"/>
        <v/>
      </c>
      <c r="DU177" s="56"/>
      <c r="DV177" s="64"/>
      <c r="DW177" s="56"/>
      <c r="DX177" s="64"/>
      <c r="DY177" s="62" t="str">
        <f t="shared" si="67"/>
        <v/>
      </c>
      <c r="DZ177" s="64"/>
      <c r="EA177" s="56"/>
      <c r="EB177" s="65"/>
      <c r="EC177" s="65"/>
      <c r="ED177" s="65"/>
      <c r="EE177" s="65"/>
      <c r="EF177" s="66" t="str">
        <f t="shared" si="68"/>
        <v/>
      </c>
      <c r="EG177" s="56"/>
      <c r="EH177" s="64"/>
      <c r="EI177" s="56"/>
      <c r="EJ177" s="64"/>
      <c r="EK177" s="62" t="str">
        <f t="shared" si="69"/>
        <v/>
      </c>
      <c r="EL177" s="64"/>
      <c r="EM177" s="56"/>
      <c r="EN177" s="65"/>
      <c r="EO177" s="65"/>
      <c r="EP177" s="65"/>
      <c r="EQ177" s="65"/>
      <c r="ER177" s="66" t="str">
        <f t="shared" si="70"/>
        <v/>
      </c>
      <c r="ES177" s="56"/>
      <c r="ET177" s="64"/>
      <c r="EU177" s="56"/>
      <c r="EV177" s="64"/>
      <c r="EW177" s="62" t="str">
        <f t="shared" si="71"/>
        <v/>
      </c>
      <c r="EX177" s="64"/>
    </row>
    <row r="178" spans="1:154" s="67" customFormat="1" x14ac:dyDescent="0.25">
      <c r="A178" s="167"/>
      <c r="B178" s="171"/>
      <c r="C178" s="169"/>
      <c r="D178" s="170"/>
      <c r="E178" s="57"/>
      <c r="F178" s="56"/>
      <c r="G178" s="58"/>
      <c r="H178" s="56"/>
      <c r="I178" s="59"/>
      <c r="J178" s="60"/>
      <c r="K178" s="56"/>
      <c r="L178" s="65"/>
      <c r="M178" s="65"/>
      <c r="N178" s="65"/>
      <c r="O178" s="65"/>
      <c r="P178" s="66" t="str">
        <f t="shared" si="48"/>
        <v/>
      </c>
      <c r="Q178" s="56"/>
      <c r="R178" s="64"/>
      <c r="S178" s="56"/>
      <c r="T178" s="64"/>
      <c r="U178" s="62" t="str">
        <f t="shared" si="49"/>
        <v/>
      </c>
      <c r="V178" s="64"/>
      <c r="W178" s="56"/>
      <c r="X178" s="65"/>
      <c r="Y178" s="65"/>
      <c r="Z178" s="65"/>
      <c r="AA178" s="65"/>
      <c r="AB178" s="66" t="str">
        <f t="shared" si="50"/>
        <v/>
      </c>
      <c r="AC178" s="56"/>
      <c r="AD178" s="64"/>
      <c r="AE178" s="56"/>
      <c r="AF178" s="64"/>
      <c r="AG178" s="62" t="str">
        <f t="shared" si="51"/>
        <v/>
      </c>
      <c r="AH178" s="64"/>
      <c r="AI178" s="56"/>
      <c r="AJ178" s="65"/>
      <c r="AK178" s="65"/>
      <c r="AL178" s="65"/>
      <c r="AM178" s="65"/>
      <c r="AN178" s="66" t="str">
        <f t="shared" si="52"/>
        <v/>
      </c>
      <c r="AO178" s="56"/>
      <c r="AP178" s="64"/>
      <c r="AQ178" s="56"/>
      <c r="AR178" s="64"/>
      <c r="AS178" s="62" t="str">
        <f t="shared" si="53"/>
        <v/>
      </c>
      <c r="AT178" s="64"/>
      <c r="AU178" s="56"/>
      <c r="AV178" s="65"/>
      <c r="AW178" s="65"/>
      <c r="AX178" s="65"/>
      <c r="AY178" s="65"/>
      <c r="AZ178" s="66" t="str">
        <f t="shared" si="54"/>
        <v/>
      </c>
      <c r="BA178" s="56"/>
      <c r="BB178" s="64"/>
      <c r="BC178" s="56"/>
      <c r="BD178" s="64"/>
      <c r="BE178" s="62" t="str">
        <f t="shared" si="55"/>
        <v/>
      </c>
      <c r="BF178" s="64"/>
      <c r="BG178" s="56"/>
      <c r="BH178" s="65"/>
      <c r="BI178" s="65"/>
      <c r="BJ178" s="65"/>
      <c r="BK178" s="65"/>
      <c r="BL178" s="66" t="str">
        <f t="shared" si="56"/>
        <v/>
      </c>
      <c r="BM178" s="56"/>
      <c r="BN178" s="64"/>
      <c r="BO178" s="56"/>
      <c r="BP178" s="64"/>
      <c r="BQ178" s="62" t="str">
        <f t="shared" si="57"/>
        <v/>
      </c>
      <c r="BR178" s="64"/>
      <c r="BS178" s="56"/>
      <c r="BT178" s="65"/>
      <c r="BU178" s="65"/>
      <c r="BV178" s="65"/>
      <c r="BW178" s="65"/>
      <c r="BX178" s="66" t="str">
        <f t="shared" si="58"/>
        <v/>
      </c>
      <c r="BY178" s="56"/>
      <c r="BZ178" s="64"/>
      <c r="CA178" s="56"/>
      <c r="CB178" s="64"/>
      <c r="CC178" s="62" t="str">
        <f t="shared" si="59"/>
        <v/>
      </c>
      <c r="CD178" s="64"/>
      <c r="CE178" s="56"/>
      <c r="CF178" s="65"/>
      <c r="CG178" s="65"/>
      <c r="CH178" s="65"/>
      <c r="CI178" s="65"/>
      <c r="CJ178" s="66" t="str">
        <f t="shared" si="60"/>
        <v/>
      </c>
      <c r="CK178" s="56"/>
      <c r="CL178" s="64"/>
      <c r="CM178" s="56"/>
      <c r="CN178" s="64"/>
      <c r="CO178" s="62" t="str">
        <f t="shared" si="61"/>
        <v/>
      </c>
      <c r="CP178" s="64"/>
      <c r="CQ178" s="56"/>
      <c r="CR178" s="65"/>
      <c r="CS178" s="65"/>
      <c r="CT178" s="65"/>
      <c r="CU178" s="65"/>
      <c r="CV178" s="66" t="str">
        <f t="shared" si="62"/>
        <v/>
      </c>
      <c r="CW178" s="56"/>
      <c r="CX178" s="64"/>
      <c r="CY178" s="56"/>
      <c r="CZ178" s="64"/>
      <c r="DA178" s="62" t="str">
        <f t="shared" si="63"/>
        <v/>
      </c>
      <c r="DB178" s="64"/>
      <c r="DC178" s="56"/>
      <c r="DD178" s="65"/>
      <c r="DE178" s="65"/>
      <c r="DF178" s="65"/>
      <c r="DG178" s="65"/>
      <c r="DH178" s="66" t="str">
        <f t="shared" si="64"/>
        <v/>
      </c>
      <c r="DI178" s="56"/>
      <c r="DJ178" s="64"/>
      <c r="DK178" s="56"/>
      <c r="DL178" s="64"/>
      <c r="DM178" s="62" t="str">
        <f t="shared" si="65"/>
        <v/>
      </c>
      <c r="DN178" s="64"/>
      <c r="DO178" s="56"/>
      <c r="DP178" s="65"/>
      <c r="DQ178" s="65"/>
      <c r="DR178" s="65"/>
      <c r="DS178" s="65"/>
      <c r="DT178" s="66" t="str">
        <f t="shared" si="66"/>
        <v/>
      </c>
      <c r="DU178" s="56"/>
      <c r="DV178" s="64"/>
      <c r="DW178" s="56"/>
      <c r="DX178" s="64"/>
      <c r="DY178" s="62" t="str">
        <f t="shared" si="67"/>
        <v/>
      </c>
      <c r="DZ178" s="64"/>
      <c r="EA178" s="56"/>
      <c r="EB178" s="65"/>
      <c r="EC178" s="65"/>
      <c r="ED178" s="65"/>
      <c r="EE178" s="65"/>
      <c r="EF178" s="66" t="str">
        <f t="shared" si="68"/>
        <v/>
      </c>
      <c r="EG178" s="56"/>
      <c r="EH178" s="64"/>
      <c r="EI178" s="56"/>
      <c r="EJ178" s="64"/>
      <c r="EK178" s="62" t="str">
        <f t="shared" si="69"/>
        <v/>
      </c>
      <c r="EL178" s="64"/>
      <c r="EM178" s="56"/>
      <c r="EN178" s="65"/>
      <c r="EO178" s="65"/>
      <c r="EP178" s="65"/>
      <c r="EQ178" s="65"/>
      <c r="ER178" s="66" t="str">
        <f t="shared" si="70"/>
        <v/>
      </c>
      <c r="ES178" s="56"/>
      <c r="ET178" s="64"/>
      <c r="EU178" s="56"/>
      <c r="EV178" s="64"/>
      <c r="EW178" s="62" t="str">
        <f t="shared" si="71"/>
        <v/>
      </c>
      <c r="EX178" s="64"/>
    </row>
    <row r="179" spans="1:154" s="67" customFormat="1" x14ac:dyDescent="0.25">
      <c r="A179" s="167"/>
      <c r="B179" s="171"/>
      <c r="C179" s="169"/>
      <c r="D179" s="170"/>
      <c r="E179" s="57"/>
      <c r="F179" s="56"/>
      <c r="G179" s="58"/>
      <c r="H179" s="56"/>
      <c r="I179" s="59"/>
      <c r="J179" s="60"/>
      <c r="K179" s="56"/>
      <c r="L179" s="65"/>
      <c r="M179" s="65"/>
      <c r="N179" s="65"/>
      <c r="O179" s="65"/>
      <c r="P179" s="66" t="str">
        <f t="shared" si="48"/>
        <v/>
      </c>
      <c r="Q179" s="56"/>
      <c r="R179" s="64"/>
      <c r="S179" s="56"/>
      <c r="T179" s="64"/>
      <c r="U179" s="62" t="str">
        <f t="shared" si="49"/>
        <v/>
      </c>
      <c r="V179" s="64"/>
      <c r="W179" s="56"/>
      <c r="X179" s="65"/>
      <c r="Y179" s="65"/>
      <c r="Z179" s="65"/>
      <c r="AA179" s="65"/>
      <c r="AB179" s="66" t="str">
        <f t="shared" si="50"/>
        <v/>
      </c>
      <c r="AC179" s="56"/>
      <c r="AD179" s="64"/>
      <c r="AE179" s="56"/>
      <c r="AF179" s="64"/>
      <c r="AG179" s="62" t="str">
        <f t="shared" si="51"/>
        <v/>
      </c>
      <c r="AH179" s="64"/>
      <c r="AI179" s="56"/>
      <c r="AJ179" s="65"/>
      <c r="AK179" s="65"/>
      <c r="AL179" s="65"/>
      <c r="AM179" s="65"/>
      <c r="AN179" s="66" t="str">
        <f t="shared" si="52"/>
        <v/>
      </c>
      <c r="AO179" s="56"/>
      <c r="AP179" s="64"/>
      <c r="AQ179" s="56"/>
      <c r="AR179" s="64"/>
      <c r="AS179" s="62" t="str">
        <f t="shared" si="53"/>
        <v/>
      </c>
      <c r="AT179" s="64"/>
      <c r="AU179" s="56"/>
      <c r="AV179" s="65"/>
      <c r="AW179" s="65"/>
      <c r="AX179" s="65"/>
      <c r="AY179" s="65"/>
      <c r="AZ179" s="66" t="str">
        <f t="shared" si="54"/>
        <v/>
      </c>
      <c r="BA179" s="56"/>
      <c r="BB179" s="64"/>
      <c r="BC179" s="56"/>
      <c r="BD179" s="64"/>
      <c r="BE179" s="62" t="str">
        <f t="shared" si="55"/>
        <v/>
      </c>
      <c r="BF179" s="64"/>
      <c r="BG179" s="56"/>
      <c r="BH179" s="65"/>
      <c r="BI179" s="65"/>
      <c r="BJ179" s="65"/>
      <c r="BK179" s="65"/>
      <c r="BL179" s="66" t="str">
        <f t="shared" si="56"/>
        <v/>
      </c>
      <c r="BM179" s="56"/>
      <c r="BN179" s="64"/>
      <c r="BO179" s="56"/>
      <c r="BP179" s="64"/>
      <c r="BQ179" s="62" t="str">
        <f t="shared" si="57"/>
        <v/>
      </c>
      <c r="BR179" s="64"/>
      <c r="BS179" s="56"/>
      <c r="BT179" s="65"/>
      <c r="BU179" s="65"/>
      <c r="BV179" s="65"/>
      <c r="BW179" s="65"/>
      <c r="BX179" s="66" t="str">
        <f t="shared" si="58"/>
        <v/>
      </c>
      <c r="BY179" s="56"/>
      <c r="BZ179" s="64"/>
      <c r="CA179" s="56"/>
      <c r="CB179" s="64"/>
      <c r="CC179" s="62" t="str">
        <f t="shared" si="59"/>
        <v/>
      </c>
      <c r="CD179" s="64"/>
      <c r="CE179" s="56"/>
      <c r="CF179" s="65"/>
      <c r="CG179" s="65"/>
      <c r="CH179" s="65"/>
      <c r="CI179" s="65"/>
      <c r="CJ179" s="66" t="str">
        <f t="shared" si="60"/>
        <v/>
      </c>
      <c r="CK179" s="56"/>
      <c r="CL179" s="64"/>
      <c r="CM179" s="56"/>
      <c r="CN179" s="64"/>
      <c r="CO179" s="62" t="str">
        <f t="shared" si="61"/>
        <v/>
      </c>
      <c r="CP179" s="64"/>
      <c r="CQ179" s="56"/>
      <c r="CR179" s="65"/>
      <c r="CS179" s="65"/>
      <c r="CT179" s="65"/>
      <c r="CU179" s="65"/>
      <c r="CV179" s="66" t="str">
        <f t="shared" si="62"/>
        <v/>
      </c>
      <c r="CW179" s="56"/>
      <c r="CX179" s="64"/>
      <c r="CY179" s="56"/>
      <c r="CZ179" s="64"/>
      <c r="DA179" s="62" t="str">
        <f t="shared" si="63"/>
        <v/>
      </c>
      <c r="DB179" s="64"/>
      <c r="DC179" s="56"/>
      <c r="DD179" s="65"/>
      <c r="DE179" s="65"/>
      <c r="DF179" s="65"/>
      <c r="DG179" s="65"/>
      <c r="DH179" s="66" t="str">
        <f t="shared" si="64"/>
        <v/>
      </c>
      <c r="DI179" s="56"/>
      <c r="DJ179" s="64"/>
      <c r="DK179" s="56"/>
      <c r="DL179" s="64"/>
      <c r="DM179" s="62" t="str">
        <f t="shared" si="65"/>
        <v/>
      </c>
      <c r="DN179" s="64"/>
      <c r="DO179" s="56"/>
      <c r="DP179" s="65"/>
      <c r="DQ179" s="65"/>
      <c r="DR179" s="65"/>
      <c r="DS179" s="65"/>
      <c r="DT179" s="66" t="str">
        <f t="shared" si="66"/>
        <v/>
      </c>
      <c r="DU179" s="56"/>
      <c r="DV179" s="64"/>
      <c r="DW179" s="56"/>
      <c r="DX179" s="64"/>
      <c r="DY179" s="62" t="str">
        <f t="shared" si="67"/>
        <v/>
      </c>
      <c r="DZ179" s="64"/>
      <c r="EA179" s="56"/>
      <c r="EB179" s="65"/>
      <c r="EC179" s="65"/>
      <c r="ED179" s="65"/>
      <c r="EE179" s="65"/>
      <c r="EF179" s="66" t="str">
        <f t="shared" si="68"/>
        <v/>
      </c>
      <c r="EG179" s="56"/>
      <c r="EH179" s="64"/>
      <c r="EI179" s="56"/>
      <c r="EJ179" s="64"/>
      <c r="EK179" s="62" t="str">
        <f t="shared" si="69"/>
        <v/>
      </c>
      <c r="EL179" s="64"/>
      <c r="EM179" s="56"/>
      <c r="EN179" s="65"/>
      <c r="EO179" s="65"/>
      <c r="EP179" s="65"/>
      <c r="EQ179" s="65"/>
      <c r="ER179" s="66" t="str">
        <f t="shared" si="70"/>
        <v/>
      </c>
      <c r="ES179" s="56"/>
      <c r="ET179" s="64"/>
      <c r="EU179" s="56"/>
      <c r="EV179" s="64"/>
      <c r="EW179" s="62" t="str">
        <f t="shared" si="71"/>
        <v/>
      </c>
      <c r="EX179" s="64"/>
    </row>
    <row r="180" spans="1:154" s="67" customFormat="1" x14ac:dyDescent="0.25">
      <c r="A180" s="167"/>
      <c r="B180" s="171"/>
      <c r="C180" s="169"/>
      <c r="D180" s="170"/>
      <c r="E180" s="57"/>
      <c r="F180" s="56"/>
      <c r="G180" s="58"/>
      <c r="H180" s="56"/>
      <c r="I180" s="59"/>
      <c r="J180" s="60"/>
      <c r="K180" s="56"/>
      <c r="L180" s="65"/>
      <c r="M180" s="65"/>
      <c r="N180" s="65"/>
      <c r="O180" s="65"/>
      <c r="P180" s="66" t="str">
        <f t="shared" si="48"/>
        <v/>
      </c>
      <c r="Q180" s="56"/>
      <c r="R180" s="64"/>
      <c r="S180" s="56"/>
      <c r="T180" s="64"/>
      <c r="U180" s="62" t="str">
        <f t="shared" si="49"/>
        <v/>
      </c>
      <c r="V180" s="64"/>
      <c r="W180" s="56"/>
      <c r="X180" s="65"/>
      <c r="Y180" s="65"/>
      <c r="Z180" s="65"/>
      <c r="AA180" s="65"/>
      <c r="AB180" s="66" t="str">
        <f t="shared" si="50"/>
        <v/>
      </c>
      <c r="AC180" s="56"/>
      <c r="AD180" s="64"/>
      <c r="AE180" s="56"/>
      <c r="AF180" s="64"/>
      <c r="AG180" s="62" t="str">
        <f t="shared" si="51"/>
        <v/>
      </c>
      <c r="AH180" s="64"/>
      <c r="AI180" s="56"/>
      <c r="AJ180" s="65"/>
      <c r="AK180" s="65"/>
      <c r="AL180" s="65"/>
      <c r="AM180" s="65"/>
      <c r="AN180" s="66" t="str">
        <f t="shared" si="52"/>
        <v/>
      </c>
      <c r="AO180" s="56"/>
      <c r="AP180" s="64"/>
      <c r="AQ180" s="56"/>
      <c r="AR180" s="64"/>
      <c r="AS180" s="62" t="str">
        <f t="shared" si="53"/>
        <v/>
      </c>
      <c r="AT180" s="64"/>
      <c r="AU180" s="56"/>
      <c r="AV180" s="65"/>
      <c r="AW180" s="65"/>
      <c r="AX180" s="65"/>
      <c r="AY180" s="65"/>
      <c r="AZ180" s="66" t="str">
        <f t="shared" si="54"/>
        <v/>
      </c>
      <c r="BA180" s="56"/>
      <c r="BB180" s="64"/>
      <c r="BC180" s="56"/>
      <c r="BD180" s="64"/>
      <c r="BE180" s="62" t="str">
        <f t="shared" si="55"/>
        <v/>
      </c>
      <c r="BF180" s="64"/>
      <c r="BG180" s="56"/>
      <c r="BH180" s="65"/>
      <c r="BI180" s="65"/>
      <c r="BJ180" s="65"/>
      <c r="BK180" s="65"/>
      <c r="BL180" s="66" t="str">
        <f t="shared" si="56"/>
        <v/>
      </c>
      <c r="BM180" s="56"/>
      <c r="BN180" s="64"/>
      <c r="BO180" s="56"/>
      <c r="BP180" s="64"/>
      <c r="BQ180" s="62" t="str">
        <f t="shared" si="57"/>
        <v/>
      </c>
      <c r="BR180" s="64"/>
      <c r="BS180" s="56"/>
      <c r="BT180" s="65"/>
      <c r="BU180" s="65"/>
      <c r="BV180" s="65"/>
      <c r="BW180" s="65"/>
      <c r="BX180" s="66" t="str">
        <f t="shared" si="58"/>
        <v/>
      </c>
      <c r="BY180" s="56"/>
      <c r="BZ180" s="64"/>
      <c r="CA180" s="56"/>
      <c r="CB180" s="64"/>
      <c r="CC180" s="62" t="str">
        <f t="shared" si="59"/>
        <v/>
      </c>
      <c r="CD180" s="64"/>
      <c r="CE180" s="56"/>
      <c r="CF180" s="65"/>
      <c r="CG180" s="65"/>
      <c r="CH180" s="65"/>
      <c r="CI180" s="65"/>
      <c r="CJ180" s="66" t="str">
        <f t="shared" si="60"/>
        <v/>
      </c>
      <c r="CK180" s="56"/>
      <c r="CL180" s="64"/>
      <c r="CM180" s="56"/>
      <c r="CN180" s="64"/>
      <c r="CO180" s="62" t="str">
        <f t="shared" si="61"/>
        <v/>
      </c>
      <c r="CP180" s="64"/>
      <c r="CQ180" s="56"/>
      <c r="CR180" s="65"/>
      <c r="CS180" s="65"/>
      <c r="CT180" s="65"/>
      <c r="CU180" s="65"/>
      <c r="CV180" s="66" t="str">
        <f t="shared" si="62"/>
        <v/>
      </c>
      <c r="CW180" s="56"/>
      <c r="CX180" s="64"/>
      <c r="CY180" s="56"/>
      <c r="CZ180" s="64"/>
      <c r="DA180" s="62" t="str">
        <f t="shared" si="63"/>
        <v/>
      </c>
      <c r="DB180" s="64"/>
      <c r="DC180" s="56"/>
      <c r="DD180" s="65"/>
      <c r="DE180" s="65"/>
      <c r="DF180" s="65"/>
      <c r="DG180" s="65"/>
      <c r="DH180" s="66" t="str">
        <f t="shared" si="64"/>
        <v/>
      </c>
      <c r="DI180" s="56"/>
      <c r="DJ180" s="64"/>
      <c r="DK180" s="56"/>
      <c r="DL180" s="64"/>
      <c r="DM180" s="62" t="str">
        <f t="shared" si="65"/>
        <v/>
      </c>
      <c r="DN180" s="64"/>
      <c r="DO180" s="56"/>
      <c r="DP180" s="65"/>
      <c r="DQ180" s="65"/>
      <c r="DR180" s="65"/>
      <c r="DS180" s="65"/>
      <c r="DT180" s="66" t="str">
        <f t="shared" si="66"/>
        <v/>
      </c>
      <c r="DU180" s="56"/>
      <c r="DV180" s="64"/>
      <c r="DW180" s="56"/>
      <c r="DX180" s="64"/>
      <c r="DY180" s="62" t="str">
        <f t="shared" si="67"/>
        <v/>
      </c>
      <c r="DZ180" s="64"/>
      <c r="EA180" s="56"/>
      <c r="EB180" s="65"/>
      <c r="EC180" s="65"/>
      <c r="ED180" s="65"/>
      <c r="EE180" s="65"/>
      <c r="EF180" s="66" t="str">
        <f t="shared" si="68"/>
        <v/>
      </c>
      <c r="EG180" s="56"/>
      <c r="EH180" s="64"/>
      <c r="EI180" s="56"/>
      <c r="EJ180" s="64"/>
      <c r="EK180" s="62" t="str">
        <f t="shared" si="69"/>
        <v/>
      </c>
      <c r="EL180" s="64"/>
      <c r="EM180" s="56"/>
      <c r="EN180" s="65"/>
      <c r="EO180" s="65"/>
      <c r="EP180" s="65"/>
      <c r="EQ180" s="65"/>
      <c r="ER180" s="66" t="str">
        <f t="shared" si="70"/>
        <v/>
      </c>
      <c r="ES180" s="56"/>
      <c r="ET180" s="64"/>
      <c r="EU180" s="56"/>
      <c r="EV180" s="64"/>
      <c r="EW180" s="62" t="str">
        <f t="shared" si="71"/>
        <v/>
      </c>
      <c r="EX180" s="64"/>
    </row>
    <row r="181" spans="1:154" s="67" customFormat="1" x14ac:dyDescent="0.25">
      <c r="A181" s="167"/>
      <c r="B181" s="171"/>
      <c r="C181" s="169"/>
      <c r="D181" s="170"/>
      <c r="E181" s="57"/>
      <c r="F181" s="56"/>
      <c r="G181" s="58"/>
      <c r="H181" s="56"/>
      <c r="I181" s="59"/>
      <c r="J181" s="60"/>
      <c r="K181" s="56"/>
      <c r="L181" s="65"/>
      <c r="M181" s="65"/>
      <c r="N181" s="65"/>
      <c r="O181" s="65"/>
      <c r="P181" s="66" t="str">
        <f t="shared" si="48"/>
        <v/>
      </c>
      <c r="Q181" s="56"/>
      <c r="R181" s="64"/>
      <c r="S181" s="56"/>
      <c r="T181" s="64"/>
      <c r="U181" s="62" t="str">
        <f t="shared" si="49"/>
        <v/>
      </c>
      <c r="V181" s="64"/>
      <c r="W181" s="56"/>
      <c r="X181" s="65"/>
      <c r="Y181" s="65"/>
      <c r="Z181" s="65"/>
      <c r="AA181" s="65"/>
      <c r="AB181" s="66" t="str">
        <f t="shared" si="50"/>
        <v/>
      </c>
      <c r="AC181" s="56"/>
      <c r="AD181" s="64"/>
      <c r="AE181" s="56"/>
      <c r="AF181" s="64"/>
      <c r="AG181" s="62" t="str">
        <f t="shared" si="51"/>
        <v/>
      </c>
      <c r="AH181" s="64"/>
      <c r="AI181" s="56"/>
      <c r="AJ181" s="65"/>
      <c r="AK181" s="65"/>
      <c r="AL181" s="65"/>
      <c r="AM181" s="65"/>
      <c r="AN181" s="66" t="str">
        <f t="shared" si="52"/>
        <v/>
      </c>
      <c r="AO181" s="56"/>
      <c r="AP181" s="64"/>
      <c r="AQ181" s="56"/>
      <c r="AR181" s="64"/>
      <c r="AS181" s="62" t="str">
        <f t="shared" si="53"/>
        <v/>
      </c>
      <c r="AT181" s="64"/>
      <c r="AU181" s="56"/>
      <c r="AV181" s="65"/>
      <c r="AW181" s="65"/>
      <c r="AX181" s="65"/>
      <c r="AY181" s="65"/>
      <c r="AZ181" s="66" t="str">
        <f t="shared" si="54"/>
        <v/>
      </c>
      <c r="BA181" s="56"/>
      <c r="BB181" s="64"/>
      <c r="BC181" s="56"/>
      <c r="BD181" s="64"/>
      <c r="BE181" s="62" t="str">
        <f t="shared" si="55"/>
        <v/>
      </c>
      <c r="BF181" s="64"/>
      <c r="BG181" s="56"/>
      <c r="BH181" s="65"/>
      <c r="BI181" s="65"/>
      <c r="BJ181" s="65"/>
      <c r="BK181" s="65"/>
      <c r="BL181" s="66" t="str">
        <f t="shared" si="56"/>
        <v/>
      </c>
      <c r="BM181" s="56"/>
      <c r="BN181" s="64"/>
      <c r="BO181" s="56"/>
      <c r="BP181" s="64"/>
      <c r="BQ181" s="62" t="str">
        <f t="shared" si="57"/>
        <v/>
      </c>
      <c r="BR181" s="64"/>
      <c r="BS181" s="56"/>
      <c r="BT181" s="65"/>
      <c r="BU181" s="65"/>
      <c r="BV181" s="65"/>
      <c r="BW181" s="65"/>
      <c r="BX181" s="66" t="str">
        <f t="shared" si="58"/>
        <v/>
      </c>
      <c r="BY181" s="56"/>
      <c r="BZ181" s="64"/>
      <c r="CA181" s="56"/>
      <c r="CB181" s="64"/>
      <c r="CC181" s="62" t="str">
        <f t="shared" si="59"/>
        <v/>
      </c>
      <c r="CD181" s="64"/>
      <c r="CE181" s="56"/>
      <c r="CF181" s="65"/>
      <c r="CG181" s="65"/>
      <c r="CH181" s="65"/>
      <c r="CI181" s="65"/>
      <c r="CJ181" s="66" t="str">
        <f t="shared" si="60"/>
        <v/>
      </c>
      <c r="CK181" s="56"/>
      <c r="CL181" s="64"/>
      <c r="CM181" s="56"/>
      <c r="CN181" s="64"/>
      <c r="CO181" s="62" t="str">
        <f t="shared" si="61"/>
        <v/>
      </c>
      <c r="CP181" s="64"/>
      <c r="CQ181" s="56"/>
      <c r="CR181" s="65"/>
      <c r="CS181" s="65"/>
      <c r="CT181" s="65"/>
      <c r="CU181" s="65"/>
      <c r="CV181" s="66" t="str">
        <f t="shared" si="62"/>
        <v/>
      </c>
      <c r="CW181" s="56"/>
      <c r="CX181" s="64"/>
      <c r="CY181" s="56"/>
      <c r="CZ181" s="64"/>
      <c r="DA181" s="62" t="str">
        <f t="shared" si="63"/>
        <v/>
      </c>
      <c r="DB181" s="64"/>
      <c r="DC181" s="56"/>
      <c r="DD181" s="65"/>
      <c r="DE181" s="65"/>
      <c r="DF181" s="65"/>
      <c r="DG181" s="65"/>
      <c r="DH181" s="66" t="str">
        <f t="shared" si="64"/>
        <v/>
      </c>
      <c r="DI181" s="56"/>
      <c r="DJ181" s="64"/>
      <c r="DK181" s="56"/>
      <c r="DL181" s="64"/>
      <c r="DM181" s="62" t="str">
        <f t="shared" si="65"/>
        <v/>
      </c>
      <c r="DN181" s="64"/>
      <c r="DO181" s="56"/>
      <c r="DP181" s="65"/>
      <c r="DQ181" s="65"/>
      <c r="DR181" s="65"/>
      <c r="DS181" s="65"/>
      <c r="DT181" s="66" t="str">
        <f t="shared" si="66"/>
        <v/>
      </c>
      <c r="DU181" s="56"/>
      <c r="DV181" s="64"/>
      <c r="DW181" s="56"/>
      <c r="DX181" s="64"/>
      <c r="DY181" s="62" t="str">
        <f t="shared" si="67"/>
        <v/>
      </c>
      <c r="DZ181" s="64"/>
      <c r="EA181" s="56"/>
      <c r="EB181" s="65"/>
      <c r="EC181" s="65"/>
      <c r="ED181" s="65"/>
      <c r="EE181" s="65"/>
      <c r="EF181" s="66" t="str">
        <f t="shared" si="68"/>
        <v/>
      </c>
      <c r="EG181" s="56"/>
      <c r="EH181" s="64"/>
      <c r="EI181" s="56"/>
      <c r="EJ181" s="64"/>
      <c r="EK181" s="62" t="str">
        <f t="shared" si="69"/>
        <v/>
      </c>
      <c r="EL181" s="64"/>
      <c r="EM181" s="56"/>
      <c r="EN181" s="65"/>
      <c r="EO181" s="65"/>
      <c r="EP181" s="65"/>
      <c r="EQ181" s="65"/>
      <c r="ER181" s="66" t="str">
        <f t="shared" si="70"/>
        <v/>
      </c>
      <c r="ES181" s="56"/>
      <c r="ET181" s="64"/>
      <c r="EU181" s="56"/>
      <c r="EV181" s="64"/>
      <c r="EW181" s="62" t="str">
        <f t="shared" si="71"/>
        <v/>
      </c>
      <c r="EX181" s="64"/>
    </row>
    <row r="182" spans="1:154" s="67" customFormat="1" x14ac:dyDescent="0.25">
      <c r="A182" s="167"/>
      <c r="B182" s="171"/>
      <c r="C182" s="169"/>
      <c r="D182" s="170"/>
      <c r="E182" s="57"/>
      <c r="F182" s="56"/>
      <c r="G182" s="58"/>
      <c r="H182" s="56"/>
      <c r="I182" s="59"/>
      <c r="J182" s="60"/>
      <c r="K182" s="56"/>
      <c r="L182" s="65"/>
      <c r="M182" s="65"/>
      <c r="N182" s="65"/>
      <c r="O182" s="65"/>
      <c r="P182" s="66" t="str">
        <f t="shared" si="48"/>
        <v/>
      </c>
      <c r="Q182" s="56"/>
      <c r="R182" s="64"/>
      <c r="S182" s="56"/>
      <c r="T182" s="64"/>
      <c r="U182" s="62" t="str">
        <f t="shared" si="49"/>
        <v/>
      </c>
      <c r="V182" s="64"/>
      <c r="W182" s="56"/>
      <c r="X182" s="65"/>
      <c r="Y182" s="65"/>
      <c r="Z182" s="65"/>
      <c r="AA182" s="65"/>
      <c r="AB182" s="66" t="str">
        <f t="shared" si="50"/>
        <v/>
      </c>
      <c r="AC182" s="56"/>
      <c r="AD182" s="64"/>
      <c r="AE182" s="56"/>
      <c r="AF182" s="64"/>
      <c r="AG182" s="62" t="str">
        <f t="shared" si="51"/>
        <v/>
      </c>
      <c r="AH182" s="64"/>
      <c r="AI182" s="56"/>
      <c r="AJ182" s="65"/>
      <c r="AK182" s="65"/>
      <c r="AL182" s="65"/>
      <c r="AM182" s="65"/>
      <c r="AN182" s="66" t="str">
        <f t="shared" si="52"/>
        <v/>
      </c>
      <c r="AO182" s="56"/>
      <c r="AP182" s="64"/>
      <c r="AQ182" s="56"/>
      <c r="AR182" s="64"/>
      <c r="AS182" s="62" t="str">
        <f t="shared" si="53"/>
        <v/>
      </c>
      <c r="AT182" s="64"/>
      <c r="AU182" s="56"/>
      <c r="AV182" s="65"/>
      <c r="AW182" s="65"/>
      <c r="AX182" s="65"/>
      <c r="AY182" s="65"/>
      <c r="AZ182" s="66" t="str">
        <f t="shared" si="54"/>
        <v/>
      </c>
      <c r="BA182" s="56"/>
      <c r="BB182" s="64"/>
      <c r="BC182" s="56"/>
      <c r="BD182" s="64"/>
      <c r="BE182" s="62" t="str">
        <f t="shared" si="55"/>
        <v/>
      </c>
      <c r="BF182" s="64"/>
      <c r="BG182" s="56"/>
      <c r="BH182" s="65"/>
      <c r="BI182" s="65"/>
      <c r="BJ182" s="65"/>
      <c r="BK182" s="65"/>
      <c r="BL182" s="66" t="str">
        <f t="shared" si="56"/>
        <v/>
      </c>
      <c r="BM182" s="56"/>
      <c r="BN182" s="64"/>
      <c r="BO182" s="56"/>
      <c r="BP182" s="64"/>
      <c r="BQ182" s="62" t="str">
        <f t="shared" si="57"/>
        <v/>
      </c>
      <c r="BR182" s="64"/>
      <c r="BS182" s="56"/>
      <c r="BT182" s="65"/>
      <c r="BU182" s="65"/>
      <c r="BV182" s="65"/>
      <c r="BW182" s="65"/>
      <c r="BX182" s="66" t="str">
        <f t="shared" si="58"/>
        <v/>
      </c>
      <c r="BY182" s="56"/>
      <c r="BZ182" s="64"/>
      <c r="CA182" s="56"/>
      <c r="CB182" s="64"/>
      <c r="CC182" s="62" t="str">
        <f t="shared" si="59"/>
        <v/>
      </c>
      <c r="CD182" s="64"/>
      <c r="CE182" s="56"/>
      <c r="CF182" s="65"/>
      <c r="CG182" s="65"/>
      <c r="CH182" s="65"/>
      <c r="CI182" s="65"/>
      <c r="CJ182" s="66" t="str">
        <f t="shared" si="60"/>
        <v/>
      </c>
      <c r="CK182" s="56"/>
      <c r="CL182" s="64"/>
      <c r="CM182" s="56"/>
      <c r="CN182" s="64"/>
      <c r="CO182" s="62" t="str">
        <f t="shared" si="61"/>
        <v/>
      </c>
      <c r="CP182" s="64"/>
      <c r="CQ182" s="56"/>
      <c r="CR182" s="65"/>
      <c r="CS182" s="65"/>
      <c r="CT182" s="65"/>
      <c r="CU182" s="65"/>
      <c r="CV182" s="66" t="str">
        <f t="shared" si="62"/>
        <v/>
      </c>
      <c r="CW182" s="56"/>
      <c r="CX182" s="64"/>
      <c r="CY182" s="56"/>
      <c r="CZ182" s="64"/>
      <c r="DA182" s="62" t="str">
        <f t="shared" si="63"/>
        <v/>
      </c>
      <c r="DB182" s="64"/>
      <c r="DC182" s="56"/>
      <c r="DD182" s="65"/>
      <c r="DE182" s="65"/>
      <c r="DF182" s="65"/>
      <c r="DG182" s="65"/>
      <c r="DH182" s="66" t="str">
        <f t="shared" si="64"/>
        <v/>
      </c>
      <c r="DI182" s="56"/>
      <c r="DJ182" s="64"/>
      <c r="DK182" s="56"/>
      <c r="DL182" s="64"/>
      <c r="DM182" s="62" t="str">
        <f t="shared" si="65"/>
        <v/>
      </c>
      <c r="DN182" s="64"/>
      <c r="DO182" s="56"/>
      <c r="DP182" s="65"/>
      <c r="DQ182" s="65"/>
      <c r="DR182" s="65"/>
      <c r="DS182" s="65"/>
      <c r="DT182" s="66" t="str">
        <f t="shared" si="66"/>
        <v/>
      </c>
      <c r="DU182" s="56"/>
      <c r="DV182" s="64"/>
      <c r="DW182" s="56"/>
      <c r="DX182" s="64"/>
      <c r="DY182" s="62" t="str">
        <f t="shared" si="67"/>
        <v/>
      </c>
      <c r="DZ182" s="64"/>
      <c r="EA182" s="56"/>
      <c r="EB182" s="65"/>
      <c r="EC182" s="65"/>
      <c r="ED182" s="65"/>
      <c r="EE182" s="65"/>
      <c r="EF182" s="66" t="str">
        <f t="shared" si="68"/>
        <v/>
      </c>
      <c r="EG182" s="56"/>
      <c r="EH182" s="64"/>
      <c r="EI182" s="56"/>
      <c r="EJ182" s="64"/>
      <c r="EK182" s="62" t="str">
        <f t="shared" si="69"/>
        <v/>
      </c>
      <c r="EL182" s="64"/>
      <c r="EM182" s="56"/>
      <c r="EN182" s="65"/>
      <c r="EO182" s="65"/>
      <c r="EP182" s="65"/>
      <c r="EQ182" s="65"/>
      <c r="ER182" s="66" t="str">
        <f t="shared" si="70"/>
        <v/>
      </c>
      <c r="ES182" s="56"/>
      <c r="ET182" s="64"/>
      <c r="EU182" s="56"/>
      <c r="EV182" s="64"/>
      <c r="EW182" s="62" t="str">
        <f t="shared" si="71"/>
        <v/>
      </c>
      <c r="EX182" s="64"/>
    </row>
    <row r="183" spans="1:154" s="67" customFormat="1" x14ac:dyDescent="0.25">
      <c r="A183" s="167"/>
      <c r="B183" s="171"/>
      <c r="C183" s="169"/>
      <c r="D183" s="170"/>
      <c r="E183" s="57"/>
      <c r="F183" s="56"/>
      <c r="G183" s="58"/>
      <c r="H183" s="56"/>
      <c r="I183" s="59"/>
      <c r="J183" s="60"/>
      <c r="K183" s="56"/>
      <c r="L183" s="65"/>
      <c r="M183" s="65"/>
      <c r="N183" s="65"/>
      <c r="O183" s="65"/>
      <c r="P183" s="66" t="str">
        <f t="shared" si="48"/>
        <v/>
      </c>
      <c r="Q183" s="56"/>
      <c r="R183" s="64"/>
      <c r="S183" s="56"/>
      <c r="T183" s="64"/>
      <c r="U183" s="62" t="str">
        <f t="shared" si="49"/>
        <v/>
      </c>
      <c r="V183" s="64"/>
      <c r="W183" s="56"/>
      <c r="X183" s="65"/>
      <c r="Y183" s="65"/>
      <c r="Z183" s="65"/>
      <c r="AA183" s="65"/>
      <c r="AB183" s="66" t="str">
        <f t="shared" si="50"/>
        <v/>
      </c>
      <c r="AC183" s="56"/>
      <c r="AD183" s="64"/>
      <c r="AE183" s="56"/>
      <c r="AF183" s="64"/>
      <c r="AG183" s="62" t="str">
        <f t="shared" si="51"/>
        <v/>
      </c>
      <c r="AH183" s="64"/>
      <c r="AI183" s="56"/>
      <c r="AJ183" s="65"/>
      <c r="AK183" s="65"/>
      <c r="AL183" s="65"/>
      <c r="AM183" s="65"/>
      <c r="AN183" s="66" t="str">
        <f t="shared" si="52"/>
        <v/>
      </c>
      <c r="AO183" s="56"/>
      <c r="AP183" s="64"/>
      <c r="AQ183" s="56"/>
      <c r="AR183" s="64"/>
      <c r="AS183" s="62" t="str">
        <f t="shared" si="53"/>
        <v/>
      </c>
      <c r="AT183" s="64"/>
      <c r="AU183" s="56"/>
      <c r="AV183" s="65"/>
      <c r="AW183" s="65"/>
      <c r="AX183" s="65"/>
      <c r="AY183" s="65"/>
      <c r="AZ183" s="66" t="str">
        <f t="shared" si="54"/>
        <v/>
      </c>
      <c r="BA183" s="56"/>
      <c r="BB183" s="64"/>
      <c r="BC183" s="56"/>
      <c r="BD183" s="64"/>
      <c r="BE183" s="62" t="str">
        <f t="shared" si="55"/>
        <v/>
      </c>
      <c r="BF183" s="64"/>
      <c r="BG183" s="56"/>
      <c r="BH183" s="65"/>
      <c r="BI183" s="65"/>
      <c r="BJ183" s="65"/>
      <c r="BK183" s="65"/>
      <c r="BL183" s="66" t="str">
        <f t="shared" si="56"/>
        <v/>
      </c>
      <c r="BM183" s="56"/>
      <c r="BN183" s="64"/>
      <c r="BO183" s="56"/>
      <c r="BP183" s="64"/>
      <c r="BQ183" s="62" t="str">
        <f t="shared" si="57"/>
        <v/>
      </c>
      <c r="BR183" s="64"/>
      <c r="BS183" s="56"/>
      <c r="BT183" s="65"/>
      <c r="BU183" s="65"/>
      <c r="BV183" s="65"/>
      <c r="BW183" s="65"/>
      <c r="BX183" s="66" t="str">
        <f t="shared" si="58"/>
        <v/>
      </c>
      <c r="BY183" s="56"/>
      <c r="BZ183" s="64"/>
      <c r="CA183" s="56"/>
      <c r="CB183" s="64"/>
      <c r="CC183" s="62" t="str">
        <f t="shared" si="59"/>
        <v/>
      </c>
      <c r="CD183" s="64"/>
      <c r="CE183" s="56"/>
      <c r="CF183" s="65"/>
      <c r="CG183" s="65"/>
      <c r="CH183" s="65"/>
      <c r="CI183" s="65"/>
      <c r="CJ183" s="66" t="str">
        <f t="shared" si="60"/>
        <v/>
      </c>
      <c r="CK183" s="56"/>
      <c r="CL183" s="64"/>
      <c r="CM183" s="56"/>
      <c r="CN183" s="64"/>
      <c r="CO183" s="62" t="str">
        <f t="shared" si="61"/>
        <v/>
      </c>
      <c r="CP183" s="64"/>
      <c r="CQ183" s="56"/>
      <c r="CR183" s="65"/>
      <c r="CS183" s="65"/>
      <c r="CT183" s="65"/>
      <c r="CU183" s="65"/>
      <c r="CV183" s="66" t="str">
        <f t="shared" si="62"/>
        <v/>
      </c>
      <c r="CW183" s="56"/>
      <c r="CX183" s="64"/>
      <c r="CY183" s="56"/>
      <c r="CZ183" s="64"/>
      <c r="DA183" s="62" t="str">
        <f t="shared" si="63"/>
        <v/>
      </c>
      <c r="DB183" s="64"/>
      <c r="DC183" s="56"/>
      <c r="DD183" s="65"/>
      <c r="DE183" s="65"/>
      <c r="DF183" s="65"/>
      <c r="DG183" s="65"/>
      <c r="DH183" s="66" t="str">
        <f t="shared" si="64"/>
        <v/>
      </c>
      <c r="DI183" s="56"/>
      <c r="DJ183" s="64"/>
      <c r="DK183" s="56"/>
      <c r="DL183" s="64"/>
      <c r="DM183" s="62" t="str">
        <f t="shared" si="65"/>
        <v/>
      </c>
      <c r="DN183" s="64"/>
      <c r="DO183" s="56"/>
      <c r="DP183" s="65"/>
      <c r="DQ183" s="65"/>
      <c r="DR183" s="65"/>
      <c r="DS183" s="65"/>
      <c r="DT183" s="66" t="str">
        <f t="shared" si="66"/>
        <v/>
      </c>
      <c r="DU183" s="56"/>
      <c r="DV183" s="64"/>
      <c r="DW183" s="56"/>
      <c r="DX183" s="64"/>
      <c r="DY183" s="62" t="str">
        <f t="shared" si="67"/>
        <v/>
      </c>
      <c r="DZ183" s="64"/>
      <c r="EA183" s="56"/>
      <c r="EB183" s="65"/>
      <c r="EC183" s="65"/>
      <c r="ED183" s="65"/>
      <c r="EE183" s="65"/>
      <c r="EF183" s="66" t="str">
        <f t="shared" si="68"/>
        <v/>
      </c>
      <c r="EG183" s="56"/>
      <c r="EH183" s="64"/>
      <c r="EI183" s="56"/>
      <c r="EJ183" s="64"/>
      <c r="EK183" s="62" t="str">
        <f t="shared" si="69"/>
        <v/>
      </c>
      <c r="EL183" s="64"/>
      <c r="EM183" s="56"/>
      <c r="EN183" s="65"/>
      <c r="EO183" s="65"/>
      <c r="EP183" s="65"/>
      <c r="EQ183" s="65"/>
      <c r="ER183" s="66" t="str">
        <f t="shared" si="70"/>
        <v/>
      </c>
      <c r="ES183" s="56"/>
      <c r="ET183" s="64"/>
      <c r="EU183" s="56"/>
      <c r="EV183" s="64"/>
      <c r="EW183" s="62" t="str">
        <f t="shared" si="71"/>
        <v/>
      </c>
      <c r="EX183" s="64"/>
    </row>
    <row r="184" spans="1:154" s="67" customFormat="1" x14ac:dyDescent="0.25">
      <c r="A184" s="167"/>
      <c r="B184" s="171"/>
      <c r="C184" s="169"/>
      <c r="D184" s="170"/>
      <c r="E184" s="57"/>
      <c r="F184" s="56"/>
      <c r="G184" s="58"/>
      <c r="H184" s="56"/>
      <c r="I184" s="59"/>
      <c r="J184" s="60"/>
      <c r="K184" s="56"/>
      <c r="L184" s="65"/>
      <c r="M184" s="65"/>
      <c r="N184" s="65"/>
      <c r="O184" s="65"/>
      <c r="P184" s="66" t="str">
        <f t="shared" si="48"/>
        <v/>
      </c>
      <c r="Q184" s="56"/>
      <c r="R184" s="64"/>
      <c r="S184" s="56"/>
      <c r="T184" s="64"/>
      <c r="U184" s="62" t="str">
        <f t="shared" si="49"/>
        <v/>
      </c>
      <c r="V184" s="64"/>
      <c r="W184" s="56"/>
      <c r="X184" s="65"/>
      <c r="Y184" s="65"/>
      <c r="Z184" s="65"/>
      <c r="AA184" s="65"/>
      <c r="AB184" s="66" t="str">
        <f t="shared" si="50"/>
        <v/>
      </c>
      <c r="AC184" s="56"/>
      <c r="AD184" s="64"/>
      <c r="AE184" s="56"/>
      <c r="AF184" s="64"/>
      <c r="AG184" s="62" t="str">
        <f t="shared" si="51"/>
        <v/>
      </c>
      <c r="AH184" s="64"/>
      <c r="AI184" s="56"/>
      <c r="AJ184" s="65"/>
      <c r="AK184" s="65"/>
      <c r="AL184" s="65"/>
      <c r="AM184" s="65"/>
      <c r="AN184" s="66" t="str">
        <f t="shared" si="52"/>
        <v/>
      </c>
      <c r="AO184" s="56"/>
      <c r="AP184" s="64"/>
      <c r="AQ184" s="56"/>
      <c r="AR184" s="64"/>
      <c r="AS184" s="62" t="str">
        <f t="shared" si="53"/>
        <v/>
      </c>
      <c r="AT184" s="64"/>
      <c r="AU184" s="56"/>
      <c r="AV184" s="65"/>
      <c r="AW184" s="65"/>
      <c r="AX184" s="65"/>
      <c r="AY184" s="65"/>
      <c r="AZ184" s="66" t="str">
        <f t="shared" si="54"/>
        <v/>
      </c>
      <c r="BA184" s="56"/>
      <c r="BB184" s="64"/>
      <c r="BC184" s="56"/>
      <c r="BD184" s="64"/>
      <c r="BE184" s="62" t="str">
        <f t="shared" si="55"/>
        <v/>
      </c>
      <c r="BF184" s="64"/>
      <c r="BG184" s="56"/>
      <c r="BH184" s="65"/>
      <c r="BI184" s="65"/>
      <c r="BJ184" s="65"/>
      <c r="BK184" s="65"/>
      <c r="BL184" s="66" t="str">
        <f t="shared" si="56"/>
        <v/>
      </c>
      <c r="BM184" s="56"/>
      <c r="BN184" s="64"/>
      <c r="BO184" s="56"/>
      <c r="BP184" s="64"/>
      <c r="BQ184" s="62" t="str">
        <f t="shared" si="57"/>
        <v/>
      </c>
      <c r="BR184" s="64"/>
      <c r="BS184" s="56"/>
      <c r="BT184" s="65"/>
      <c r="BU184" s="65"/>
      <c r="BV184" s="65"/>
      <c r="BW184" s="65"/>
      <c r="BX184" s="66" t="str">
        <f t="shared" si="58"/>
        <v/>
      </c>
      <c r="BY184" s="56"/>
      <c r="BZ184" s="64"/>
      <c r="CA184" s="56"/>
      <c r="CB184" s="64"/>
      <c r="CC184" s="62" t="str">
        <f t="shared" si="59"/>
        <v/>
      </c>
      <c r="CD184" s="64"/>
      <c r="CE184" s="56"/>
      <c r="CF184" s="65"/>
      <c r="CG184" s="65"/>
      <c r="CH184" s="65"/>
      <c r="CI184" s="65"/>
      <c r="CJ184" s="66" t="str">
        <f t="shared" si="60"/>
        <v/>
      </c>
      <c r="CK184" s="56"/>
      <c r="CL184" s="64"/>
      <c r="CM184" s="56"/>
      <c r="CN184" s="64"/>
      <c r="CO184" s="62" t="str">
        <f t="shared" si="61"/>
        <v/>
      </c>
      <c r="CP184" s="64"/>
      <c r="CQ184" s="56"/>
      <c r="CR184" s="65"/>
      <c r="CS184" s="65"/>
      <c r="CT184" s="65"/>
      <c r="CU184" s="65"/>
      <c r="CV184" s="66" t="str">
        <f t="shared" si="62"/>
        <v/>
      </c>
      <c r="CW184" s="56"/>
      <c r="CX184" s="64"/>
      <c r="CY184" s="56"/>
      <c r="CZ184" s="64"/>
      <c r="DA184" s="62" t="str">
        <f t="shared" si="63"/>
        <v/>
      </c>
      <c r="DB184" s="64"/>
      <c r="DC184" s="56"/>
      <c r="DD184" s="65"/>
      <c r="DE184" s="65"/>
      <c r="DF184" s="65"/>
      <c r="DG184" s="65"/>
      <c r="DH184" s="66" t="str">
        <f t="shared" si="64"/>
        <v/>
      </c>
      <c r="DI184" s="56"/>
      <c r="DJ184" s="64"/>
      <c r="DK184" s="56"/>
      <c r="DL184" s="64"/>
      <c r="DM184" s="62" t="str">
        <f t="shared" si="65"/>
        <v/>
      </c>
      <c r="DN184" s="64"/>
      <c r="DO184" s="56"/>
      <c r="DP184" s="65"/>
      <c r="DQ184" s="65"/>
      <c r="DR184" s="65"/>
      <c r="DS184" s="65"/>
      <c r="DT184" s="66" t="str">
        <f t="shared" si="66"/>
        <v/>
      </c>
      <c r="DU184" s="56"/>
      <c r="DV184" s="64"/>
      <c r="DW184" s="56"/>
      <c r="DX184" s="64"/>
      <c r="DY184" s="62" t="str">
        <f t="shared" si="67"/>
        <v/>
      </c>
      <c r="DZ184" s="64"/>
      <c r="EA184" s="56"/>
      <c r="EB184" s="65"/>
      <c r="EC184" s="65"/>
      <c r="ED184" s="65"/>
      <c r="EE184" s="65"/>
      <c r="EF184" s="66" t="str">
        <f t="shared" si="68"/>
        <v/>
      </c>
      <c r="EG184" s="56"/>
      <c r="EH184" s="64"/>
      <c r="EI184" s="56"/>
      <c r="EJ184" s="64"/>
      <c r="EK184" s="62" t="str">
        <f t="shared" si="69"/>
        <v/>
      </c>
      <c r="EL184" s="64"/>
      <c r="EM184" s="56"/>
      <c r="EN184" s="65"/>
      <c r="EO184" s="65"/>
      <c r="EP184" s="65"/>
      <c r="EQ184" s="65"/>
      <c r="ER184" s="66" t="str">
        <f t="shared" si="70"/>
        <v/>
      </c>
      <c r="ES184" s="56"/>
      <c r="ET184" s="64"/>
      <c r="EU184" s="56"/>
      <c r="EV184" s="64"/>
      <c r="EW184" s="62" t="str">
        <f t="shared" si="71"/>
        <v/>
      </c>
      <c r="EX184" s="64"/>
    </row>
    <row r="185" spans="1:154" s="67" customFormat="1" x14ac:dyDescent="0.25">
      <c r="A185" s="167"/>
      <c r="B185" s="171"/>
      <c r="C185" s="169"/>
      <c r="D185" s="170"/>
      <c r="E185" s="57"/>
      <c r="F185" s="56"/>
      <c r="G185" s="58"/>
      <c r="H185" s="56"/>
      <c r="I185" s="59"/>
      <c r="J185" s="60"/>
      <c r="K185" s="56"/>
      <c r="L185" s="65"/>
      <c r="M185" s="65"/>
      <c r="N185" s="65"/>
      <c r="O185" s="65"/>
      <c r="P185" s="66" t="str">
        <f t="shared" si="48"/>
        <v/>
      </c>
      <c r="Q185" s="56"/>
      <c r="R185" s="64"/>
      <c r="S185" s="56"/>
      <c r="T185" s="64"/>
      <c r="U185" s="62" t="str">
        <f t="shared" si="49"/>
        <v/>
      </c>
      <c r="V185" s="64"/>
      <c r="W185" s="56"/>
      <c r="X185" s="65"/>
      <c r="Y185" s="65"/>
      <c r="Z185" s="65"/>
      <c r="AA185" s="65"/>
      <c r="AB185" s="66" t="str">
        <f t="shared" si="50"/>
        <v/>
      </c>
      <c r="AC185" s="56"/>
      <c r="AD185" s="64"/>
      <c r="AE185" s="56"/>
      <c r="AF185" s="64"/>
      <c r="AG185" s="62" t="str">
        <f t="shared" si="51"/>
        <v/>
      </c>
      <c r="AH185" s="64"/>
      <c r="AI185" s="56"/>
      <c r="AJ185" s="65"/>
      <c r="AK185" s="65"/>
      <c r="AL185" s="65"/>
      <c r="AM185" s="65"/>
      <c r="AN185" s="66" t="str">
        <f t="shared" si="52"/>
        <v/>
      </c>
      <c r="AO185" s="56"/>
      <c r="AP185" s="64"/>
      <c r="AQ185" s="56"/>
      <c r="AR185" s="64"/>
      <c r="AS185" s="62" t="str">
        <f t="shared" si="53"/>
        <v/>
      </c>
      <c r="AT185" s="64"/>
      <c r="AU185" s="56"/>
      <c r="AV185" s="65"/>
      <c r="AW185" s="65"/>
      <c r="AX185" s="65"/>
      <c r="AY185" s="65"/>
      <c r="AZ185" s="66" t="str">
        <f t="shared" si="54"/>
        <v/>
      </c>
      <c r="BA185" s="56"/>
      <c r="BB185" s="64"/>
      <c r="BC185" s="56"/>
      <c r="BD185" s="64"/>
      <c r="BE185" s="62" t="str">
        <f t="shared" si="55"/>
        <v/>
      </c>
      <c r="BF185" s="64"/>
      <c r="BG185" s="56"/>
      <c r="BH185" s="65"/>
      <c r="BI185" s="65"/>
      <c r="BJ185" s="65"/>
      <c r="BK185" s="65"/>
      <c r="BL185" s="66" t="str">
        <f t="shared" si="56"/>
        <v/>
      </c>
      <c r="BM185" s="56"/>
      <c r="BN185" s="64"/>
      <c r="BO185" s="56"/>
      <c r="BP185" s="64"/>
      <c r="BQ185" s="62" t="str">
        <f t="shared" si="57"/>
        <v/>
      </c>
      <c r="BR185" s="64"/>
      <c r="BS185" s="56"/>
      <c r="BT185" s="65"/>
      <c r="BU185" s="65"/>
      <c r="BV185" s="65"/>
      <c r="BW185" s="65"/>
      <c r="BX185" s="66" t="str">
        <f t="shared" si="58"/>
        <v/>
      </c>
      <c r="BY185" s="56"/>
      <c r="BZ185" s="64"/>
      <c r="CA185" s="56"/>
      <c r="CB185" s="64"/>
      <c r="CC185" s="62" t="str">
        <f t="shared" si="59"/>
        <v/>
      </c>
      <c r="CD185" s="64"/>
      <c r="CE185" s="56"/>
      <c r="CF185" s="65"/>
      <c r="CG185" s="65"/>
      <c r="CH185" s="65"/>
      <c r="CI185" s="65"/>
      <c r="CJ185" s="66" t="str">
        <f t="shared" si="60"/>
        <v/>
      </c>
      <c r="CK185" s="56"/>
      <c r="CL185" s="64"/>
      <c r="CM185" s="56"/>
      <c r="CN185" s="64"/>
      <c r="CO185" s="62" t="str">
        <f t="shared" si="61"/>
        <v/>
      </c>
      <c r="CP185" s="64"/>
      <c r="CQ185" s="56"/>
      <c r="CR185" s="65"/>
      <c r="CS185" s="65"/>
      <c r="CT185" s="65"/>
      <c r="CU185" s="65"/>
      <c r="CV185" s="66" t="str">
        <f t="shared" si="62"/>
        <v/>
      </c>
      <c r="CW185" s="56"/>
      <c r="CX185" s="64"/>
      <c r="CY185" s="56"/>
      <c r="CZ185" s="64"/>
      <c r="DA185" s="62" t="str">
        <f t="shared" si="63"/>
        <v/>
      </c>
      <c r="DB185" s="64"/>
      <c r="DC185" s="56"/>
      <c r="DD185" s="65"/>
      <c r="DE185" s="65"/>
      <c r="DF185" s="65"/>
      <c r="DG185" s="65"/>
      <c r="DH185" s="66" t="str">
        <f t="shared" si="64"/>
        <v/>
      </c>
      <c r="DI185" s="56"/>
      <c r="DJ185" s="64"/>
      <c r="DK185" s="56"/>
      <c r="DL185" s="64"/>
      <c r="DM185" s="62" t="str">
        <f t="shared" si="65"/>
        <v/>
      </c>
      <c r="DN185" s="64"/>
      <c r="DO185" s="56"/>
      <c r="DP185" s="65"/>
      <c r="DQ185" s="65"/>
      <c r="DR185" s="65"/>
      <c r="DS185" s="65"/>
      <c r="DT185" s="66" t="str">
        <f t="shared" si="66"/>
        <v/>
      </c>
      <c r="DU185" s="56"/>
      <c r="DV185" s="64"/>
      <c r="DW185" s="56"/>
      <c r="DX185" s="64"/>
      <c r="DY185" s="62" t="str">
        <f t="shared" si="67"/>
        <v/>
      </c>
      <c r="DZ185" s="64"/>
      <c r="EA185" s="56"/>
      <c r="EB185" s="65"/>
      <c r="EC185" s="65"/>
      <c r="ED185" s="65"/>
      <c r="EE185" s="65"/>
      <c r="EF185" s="66" t="str">
        <f t="shared" si="68"/>
        <v/>
      </c>
      <c r="EG185" s="56"/>
      <c r="EH185" s="64"/>
      <c r="EI185" s="56"/>
      <c r="EJ185" s="64"/>
      <c r="EK185" s="62" t="str">
        <f t="shared" si="69"/>
        <v/>
      </c>
      <c r="EL185" s="64"/>
      <c r="EM185" s="56"/>
      <c r="EN185" s="65"/>
      <c r="EO185" s="65"/>
      <c r="EP185" s="65"/>
      <c r="EQ185" s="65"/>
      <c r="ER185" s="66" t="str">
        <f t="shared" si="70"/>
        <v/>
      </c>
      <c r="ES185" s="56"/>
      <c r="ET185" s="64"/>
      <c r="EU185" s="56"/>
      <c r="EV185" s="64"/>
      <c r="EW185" s="62" t="str">
        <f t="shared" si="71"/>
        <v/>
      </c>
      <c r="EX185" s="64"/>
    </row>
    <row r="186" spans="1:154" s="67" customFormat="1" x14ac:dyDescent="0.25">
      <c r="A186" s="167"/>
      <c r="B186" s="171"/>
      <c r="C186" s="169"/>
      <c r="D186" s="170"/>
      <c r="E186" s="57"/>
      <c r="F186" s="56"/>
      <c r="G186" s="58"/>
      <c r="H186" s="56"/>
      <c r="I186" s="59"/>
      <c r="J186" s="60"/>
      <c r="K186" s="56"/>
      <c r="L186" s="65"/>
      <c r="M186" s="65"/>
      <c r="N186" s="65"/>
      <c r="O186" s="65"/>
      <c r="P186" s="66" t="str">
        <f t="shared" si="48"/>
        <v/>
      </c>
      <c r="Q186" s="56"/>
      <c r="R186" s="64"/>
      <c r="S186" s="56"/>
      <c r="T186" s="64"/>
      <c r="U186" s="62" t="str">
        <f t="shared" si="49"/>
        <v/>
      </c>
      <c r="V186" s="64"/>
      <c r="W186" s="56"/>
      <c r="X186" s="65"/>
      <c r="Y186" s="65"/>
      <c r="Z186" s="65"/>
      <c r="AA186" s="65"/>
      <c r="AB186" s="66" t="str">
        <f t="shared" si="50"/>
        <v/>
      </c>
      <c r="AC186" s="56"/>
      <c r="AD186" s="64"/>
      <c r="AE186" s="56"/>
      <c r="AF186" s="64"/>
      <c r="AG186" s="62" t="str">
        <f t="shared" si="51"/>
        <v/>
      </c>
      <c r="AH186" s="64"/>
      <c r="AI186" s="56"/>
      <c r="AJ186" s="65"/>
      <c r="AK186" s="65"/>
      <c r="AL186" s="65"/>
      <c r="AM186" s="65"/>
      <c r="AN186" s="66" t="str">
        <f t="shared" si="52"/>
        <v/>
      </c>
      <c r="AO186" s="56"/>
      <c r="AP186" s="64"/>
      <c r="AQ186" s="56"/>
      <c r="AR186" s="64"/>
      <c r="AS186" s="62" t="str">
        <f t="shared" si="53"/>
        <v/>
      </c>
      <c r="AT186" s="64"/>
      <c r="AU186" s="56"/>
      <c r="AV186" s="65"/>
      <c r="AW186" s="65"/>
      <c r="AX186" s="65"/>
      <c r="AY186" s="65"/>
      <c r="AZ186" s="66" t="str">
        <f t="shared" si="54"/>
        <v/>
      </c>
      <c r="BA186" s="56"/>
      <c r="BB186" s="64"/>
      <c r="BC186" s="56"/>
      <c r="BD186" s="64"/>
      <c r="BE186" s="62" t="str">
        <f t="shared" si="55"/>
        <v/>
      </c>
      <c r="BF186" s="64"/>
      <c r="BG186" s="56"/>
      <c r="BH186" s="65"/>
      <c r="BI186" s="65"/>
      <c r="BJ186" s="65"/>
      <c r="BK186" s="65"/>
      <c r="BL186" s="66" t="str">
        <f t="shared" si="56"/>
        <v/>
      </c>
      <c r="BM186" s="56"/>
      <c r="BN186" s="64"/>
      <c r="BO186" s="56"/>
      <c r="BP186" s="64"/>
      <c r="BQ186" s="62" t="str">
        <f t="shared" si="57"/>
        <v/>
      </c>
      <c r="BR186" s="64"/>
      <c r="BS186" s="56"/>
      <c r="BT186" s="65"/>
      <c r="BU186" s="65"/>
      <c r="BV186" s="65"/>
      <c r="BW186" s="65"/>
      <c r="BX186" s="66" t="str">
        <f t="shared" si="58"/>
        <v/>
      </c>
      <c r="BY186" s="56"/>
      <c r="BZ186" s="64"/>
      <c r="CA186" s="56"/>
      <c r="CB186" s="64"/>
      <c r="CC186" s="62" t="str">
        <f t="shared" si="59"/>
        <v/>
      </c>
      <c r="CD186" s="64"/>
      <c r="CE186" s="56"/>
      <c r="CF186" s="65"/>
      <c r="CG186" s="65"/>
      <c r="CH186" s="65"/>
      <c r="CI186" s="65"/>
      <c r="CJ186" s="66" t="str">
        <f t="shared" si="60"/>
        <v/>
      </c>
      <c r="CK186" s="56"/>
      <c r="CL186" s="64"/>
      <c r="CM186" s="56"/>
      <c r="CN186" s="64"/>
      <c r="CO186" s="62" t="str">
        <f t="shared" si="61"/>
        <v/>
      </c>
      <c r="CP186" s="64"/>
      <c r="CQ186" s="56"/>
      <c r="CR186" s="65"/>
      <c r="CS186" s="65"/>
      <c r="CT186" s="65"/>
      <c r="CU186" s="65"/>
      <c r="CV186" s="66" t="str">
        <f t="shared" si="62"/>
        <v/>
      </c>
      <c r="CW186" s="56"/>
      <c r="CX186" s="64"/>
      <c r="CY186" s="56"/>
      <c r="CZ186" s="64"/>
      <c r="DA186" s="62" t="str">
        <f t="shared" si="63"/>
        <v/>
      </c>
      <c r="DB186" s="64"/>
      <c r="DC186" s="56"/>
      <c r="DD186" s="65"/>
      <c r="DE186" s="65"/>
      <c r="DF186" s="65"/>
      <c r="DG186" s="65"/>
      <c r="DH186" s="66" t="str">
        <f t="shared" si="64"/>
        <v/>
      </c>
      <c r="DI186" s="56"/>
      <c r="DJ186" s="64"/>
      <c r="DK186" s="56"/>
      <c r="DL186" s="64"/>
      <c r="DM186" s="62" t="str">
        <f t="shared" si="65"/>
        <v/>
      </c>
      <c r="DN186" s="64"/>
      <c r="DO186" s="56"/>
      <c r="DP186" s="65"/>
      <c r="DQ186" s="65"/>
      <c r="DR186" s="65"/>
      <c r="DS186" s="65"/>
      <c r="DT186" s="66" t="str">
        <f t="shared" si="66"/>
        <v/>
      </c>
      <c r="DU186" s="56"/>
      <c r="DV186" s="64"/>
      <c r="DW186" s="56"/>
      <c r="DX186" s="64"/>
      <c r="DY186" s="62" t="str">
        <f t="shared" si="67"/>
        <v/>
      </c>
      <c r="DZ186" s="64"/>
      <c r="EA186" s="56"/>
      <c r="EB186" s="65"/>
      <c r="EC186" s="65"/>
      <c r="ED186" s="65"/>
      <c r="EE186" s="65"/>
      <c r="EF186" s="66" t="str">
        <f t="shared" si="68"/>
        <v/>
      </c>
      <c r="EG186" s="56"/>
      <c r="EH186" s="64"/>
      <c r="EI186" s="56"/>
      <c r="EJ186" s="64"/>
      <c r="EK186" s="62" t="str">
        <f t="shared" si="69"/>
        <v/>
      </c>
      <c r="EL186" s="64"/>
      <c r="EM186" s="56"/>
      <c r="EN186" s="65"/>
      <c r="EO186" s="65"/>
      <c r="EP186" s="65"/>
      <c r="EQ186" s="65"/>
      <c r="ER186" s="66" t="str">
        <f t="shared" si="70"/>
        <v/>
      </c>
      <c r="ES186" s="56"/>
      <c r="ET186" s="64"/>
      <c r="EU186" s="56"/>
      <c r="EV186" s="64"/>
      <c r="EW186" s="62" t="str">
        <f t="shared" si="71"/>
        <v/>
      </c>
      <c r="EX186" s="64"/>
    </row>
    <row r="187" spans="1:154" s="67" customFormat="1" x14ac:dyDescent="0.25">
      <c r="A187" s="167"/>
      <c r="B187" s="171"/>
      <c r="C187" s="169"/>
      <c r="D187" s="170"/>
      <c r="E187" s="57"/>
      <c r="F187" s="56"/>
      <c r="G187" s="58"/>
      <c r="H187" s="56"/>
      <c r="I187" s="59"/>
      <c r="J187" s="60"/>
      <c r="K187" s="56"/>
      <c r="L187" s="65"/>
      <c r="M187" s="65"/>
      <c r="N187" s="65"/>
      <c r="O187" s="65"/>
      <c r="P187" s="66" t="str">
        <f t="shared" si="48"/>
        <v/>
      </c>
      <c r="Q187" s="56"/>
      <c r="R187" s="64"/>
      <c r="S187" s="56"/>
      <c r="T187" s="64"/>
      <c r="U187" s="62" t="str">
        <f t="shared" si="49"/>
        <v/>
      </c>
      <c r="V187" s="64"/>
      <c r="W187" s="56"/>
      <c r="X187" s="65"/>
      <c r="Y187" s="65"/>
      <c r="Z187" s="65"/>
      <c r="AA187" s="65"/>
      <c r="AB187" s="66" t="str">
        <f t="shared" si="50"/>
        <v/>
      </c>
      <c r="AC187" s="56"/>
      <c r="AD187" s="64"/>
      <c r="AE187" s="56"/>
      <c r="AF187" s="64"/>
      <c r="AG187" s="62" t="str">
        <f t="shared" si="51"/>
        <v/>
      </c>
      <c r="AH187" s="64"/>
      <c r="AI187" s="56"/>
      <c r="AJ187" s="65"/>
      <c r="AK187" s="65"/>
      <c r="AL187" s="65"/>
      <c r="AM187" s="65"/>
      <c r="AN187" s="66" t="str">
        <f t="shared" si="52"/>
        <v/>
      </c>
      <c r="AO187" s="56"/>
      <c r="AP187" s="64"/>
      <c r="AQ187" s="56"/>
      <c r="AR187" s="64"/>
      <c r="AS187" s="62" t="str">
        <f t="shared" si="53"/>
        <v/>
      </c>
      <c r="AT187" s="64"/>
      <c r="AU187" s="56"/>
      <c r="AV187" s="65"/>
      <c r="AW187" s="65"/>
      <c r="AX187" s="65"/>
      <c r="AY187" s="65"/>
      <c r="AZ187" s="66" t="str">
        <f t="shared" si="54"/>
        <v/>
      </c>
      <c r="BA187" s="56"/>
      <c r="BB187" s="64"/>
      <c r="BC187" s="56"/>
      <c r="BD187" s="64"/>
      <c r="BE187" s="62" t="str">
        <f t="shared" si="55"/>
        <v/>
      </c>
      <c r="BF187" s="64"/>
      <c r="BG187" s="56"/>
      <c r="BH187" s="65"/>
      <c r="BI187" s="65"/>
      <c r="BJ187" s="65"/>
      <c r="BK187" s="65"/>
      <c r="BL187" s="66" t="str">
        <f t="shared" si="56"/>
        <v/>
      </c>
      <c r="BM187" s="56"/>
      <c r="BN187" s="64"/>
      <c r="BO187" s="56"/>
      <c r="BP187" s="64"/>
      <c r="BQ187" s="62" t="str">
        <f t="shared" si="57"/>
        <v/>
      </c>
      <c r="BR187" s="64"/>
      <c r="BS187" s="56"/>
      <c r="BT187" s="65"/>
      <c r="BU187" s="65"/>
      <c r="BV187" s="65"/>
      <c r="BW187" s="65"/>
      <c r="BX187" s="66" t="str">
        <f t="shared" si="58"/>
        <v/>
      </c>
      <c r="BY187" s="56"/>
      <c r="BZ187" s="64"/>
      <c r="CA187" s="56"/>
      <c r="CB187" s="64"/>
      <c r="CC187" s="62" t="str">
        <f t="shared" si="59"/>
        <v/>
      </c>
      <c r="CD187" s="64"/>
      <c r="CE187" s="56"/>
      <c r="CF187" s="65"/>
      <c r="CG187" s="65"/>
      <c r="CH187" s="65"/>
      <c r="CI187" s="65"/>
      <c r="CJ187" s="66" t="str">
        <f t="shared" si="60"/>
        <v/>
      </c>
      <c r="CK187" s="56"/>
      <c r="CL187" s="64"/>
      <c r="CM187" s="56"/>
      <c r="CN187" s="64"/>
      <c r="CO187" s="62" t="str">
        <f t="shared" si="61"/>
        <v/>
      </c>
      <c r="CP187" s="64"/>
      <c r="CQ187" s="56"/>
      <c r="CR187" s="65"/>
      <c r="CS187" s="65"/>
      <c r="CT187" s="65"/>
      <c r="CU187" s="65"/>
      <c r="CV187" s="66" t="str">
        <f t="shared" si="62"/>
        <v/>
      </c>
      <c r="CW187" s="56"/>
      <c r="CX187" s="64"/>
      <c r="CY187" s="56"/>
      <c r="CZ187" s="64"/>
      <c r="DA187" s="62" t="str">
        <f t="shared" si="63"/>
        <v/>
      </c>
      <c r="DB187" s="64"/>
      <c r="DC187" s="56"/>
      <c r="DD187" s="65"/>
      <c r="DE187" s="65"/>
      <c r="DF187" s="65"/>
      <c r="DG187" s="65"/>
      <c r="DH187" s="66" t="str">
        <f t="shared" si="64"/>
        <v/>
      </c>
      <c r="DI187" s="56"/>
      <c r="DJ187" s="64"/>
      <c r="DK187" s="56"/>
      <c r="DL187" s="64"/>
      <c r="DM187" s="62" t="str">
        <f t="shared" si="65"/>
        <v/>
      </c>
      <c r="DN187" s="64"/>
      <c r="DO187" s="56"/>
      <c r="DP187" s="65"/>
      <c r="DQ187" s="65"/>
      <c r="DR187" s="65"/>
      <c r="DS187" s="65"/>
      <c r="DT187" s="66" t="str">
        <f t="shared" si="66"/>
        <v/>
      </c>
      <c r="DU187" s="56"/>
      <c r="DV187" s="64"/>
      <c r="DW187" s="56"/>
      <c r="DX187" s="64"/>
      <c r="DY187" s="62" t="str">
        <f t="shared" si="67"/>
        <v/>
      </c>
      <c r="DZ187" s="64"/>
      <c r="EA187" s="56"/>
      <c r="EB187" s="65"/>
      <c r="EC187" s="65"/>
      <c r="ED187" s="65"/>
      <c r="EE187" s="65"/>
      <c r="EF187" s="66" t="str">
        <f t="shared" si="68"/>
        <v/>
      </c>
      <c r="EG187" s="56"/>
      <c r="EH187" s="64"/>
      <c r="EI187" s="56"/>
      <c r="EJ187" s="64"/>
      <c r="EK187" s="62" t="str">
        <f t="shared" si="69"/>
        <v/>
      </c>
      <c r="EL187" s="64"/>
      <c r="EM187" s="56"/>
      <c r="EN187" s="65"/>
      <c r="EO187" s="65"/>
      <c r="EP187" s="65"/>
      <c r="EQ187" s="65"/>
      <c r="ER187" s="66" t="str">
        <f t="shared" si="70"/>
        <v/>
      </c>
      <c r="ES187" s="56"/>
      <c r="ET187" s="64"/>
      <c r="EU187" s="56"/>
      <c r="EV187" s="64"/>
      <c r="EW187" s="62" t="str">
        <f t="shared" si="71"/>
        <v/>
      </c>
      <c r="EX187" s="64"/>
    </row>
    <row r="188" spans="1:154" s="67" customFormat="1" x14ac:dyDescent="0.25">
      <c r="A188" s="167"/>
      <c r="B188" s="171"/>
      <c r="C188" s="169"/>
      <c r="D188" s="170"/>
      <c r="E188" s="57"/>
      <c r="F188" s="56"/>
      <c r="G188" s="58"/>
      <c r="H188" s="56"/>
      <c r="I188" s="59"/>
      <c r="J188" s="60"/>
      <c r="K188" s="56"/>
      <c r="L188" s="65"/>
      <c r="M188" s="65"/>
      <c r="N188" s="65"/>
      <c r="O188" s="65"/>
      <c r="P188" s="66" t="str">
        <f t="shared" si="48"/>
        <v/>
      </c>
      <c r="Q188" s="56"/>
      <c r="R188" s="64"/>
      <c r="S188" s="56"/>
      <c r="T188" s="64"/>
      <c r="U188" s="62" t="str">
        <f t="shared" si="49"/>
        <v/>
      </c>
      <c r="V188" s="64"/>
      <c r="W188" s="56"/>
      <c r="X188" s="65"/>
      <c r="Y188" s="65"/>
      <c r="Z188" s="65"/>
      <c r="AA188" s="65"/>
      <c r="AB188" s="66" t="str">
        <f t="shared" si="50"/>
        <v/>
      </c>
      <c r="AC188" s="56"/>
      <c r="AD188" s="64"/>
      <c r="AE188" s="56"/>
      <c r="AF188" s="64"/>
      <c r="AG188" s="62" t="str">
        <f t="shared" si="51"/>
        <v/>
      </c>
      <c r="AH188" s="64"/>
      <c r="AI188" s="56"/>
      <c r="AJ188" s="65"/>
      <c r="AK188" s="65"/>
      <c r="AL188" s="65"/>
      <c r="AM188" s="65"/>
      <c r="AN188" s="66" t="str">
        <f t="shared" si="52"/>
        <v/>
      </c>
      <c r="AO188" s="56"/>
      <c r="AP188" s="64"/>
      <c r="AQ188" s="56"/>
      <c r="AR188" s="64"/>
      <c r="AS188" s="62" t="str">
        <f t="shared" si="53"/>
        <v/>
      </c>
      <c r="AT188" s="64"/>
      <c r="AU188" s="56"/>
      <c r="AV188" s="65"/>
      <c r="AW188" s="65"/>
      <c r="AX188" s="65"/>
      <c r="AY188" s="65"/>
      <c r="AZ188" s="66" t="str">
        <f t="shared" si="54"/>
        <v/>
      </c>
      <c r="BA188" s="56"/>
      <c r="BB188" s="64"/>
      <c r="BC188" s="56"/>
      <c r="BD188" s="64"/>
      <c r="BE188" s="62" t="str">
        <f t="shared" si="55"/>
        <v/>
      </c>
      <c r="BF188" s="64"/>
      <c r="BG188" s="56"/>
      <c r="BH188" s="65"/>
      <c r="BI188" s="65"/>
      <c r="BJ188" s="65"/>
      <c r="BK188" s="65"/>
      <c r="BL188" s="66" t="str">
        <f t="shared" si="56"/>
        <v/>
      </c>
      <c r="BM188" s="56"/>
      <c r="BN188" s="64"/>
      <c r="BO188" s="56"/>
      <c r="BP188" s="64"/>
      <c r="BQ188" s="62" t="str">
        <f t="shared" si="57"/>
        <v/>
      </c>
      <c r="BR188" s="64"/>
      <c r="BS188" s="56"/>
      <c r="BT188" s="65"/>
      <c r="BU188" s="65"/>
      <c r="BV188" s="65"/>
      <c r="BW188" s="65"/>
      <c r="BX188" s="66" t="str">
        <f t="shared" si="58"/>
        <v/>
      </c>
      <c r="BY188" s="56"/>
      <c r="BZ188" s="64"/>
      <c r="CA188" s="56"/>
      <c r="CB188" s="64"/>
      <c r="CC188" s="62" t="str">
        <f t="shared" si="59"/>
        <v/>
      </c>
      <c r="CD188" s="64"/>
      <c r="CE188" s="56"/>
      <c r="CF188" s="65"/>
      <c r="CG188" s="65"/>
      <c r="CH188" s="65"/>
      <c r="CI188" s="65"/>
      <c r="CJ188" s="66" t="str">
        <f t="shared" si="60"/>
        <v/>
      </c>
      <c r="CK188" s="56"/>
      <c r="CL188" s="64"/>
      <c r="CM188" s="56"/>
      <c r="CN188" s="64"/>
      <c r="CO188" s="62" t="str">
        <f t="shared" si="61"/>
        <v/>
      </c>
      <c r="CP188" s="64"/>
      <c r="CQ188" s="56"/>
      <c r="CR188" s="65"/>
      <c r="CS188" s="65"/>
      <c r="CT188" s="65"/>
      <c r="CU188" s="65"/>
      <c r="CV188" s="66" t="str">
        <f t="shared" si="62"/>
        <v/>
      </c>
      <c r="CW188" s="56"/>
      <c r="CX188" s="64"/>
      <c r="CY188" s="56"/>
      <c r="CZ188" s="64"/>
      <c r="DA188" s="62" t="str">
        <f t="shared" si="63"/>
        <v/>
      </c>
      <c r="DB188" s="64"/>
      <c r="DC188" s="56"/>
      <c r="DD188" s="65"/>
      <c r="DE188" s="65"/>
      <c r="DF188" s="65"/>
      <c r="DG188" s="65"/>
      <c r="DH188" s="66" t="str">
        <f t="shared" si="64"/>
        <v/>
      </c>
      <c r="DI188" s="56"/>
      <c r="DJ188" s="64"/>
      <c r="DK188" s="56"/>
      <c r="DL188" s="64"/>
      <c r="DM188" s="62" t="str">
        <f t="shared" si="65"/>
        <v/>
      </c>
      <c r="DN188" s="64"/>
      <c r="DO188" s="56"/>
      <c r="DP188" s="65"/>
      <c r="DQ188" s="65"/>
      <c r="DR188" s="65"/>
      <c r="DS188" s="65"/>
      <c r="DT188" s="66" t="str">
        <f t="shared" si="66"/>
        <v/>
      </c>
      <c r="DU188" s="56"/>
      <c r="DV188" s="64"/>
      <c r="DW188" s="56"/>
      <c r="DX188" s="64"/>
      <c r="DY188" s="62" t="str">
        <f t="shared" si="67"/>
        <v/>
      </c>
      <c r="DZ188" s="64"/>
      <c r="EA188" s="56"/>
      <c r="EB188" s="65"/>
      <c r="EC188" s="65"/>
      <c r="ED188" s="65"/>
      <c r="EE188" s="65"/>
      <c r="EF188" s="66" t="str">
        <f t="shared" si="68"/>
        <v/>
      </c>
      <c r="EG188" s="56"/>
      <c r="EH188" s="64"/>
      <c r="EI188" s="56"/>
      <c r="EJ188" s="64"/>
      <c r="EK188" s="62" t="str">
        <f t="shared" si="69"/>
        <v/>
      </c>
      <c r="EL188" s="64"/>
      <c r="EM188" s="56"/>
      <c r="EN188" s="65"/>
      <c r="EO188" s="65"/>
      <c r="EP188" s="65"/>
      <c r="EQ188" s="65"/>
      <c r="ER188" s="66" t="str">
        <f t="shared" si="70"/>
        <v/>
      </c>
      <c r="ES188" s="56"/>
      <c r="ET188" s="64"/>
      <c r="EU188" s="56"/>
      <c r="EV188" s="64"/>
      <c r="EW188" s="62" t="str">
        <f t="shared" si="71"/>
        <v/>
      </c>
      <c r="EX188" s="64"/>
    </row>
    <row r="189" spans="1:154" s="67" customFormat="1" x14ac:dyDescent="0.25">
      <c r="A189" s="167"/>
      <c r="B189" s="171"/>
      <c r="C189" s="169"/>
      <c r="D189" s="170"/>
      <c r="E189" s="57"/>
      <c r="F189" s="56"/>
      <c r="G189" s="58"/>
      <c r="H189" s="56"/>
      <c r="I189" s="59"/>
      <c r="J189" s="60"/>
      <c r="K189" s="56"/>
      <c r="L189" s="65"/>
      <c r="M189" s="65"/>
      <c r="N189" s="65"/>
      <c r="O189" s="65"/>
      <c r="P189" s="66" t="str">
        <f t="shared" si="48"/>
        <v/>
      </c>
      <c r="Q189" s="56"/>
      <c r="R189" s="64"/>
      <c r="S189" s="56"/>
      <c r="T189" s="64"/>
      <c r="U189" s="62" t="str">
        <f t="shared" si="49"/>
        <v/>
      </c>
      <c r="V189" s="64"/>
      <c r="W189" s="56"/>
      <c r="X189" s="65"/>
      <c r="Y189" s="65"/>
      <c r="Z189" s="65"/>
      <c r="AA189" s="65"/>
      <c r="AB189" s="66" t="str">
        <f t="shared" si="50"/>
        <v/>
      </c>
      <c r="AC189" s="56"/>
      <c r="AD189" s="64"/>
      <c r="AE189" s="56"/>
      <c r="AF189" s="64"/>
      <c r="AG189" s="62" t="str">
        <f t="shared" si="51"/>
        <v/>
      </c>
      <c r="AH189" s="64"/>
      <c r="AI189" s="56"/>
      <c r="AJ189" s="65"/>
      <c r="AK189" s="65"/>
      <c r="AL189" s="65"/>
      <c r="AM189" s="65"/>
      <c r="AN189" s="66" t="str">
        <f t="shared" si="52"/>
        <v/>
      </c>
      <c r="AO189" s="56"/>
      <c r="AP189" s="64"/>
      <c r="AQ189" s="56"/>
      <c r="AR189" s="64"/>
      <c r="AS189" s="62" t="str">
        <f t="shared" si="53"/>
        <v/>
      </c>
      <c r="AT189" s="64"/>
      <c r="AU189" s="56"/>
      <c r="AV189" s="65"/>
      <c r="AW189" s="65"/>
      <c r="AX189" s="65"/>
      <c r="AY189" s="65"/>
      <c r="AZ189" s="66" t="str">
        <f t="shared" si="54"/>
        <v/>
      </c>
      <c r="BA189" s="56"/>
      <c r="BB189" s="64"/>
      <c r="BC189" s="56"/>
      <c r="BD189" s="64"/>
      <c r="BE189" s="62" t="str">
        <f t="shared" si="55"/>
        <v/>
      </c>
      <c r="BF189" s="64"/>
      <c r="BG189" s="56"/>
      <c r="BH189" s="65"/>
      <c r="BI189" s="65"/>
      <c r="BJ189" s="65"/>
      <c r="BK189" s="65"/>
      <c r="BL189" s="66" t="str">
        <f t="shared" si="56"/>
        <v/>
      </c>
      <c r="BM189" s="56"/>
      <c r="BN189" s="64"/>
      <c r="BO189" s="56"/>
      <c r="BP189" s="64"/>
      <c r="BQ189" s="62" t="str">
        <f t="shared" si="57"/>
        <v/>
      </c>
      <c r="BR189" s="64"/>
      <c r="BS189" s="56"/>
      <c r="BT189" s="65"/>
      <c r="BU189" s="65"/>
      <c r="BV189" s="65"/>
      <c r="BW189" s="65"/>
      <c r="BX189" s="66" t="str">
        <f t="shared" si="58"/>
        <v/>
      </c>
      <c r="BY189" s="56"/>
      <c r="BZ189" s="64"/>
      <c r="CA189" s="56"/>
      <c r="CB189" s="64"/>
      <c r="CC189" s="62" t="str">
        <f t="shared" si="59"/>
        <v/>
      </c>
      <c r="CD189" s="64"/>
      <c r="CE189" s="56"/>
      <c r="CF189" s="65"/>
      <c r="CG189" s="65"/>
      <c r="CH189" s="65"/>
      <c r="CI189" s="65"/>
      <c r="CJ189" s="66" t="str">
        <f t="shared" si="60"/>
        <v/>
      </c>
      <c r="CK189" s="56"/>
      <c r="CL189" s="64"/>
      <c r="CM189" s="56"/>
      <c r="CN189" s="64"/>
      <c r="CO189" s="62" t="str">
        <f t="shared" si="61"/>
        <v/>
      </c>
      <c r="CP189" s="64"/>
      <c r="CQ189" s="56"/>
      <c r="CR189" s="65"/>
      <c r="CS189" s="65"/>
      <c r="CT189" s="65"/>
      <c r="CU189" s="65"/>
      <c r="CV189" s="66" t="str">
        <f t="shared" si="62"/>
        <v/>
      </c>
      <c r="CW189" s="56"/>
      <c r="CX189" s="64"/>
      <c r="CY189" s="56"/>
      <c r="CZ189" s="64"/>
      <c r="DA189" s="62" t="str">
        <f t="shared" si="63"/>
        <v/>
      </c>
      <c r="DB189" s="64"/>
      <c r="DC189" s="56"/>
      <c r="DD189" s="65"/>
      <c r="DE189" s="65"/>
      <c r="DF189" s="65"/>
      <c r="DG189" s="65"/>
      <c r="DH189" s="66" t="str">
        <f t="shared" si="64"/>
        <v/>
      </c>
      <c r="DI189" s="56"/>
      <c r="DJ189" s="64"/>
      <c r="DK189" s="56"/>
      <c r="DL189" s="64"/>
      <c r="DM189" s="62" t="str">
        <f t="shared" si="65"/>
        <v/>
      </c>
      <c r="DN189" s="64"/>
      <c r="DO189" s="56"/>
      <c r="DP189" s="65"/>
      <c r="DQ189" s="65"/>
      <c r="DR189" s="65"/>
      <c r="DS189" s="65"/>
      <c r="DT189" s="66" t="str">
        <f t="shared" si="66"/>
        <v/>
      </c>
      <c r="DU189" s="56"/>
      <c r="DV189" s="64"/>
      <c r="DW189" s="56"/>
      <c r="DX189" s="64"/>
      <c r="DY189" s="62" t="str">
        <f t="shared" si="67"/>
        <v/>
      </c>
      <c r="DZ189" s="64"/>
      <c r="EA189" s="56"/>
      <c r="EB189" s="65"/>
      <c r="EC189" s="65"/>
      <c r="ED189" s="65"/>
      <c r="EE189" s="65"/>
      <c r="EF189" s="66" t="str">
        <f t="shared" si="68"/>
        <v/>
      </c>
      <c r="EG189" s="56"/>
      <c r="EH189" s="64"/>
      <c r="EI189" s="56"/>
      <c r="EJ189" s="64"/>
      <c r="EK189" s="62" t="str">
        <f t="shared" si="69"/>
        <v/>
      </c>
      <c r="EL189" s="64"/>
      <c r="EM189" s="56"/>
      <c r="EN189" s="65"/>
      <c r="EO189" s="65"/>
      <c r="EP189" s="65"/>
      <c r="EQ189" s="65"/>
      <c r="ER189" s="66" t="str">
        <f t="shared" si="70"/>
        <v/>
      </c>
      <c r="ES189" s="56"/>
      <c r="ET189" s="64"/>
      <c r="EU189" s="56"/>
      <c r="EV189" s="64"/>
      <c r="EW189" s="62" t="str">
        <f t="shared" si="71"/>
        <v/>
      </c>
      <c r="EX189" s="64"/>
    </row>
    <row r="190" spans="1:154" s="67" customFormat="1" x14ac:dyDescent="0.25">
      <c r="A190" s="167"/>
      <c r="B190" s="171"/>
      <c r="C190" s="169"/>
      <c r="D190" s="170"/>
      <c r="E190" s="57"/>
      <c r="F190" s="56"/>
      <c r="G190" s="58"/>
      <c r="H190" s="56"/>
      <c r="I190" s="59"/>
      <c r="J190" s="60"/>
      <c r="K190" s="56"/>
      <c r="L190" s="65"/>
      <c r="M190" s="65"/>
      <c r="N190" s="65"/>
      <c r="O190" s="65"/>
      <c r="P190" s="66" t="str">
        <f t="shared" si="48"/>
        <v/>
      </c>
      <c r="Q190" s="56"/>
      <c r="R190" s="64"/>
      <c r="S190" s="56"/>
      <c r="T190" s="64"/>
      <c r="U190" s="62" t="str">
        <f t="shared" si="49"/>
        <v/>
      </c>
      <c r="V190" s="64"/>
      <c r="W190" s="56"/>
      <c r="X190" s="65"/>
      <c r="Y190" s="65"/>
      <c r="Z190" s="65"/>
      <c r="AA190" s="65"/>
      <c r="AB190" s="66" t="str">
        <f t="shared" si="50"/>
        <v/>
      </c>
      <c r="AC190" s="56"/>
      <c r="AD190" s="64"/>
      <c r="AE190" s="56"/>
      <c r="AF190" s="64"/>
      <c r="AG190" s="62" t="str">
        <f t="shared" si="51"/>
        <v/>
      </c>
      <c r="AH190" s="64"/>
      <c r="AI190" s="56"/>
      <c r="AJ190" s="65"/>
      <c r="AK190" s="65"/>
      <c r="AL190" s="65"/>
      <c r="AM190" s="65"/>
      <c r="AN190" s="66" t="str">
        <f t="shared" si="52"/>
        <v/>
      </c>
      <c r="AO190" s="56"/>
      <c r="AP190" s="64"/>
      <c r="AQ190" s="56"/>
      <c r="AR190" s="64"/>
      <c r="AS190" s="62" t="str">
        <f t="shared" si="53"/>
        <v/>
      </c>
      <c r="AT190" s="64"/>
      <c r="AU190" s="56"/>
      <c r="AV190" s="65"/>
      <c r="AW190" s="65"/>
      <c r="AX190" s="65"/>
      <c r="AY190" s="65"/>
      <c r="AZ190" s="66" t="str">
        <f t="shared" si="54"/>
        <v/>
      </c>
      <c r="BA190" s="56"/>
      <c r="BB190" s="64"/>
      <c r="BC190" s="56"/>
      <c r="BD190" s="64"/>
      <c r="BE190" s="62" t="str">
        <f t="shared" si="55"/>
        <v/>
      </c>
      <c r="BF190" s="64"/>
      <c r="BG190" s="56"/>
      <c r="BH190" s="65"/>
      <c r="BI190" s="65"/>
      <c r="BJ190" s="65"/>
      <c r="BK190" s="65"/>
      <c r="BL190" s="66" t="str">
        <f t="shared" si="56"/>
        <v/>
      </c>
      <c r="BM190" s="56"/>
      <c r="BN190" s="64"/>
      <c r="BO190" s="56"/>
      <c r="BP190" s="64"/>
      <c r="BQ190" s="62" t="str">
        <f t="shared" si="57"/>
        <v/>
      </c>
      <c r="BR190" s="64"/>
      <c r="BS190" s="56"/>
      <c r="BT190" s="65"/>
      <c r="BU190" s="65"/>
      <c r="BV190" s="65"/>
      <c r="BW190" s="65"/>
      <c r="BX190" s="66" t="str">
        <f t="shared" si="58"/>
        <v/>
      </c>
      <c r="BY190" s="56"/>
      <c r="BZ190" s="64"/>
      <c r="CA190" s="56"/>
      <c r="CB190" s="64"/>
      <c r="CC190" s="62" t="str">
        <f t="shared" si="59"/>
        <v/>
      </c>
      <c r="CD190" s="64"/>
      <c r="CE190" s="56"/>
      <c r="CF190" s="65"/>
      <c r="CG190" s="65"/>
      <c r="CH190" s="65"/>
      <c r="CI190" s="65"/>
      <c r="CJ190" s="66" t="str">
        <f t="shared" si="60"/>
        <v/>
      </c>
      <c r="CK190" s="56"/>
      <c r="CL190" s="64"/>
      <c r="CM190" s="56"/>
      <c r="CN190" s="64"/>
      <c r="CO190" s="62" t="str">
        <f t="shared" si="61"/>
        <v/>
      </c>
      <c r="CP190" s="64"/>
      <c r="CQ190" s="56"/>
      <c r="CR190" s="65"/>
      <c r="CS190" s="65"/>
      <c r="CT190" s="65"/>
      <c r="CU190" s="65"/>
      <c r="CV190" s="66" t="str">
        <f t="shared" si="62"/>
        <v/>
      </c>
      <c r="CW190" s="56"/>
      <c r="CX190" s="64"/>
      <c r="CY190" s="56"/>
      <c r="CZ190" s="64"/>
      <c r="DA190" s="62" t="str">
        <f t="shared" si="63"/>
        <v/>
      </c>
      <c r="DB190" s="64"/>
      <c r="DC190" s="56"/>
      <c r="DD190" s="65"/>
      <c r="DE190" s="65"/>
      <c r="DF190" s="65"/>
      <c r="DG190" s="65"/>
      <c r="DH190" s="66" t="str">
        <f t="shared" si="64"/>
        <v/>
      </c>
      <c r="DI190" s="56"/>
      <c r="DJ190" s="64"/>
      <c r="DK190" s="56"/>
      <c r="DL190" s="64"/>
      <c r="DM190" s="62" t="str">
        <f t="shared" si="65"/>
        <v/>
      </c>
      <c r="DN190" s="64"/>
      <c r="DO190" s="56"/>
      <c r="DP190" s="65"/>
      <c r="DQ190" s="65"/>
      <c r="DR190" s="65"/>
      <c r="DS190" s="65"/>
      <c r="DT190" s="66" t="str">
        <f t="shared" si="66"/>
        <v/>
      </c>
      <c r="DU190" s="56"/>
      <c r="DV190" s="64"/>
      <c r="DW190" s="56"/>
      <c r="DX190" s="64"/>
      <c r="DY190" s="62" t="str">
        <f t="shared" si="67"/>
        <v/>
      </c>
      <c r="DZ190" s="64"/>
      <c r="EA190" s="56"/>
      <c r="EB190" s="65"/>
      <c r="EC190" s="65"/>
      <c r="ED190" s="65"/>
      <c r="EE190" s="65"/>
      <c r="EF190" s="66" t="str">
        <f t="shared" si="68"/>
        <v/>
      </c>
      <c r="EG190" s="56"/>
      <c r="EH190" s="64"/>
      <c r="EI190" s="56"/>
      <c r="EJ190" s="64"/>
      <c r="EK190" s="62" t="str">
        <f t="shared" si="69"/>
        <v/>
      </c>
      <c r="EL190" s="64"/>
      <c r="EM190" s="56"/>
      <c r="EN190" s="65"/>
      <c r="EO190" s="65"/>
      <c r="EP190" s="65"/>
      <c r="EQ190" s="65"/>
      <c r="ER190" s="66" t="str">
        <f t="shared" si="70"/>
        <v/>
      </c>
      <c r="ES190" s="56"/>
      <c r="ET190" s="64"/>
      <c r="EU190" s="56"/>
      <c r="EV190" s="64"/>
      <c r="EW190" s="62" t="str">
        <f t="shared" si="71"/>
        <v/>
      </c>
      <c r="EX190" s="64"/>
    </row>
    <row r="191" spans="1:154" s="67" customFormat="1" x14ac:dyDescent="0.25">
      <c r="A191" s="167"/>
      <c r="B191" s="171"/>
      <c r="C191" s="169"/>
      <c r="D191" s="170"/>
      <c r="E191" s="57"/>
      <c r="F191" s="56"/>
      <c r="G191" s="58"/>
      <c r="H191" s="56"/>
      <c r="I191" s="59"/>
      <c r="J191" s="60"/>
      <c r="K191" s="56"/>
      <c r="L191" s="65"/>
      <c r="M191" s="65"/>
      <c r="N191" s="65"/>
      <c r="O191" s="65"/>
      <c r="P191" s="66" t="str">
        <f t="shared" si="48"/>
        <v/>
      </c>
      <c r="Q191" s="56"/>
      <c r="R191" s="64"/>
      <c r="S191" s="56"/>
      <c r="T191" s="64"/>
      <c r="U191" s="62" t="str">
        <f t="shared" si="49"/>
        <v/>
      </c>
      <c r="V191" s="64"/>
      <c r="W191" s="56"/>
      <c r="X191" s="65"/>
      <c r="Y191" s="65"/>
      <c r="Z191" s="65"/>
      <c r="AA191" s="65"/>
      <c r="AB191" s="66" t="str">
        <f t="shared" si="50"/>
        <v/>
      </c>
      <c r="AC191" s="56"/>
      <c r="AD191" s="64"/>
      <c r="AE191" s="56"/>
      <c r="AF191" s="64"/>
      <c r="AG191" s="62" t="str">
        <f t="shared" si="51"/>
        <v/>
      </c>
      <c r="AH191" s="64"/>
      <c r="AI191" s="56"/>
      <c r="AJ191" s="65"/>
      <c r="AK191" s="65"/>
      <c r="AL191" s="65"/>
      <c r="AM191" s="65"/>
      <c r="AN191" s="66" t="str">
        <f t="shared" si="52"/>
        <v/>
      </c>
      <c r="AO191" s="56"/>
      <c r="AP191" s="64"/>
      <c r="AQ191" s="56"/>
      <c r="AR191" s="64"/>
      <c r="AS191" s="62" t="str">
        <f t="shared" si="53"/>
        <v/>
      </c>
      <c r="AT191" s="64"/>
      <c r="AU191" s="56"/>
      <c r="AV191" s="65"/>
      <c r="AW191" s="65"/>
      <c r="AX191" s="65"/>
      <c r="AY191" s="65"/>
      <c r="AZ191" s="66" t="str">
        <f t="shared" si="54"/>
        <v/>
      </c>
      <c r="BA191" s="56"/>
      <c r="BB191" s="64"/>
      <c r="BC191" s="56"/>
      <c r="BD191" s="64"/>
      <c r="BE191" s="62" t="str">
        <f t="shared" si="55"/>
        <v/>
      </c>
      <c r="BF191" s="64"/>
      <c r="BG191" s="56"/>
      <c r="BH191" s="65"/>
      <c r="BI191" s="65"/>
      <c r="BJ191" s="65"/>
      <c r="BK191" s="65"/>
      <c r="BL191" s="66" t="str">
        <f t="shared" si="56"/>
        <v/>
      </c>
      <c r="BM191" s="56"/>
      <c r="BN191" s="64"/>
      <c r="BO191" s="56"/>
      <c r="BP191" s="64"/>
      <c r="BQ191" s="62" t="str">
        <f t="shared" si="57"/>
        <v/>
      </c>
      <c r="BR191" s="64"/>
      <c r="BS191" s="56"/>
      <c r="BT191" s="65"/>
      <c r="BU191" s="65"/>
      <c r="BV191" s="65"/>
      <c r="BW191" s="65"/>
      <c r="BX191" s="66" t="str">
        <f t="shared" si="58"/>
        <v/>
      </c>
      <c r="BY191" s="56"/>
      <c r="BZ191" s="64"/>
      <c r="CA191" s="56"/>
      <c r="CB191" s="64"/>
      <c r="CC191" s="62" t="str">
        <f t="shared" si="59"/>
        <v/>
      </c>
      <c r="CD191" s="64"/>
      <c r="CE191" s="56"/>
      <c r="CF191" s="65"/>
      <c r="CG191" s="65"/>
      <c r="CH191" s="65"/>
      <c r="CI191" s="65"/>
      <c r="CJ191" s="66" t="str">
        <f t="shared" si="60"/>
        <v/>
      </c>
      <c r="CK191" s="56"/>
      <c r="CL191" s="64"/>
      <c r="CM191" s="56"/>
      <c r="CN191" s="64"/>
      <c r="CO191" s="62" t="str">
        <f t="shared" si="61"/>
        <v/>
      </c>
      <c r="CP191" s="64"/>
      <c r="CQ191" s="56"/>
      <c r="CR191" s="65"/>
      <c r="CS191" s="65"/>
      <c r="CT191" s="65"/>
      <c r="CU191" s="65"/>
      <c r="CV191" s="66" t="str">
        <f t="shared" si="62"/>
        <v/>
      </c>
      <c r="CW191" s="56"/>
      <c r="CX191" s="64"/>
      <c r="CY191" s="56"/>
      <c r="CZ191" s="64"/>
      <c r="DA191" s="62" t="str">
        <f t="shared" si="63"/>
        <v/>
      </c>
      <c r="DB191" s="64"/>
      <c r="DC191" s="56"/>
      <c r="DD191" s="65"/>
      <c r="DE191" s="65"/>
      <c r="DF191" s="65"/>
      <c r="DG191" s="65"/>
      <c r="DH191" s="66" t="str">
        <f t="shared" si="64"/>
        <v/>
      </c>
      <c r="DI191" s="56"/>
      <c r="DJ191" s="64"/>
      <c r="DK191" s="56"/>
      <c r="DL191" s="64"/>
      <c r="DM191" s="62" t="str">
        <f t="shared" si="65"/>
        <v/>
      </c>
      <c r="DN191" s="64"/>
      <c r="DO191" s="56"/>
      <c r="DP191" s="65"/>
      <c r="DQ191" s="65"/>
      <c r="DR191" s="65"/>
      <c r="DS191" s="65"/>
      <c r="DT191" s="66" t="str">
        <f t="shared" si="66"/>
        <v/>
      </c>
      <c r="DU191" s="56"/>
      <c r="DV191" s="64"/>
      <c r="DW191" s="56"/>
      <c r="DX191" s="64"/>
      <c r="DY191" s="62" t="str">
        <f t="shared" si="67"/>
        <v/>
      </c>
      <c r="DZ191" s="64"/>
      <c r="EA191" s="56"/>
      <c r="EB191" s="65"/>
      <c r="EC191" s="65"/>
      <c r="ED191" s="65"/>
      <c r="EE191" s="65"/>
      <c r="EF191" s="66" t="str">
        <f t="shared" si="68"/>
        <v/>
      </c>
      <c r="EG191" s="56"/>
      <c r="EH191" s="64"/>
      <c r="EI191" s="56"/>
      <c r="EJ191" s="64"/>
      <c r="EK191" s="62" t="str">
        <f t="shared" si="69"/>
        <v/>
      </c>
      <c r="EL191" s="64"/>
      <c r="EM191" s="56"/>
      <c r="EN191" s="65"/>
      <c r="EO191" s="65"/>
      <c r="EP191" s="65"/>
      <c r="EQ191" s="65"/>
      <c r="ER191" s="66" t="str">
        <f t="shared" si="70"/>
        <v/>
      </c>
      <c r="ES191" s="56"/>
      <c r="ET191" s="64"/>
      <c r="EU191" s="56"/>
      <c r="EV191" s="64"/>
      <c r="EW191" s="62" t="str">
        <f t="shared" si="71"/>
        <v/>
      </c>
      <c r="EX191" s="64"/>
    </row>
    <row r="192" spans="1:154" s="67" customFormat="1" x14ac:dyDescent="0.25">
      <c r="A192" s="167"/>
      <c r="B192" s="171"/>
      <c r="C192" s="169"/>
      <c r="D192" s="170"/>
      <c r="E192" s="57"/>
      <c r="F192" s="56"/>
      <c r="G192" s="58"/>
      <c r="H192" s="56"/>
      <c r="I192" s="59"/>
      <c r="J192" s="60"/>
      <c r="K192" s="56"/>
      <c r="L192" s="65"/>
      <c r="M192" s="65"/>
      <c r="N192" s="65"/>
      <c r="O192" s="65"/>
      <c r="P192" s="66" t="str">
        <f t="shared" si="48"/>
        <v/>
      </c>
      <c r="Q192" s="56"/>
      <c r="R192" s="64"/>
      <c r="S192" s="56"/>
      <c r="T192" s="64"/>
      <c r="U192" s="62" t="str">
        <f t="shared" si="49"/>
        <v/>
      </c>
      <c r="V192" s="64"/>
      <c r="W192" s="56"/>
      <c r="X192" s="65"/>
      <c r="Y192" s="65"/>
      <c r="Z192" s="65"/>
      <c r="AA192" s="65"/>
      <c r="AB192" s="66" t="str">
        <f t="shared" si="50"/>
        <v/>
      </c>
      <c r="AC192" s="56"/>
      <c r="AD192" s="64"/>
      <c r="AE192" s="56"/>
      <c r="AF192" s="64"/>
      <c r="AG192" s="62" t="str">
        <f t="shared" si="51"/>
        <v/>
      </c>
      <c r="AH192" s="64"/>
      <c r="AI192" s="56"/>
      <c r="AJ192" s="65"/>
      <c r="AK192" s="65"/>
      <c r="AL192" s="65"/>
      <c r="AM192" s="65"/>
      <c r="AN192" s="66" t="str">
        <f t="shared" si="52"/>
        <v/>
      </c>
      <c r="AO192" s="56"/>
      <c r="AP192" s="64"/>
      <c r="AQ192" s="56"/>
      <c r="AR192" s="64"/>
      <c r="AS192" s="62" t="str">
        <f t="shared" si="53"/>
        <v/>
      </c>
      <c r="AT192" s="64"/>
      <c r="AU192" s="56"/>
      <c r="AV192" s="65"/>
      <c r="AW192" s="65"/>
      <c r="AX192" s="65"/>
      <c r="AY192" s="65"/>
      <c r="AZ192" s="66" t="str">
        <f t="shared" si="54"/>
        <v/>
      </c>
      <c r="BA192" s="56"/>
      <c r="BB192" s="64"/>
      <c r="BC192" s="56"/>
      <c r="BD192" s="64"/>
      <c r="BE192" s="62" t="str">
        <f t="shared" si="55"/>
        <v/>
      </c>
      <c r="BF192" s="64"/>
      <c r="BG192" s="56"/>
      <c r="BH192" s="65"/>
      <c r="BI192" s="65"/>
      <c r="BJ192" s="65"/>
      <c r="BK192" s="65"/>
      <c r="BL192" s="66" t="str">
        <f t="shared" si="56"/>
        <v/>
      </c>
      <c r="BM192" s="56"/>
      <c r="BN192" s="64"/>
      <c r="BO192" s="56"/>
      <c r="BP192" s="64"/>
      <c r="BQ192" s="62" t="str">
        <f t="shared" si="57"/>
        <v/>
      </c>
      <c r="BR192" s="64"/>
      <c r="BS192" s="56"/>
      <c r="BT192" s="65"/>
      <c r="BU192" s="65"/>
      <c r="BV192" s="65"/>
      <c r="BW192" s="65"/>
      <c r="BX192" s="66" t="str">
        <f t="shared" si="58"/>
        <v/>
      </c>
      <c r="BY192" s="56"/>
      <c r="BZ192" s="64"/>
      <c r="CA192" s="56"/>
      <c r="CB192" s="64"/>
      <c r="CC192" s="62" t="str">
        <f t="shared" si="59"/>
        <v/>
      </c>
      <c r="CD192" s="64"/>
      <c r="CE192" s="56"/>
      <c r="CF192" s="65"/>
      <c r="CG192" s="65"/>
      <c r="CH192" s="65"/>
      <c r="CI192" s="65"/>
      <c r="CJ192" s="66" t="str">
        <f t="shared" si="60"/>
        <v/>
      </c>
      <c r="CK192" s="56"/>
      <c r="CL192" s="64"/>
      <c r="CM192" s="56"/>
      <c r="CN192" s="64"/>
      <c r="CO192" s="62" t="str">
        <f t="shared" si="61"/>
        <v/>
      </c>
      <c r="CP192" s="64"/>
      <c r="CQ192" s="56"/>
      <c r="CR192" s="65"/>
      <c r="CS192" s="65"/>
      <c r="CT192" s="65"/>
      <c r="CU192" s="65"/>
      <c r="CV192" s="66" t="str">
        <f t="shared" si="62"/>
        <v/>
      </c>
      <c r="CW192" s="56"/>
      <c r="CX192" s="64"/>
      <c r="CY192" s="56"/>
      <c r="CZ192" s="64"/>
      <c r="DA192" s="62" t="str">
        <f t="shared" si="63"/>
        <v/>
      </c>
      <c r="DB192" s="64"/>
      <c r="DC192" s="56"/>
      <c r="DD192" s="65"/>
      <c r="DE192" s="65"/>
      <c r="DF192" s="65"/>
      <c r="DG192" s="65"/>
      <c r="DH192" s="66" t="str">
        <f t="shared" si="64"/>
        <v/>
      </c>
      <c r="DI192" s="56"/>
      <c r="DJ192" s="64"/>
      <c r="DK192" s="56"/>
      <c r="DL192" s="64"/>
      <c r="DM192" s="62" t="str">
        <f t="shared" si="65"/>
        <v/>
      </c>
      <c r="DN192" s="64"/>
      <c r="DO192" s="56"/>
      <c r="DP192" s="65"/>
      <c r="DQ192" s="65"/>
      <c r="DR192" s="65"/>
      <c r="DS192" s="65"/>
      <c r="DT192" s="66" t="str">
        <f t="shared" si="66"/>
        <v/>
      </c>
      <c r="DU192" s="56"/>
      <c r="DV192" s="64"/>
      <c r="DW192" s="56"/>
      <c r="DX192" s="64"/>
      <c r="DY192" s="62" t="str">
        <f t="shared" si="67"/>
        <v/>
      </c>
      <c r="DZ192" s="64"/>
      <c r="EA192" s="56"/>
      <c r="EB192" s="65"/>
      <c r="EC192" s="65"/>
      <c r="ED192" s="65"/>
      <c r="EE192" s="65"/>
      <c r="EF192" s="66" t="str">
        <f t="shared" si="68"/>
        <v/>
      </c>
      <c r="EG192" s="56"/>
      <c r="EH192" s="64"/>
      <c r="EI192" s="56"/>
      <c r="EJ192" s="64"/>
      <c r="EK192" s="62" t="str">
        <f t="shared" si="69"/>
        <v/>
      </c>
      <c r="EL192" s="64"/>
      <c r="EM192" s="56"/>
      <c r="EN192" s="65"/>
      <c r="EO192" s="65"/>
      <c r="EP192" s="65"/>
      <c r="EQ192" s="65"/>
      <c r="ER192" s="66" t="str">
        <f t="shared" si="70"/>
        <v/>
      </c>
      <c r="ES192" s="56"/>
      <c r="ET192" s="64"/>
      <c r="EU192" s="56"/>
      <c r="EV192" s="64"/>
      <c r="EW192" s="62" t="str">
        <f t="shared" si="71"/>
        <v/>
      </c>
      <c r="EX192" s="64"/>
    </row>
    <row r="193" spans="1:154" s="67" customFormat="1" x14ac:dyDescent="0.25">
      <c r="A193" s="167"/>
      <c r="B193" s="171"/>
      <c r="C193" s="169"/>
      <c r="D193" s="170"/>
      <c r="E193" s="57"/>
      <c r="F193" s="56"/>
      <c r="G193" s="58"/>
      <c r="H193" s="56"/>
      <c r="I193" s="59"/>
      <c r="J193" s="60"/>
      <c r="K193" s="56"/>
      <c r="L193" s="65"/>
      <c r="M193" s="65"/>
      <c r="N193" s="65"/>
      <c r="O193" s="65"/>
      <c r="P193" s="66" t="str">
        <f t="shared" si="48"/>
        <v/>
      </c>
      <c r="Q193" s="56"/>
      <c r="R193" s="64"/>
      <c r="S193" s="56"/>
      <c r="T193" s="64"/>
      <c r="U193" s="62" t="str">
        <f t="shared" si="49"/>
        <v/>
      </c>
      <c r="V193" s="64"/>
      <c r="W193" s="56"/>
      <c r="X193" s="65"/>
      <c r="Y193" s="65"/>
      <c r="Z193" s="65"/>
      <c r="AA193" s="65"/>
      <c r="AB193" s="66" t="str">
        <f t="shared" si="50"/>
        <v/>
      </c>
      <c r="AC193" s="56"/>
      <c r="AD193" s="64"/>
      <c r="AE193" s="56"/>
      <c r="AF193" s="64"/>
      <c r="AG193" s="62" t="str">
        <f t="shared" si="51"/>
        <v/>
      </c>
      <c r="AH193" s="64"/>
      <c r="AI193" s="56"/>
      <c r="AJ193" s="65"/>
      <c r="AK193" s="65"/>
      <c r="AL193" s="65"/>
      <c r="AM193" s="65"/>
      <c r="AN193" s="66" t="str">
        <f t="shared" si="52"/>
        <v/>
      </c>
      <c r="AO193" s="56"/>
      <c r="AP193" s="64"/>
      <c r="AQ193" s="56"/>
      <c r="AR193" s="64"/>
      <c r="AS193" s="62" t="str">
        <f t="shared" si="53"/>
        <v/>
      </c>
      <c r="AT193" s="64"/>
      <c r="AU193" s="56"/>
      <c r="AV193" s="65"/>
      <c r="AW193" s="65"/>
      <c r="AX193" s="65"/>
      <c r="AY193" s="65"/>
      <c r="AZ193" s="66" t="str">
        <f t="shared" si="54"/>
        <v/>
      </c>
      <c r="BA193" s="56"/>
      <c r="BB193" s="64"/>
      <c r="BC193" s="56"/>
      <c r="BD193" s="64"/>
      <c r="BE193" s="62" t="str">
        <f t="shared" si="55"/>
        <v/>
      </c>
      <c r="BF193" s="64"/>
      <c r="BG193" s="56"/>
      <c r="BH193" s="65"/>
      <c r="BI193" s="65"/>
      <c r="BJ193" s="65"/>
      <c r="BK193" s="65"/>
      <c r="BL193" s="66" t="str">
        <f t="shared" si="56"/>
        <v/>
      </c>
      <c r="BM193" s="56"/>
      <c r="BN193" s="64"/>
      <c r="BO193" s="56"/>
      <c r="BP193" s="64"/>
      <c r="BQ193" s="62" t="str">
        <f t="shared" si="57"/>
        <v/>
      </c>
      <c r="BR193" s="64"/>
      <c r="BS193" s="56"/>
      <c r="BT193" s="65"/>
      <c r="BU193" s="65"/>
      <c r="BV193" s="65"/>
      <c r="BW193" s="65"/>
      <c r="BX193" s="66" t="str">
        <f t="shared" si="58"/>
        <v/>
      </c>
      <c r="BY193" s="56"/>
      <c r="BZ193" s="64"/>
      <c r="CA193" s="56"/>
      <c r="CB193" s="64"/>
      <c r="CC193" s="62" t="str">
        <f t="shared" si="59"/>
        <v/>
      </c>
      <c r="CD193" s="64"/>
      <c r="CE193" s="56"/>
      <c r="CF193" s="65"/>
      <c r="CG193" s="65"/>
      <c r="CH193" s="65"/>
      <c r="CI193" s="65"/>
      <c r="CJ193" s="66" t="str">
        <f t="shared" si="60"/>
        <v/>
      </c>
      <c r="CK193" s="56"/>
      <c r="CL193" s="64"/>
      <c r="CM193" s="56"/>
      <c r="CN193" s="64"/>
      <c r="CO193" s="62" t="str">
        <f t="shared" si="61"/>
        <v/>
      </c>
      <c r="CP193" s="64"/>
      <c r="CQ193" s="56"/>
      <c r="CR193" s="65"/>
      <c r="CS193" s="65"/>
      <c r="CT193" s="65"/>
      <c r="CU193" s="65"/>
      <c r="CV193" s="66" t="str">
        <f t="shared" si="62"/>
        <v/>
      </c>
      <c r="CW193" s="56"/>
      <c r="CX193" s="64"/>
      <c r="CY193" s="56"/>
      <c r="CZ193" s="64"/>
      <c r="DA193" s="62" t="str">
        <f t="shared" si="63"/>
        <v/>
      </c>
      <c r="DB193" s="64"/>
      <c r="DC193" s="56"/>
      <c r="DD193" s="65"/>
      <c r="DE193" s="65"/>
      <c r="DF193" s="65"/>
      <c r="DG193" s="65"/>
      <c r="DH193" s="66" t="str">
        <f t="shared" si="64"/>
        <v/>
      </c>
      <c r="DI193" s="56"/>
      <c r="DJ193" s="64"/>
      <c r="DK193" s="56"/>
      <c r="DL193" s="64"/>
      <c r="DM193" s="62" t="str">
        <f t="shared" si="65"/>
        <v/>
      </c>
      <c r="DN193" s="64"/>
      <c r="DO193" s="56"/>
      <c r="DP193" s="65"/>
      <c r="DQ193" s="65"/>
      <c r="DR193" s="65"/>
      <c r="DS193" s="65"/>
      <c r="DT193" s="66" t="str">
        <f t="shared" si="66"/>
        <v/>
      </c>
      <c r="DU193" s="56"/>
      <c r="DV193" s="64"/>
      <c r="DW193" s="56"/>
      <c r="DX193" s="64"/>
      <c r="DY193" s="62" t="str">
        <f t="shared" si="67"/>
        <v/>
      </c>
      <c r="DZ193" s="64"/>
      <c r="EA193" s="56"/>
      <c r="EB193" s="65"/>
      <c r="EC193" s="65"/>
      <c r="ED193" s="65"/>
      <c r="EE193" s="65"/>
      <c r="EF193" s="66" t="str">
        <f t="shared" si="68"/>
        <v/>
      </c>
      <c r="EG193" s="56"/>
      <c r="EH193" s="64"/>
      <c r="EI193" s="56"/>
      <c r="EJ193" s="64"/>
      <c r="EK193" s="62" t="str">
        <f t="shared" si="69"/>
        <v/>
      </c>
      <c r="EL193" s="64"/>
      <c r="EM193" s="56"/>
      <c r="EN193" s="65"/>
      <c r="EO193" s="65"/>
      <c r="EP193" s="65"/>
      <c r="EQ193" s="65"/>
      <c r="ER193" s="66" t="str">
        <f t="shared" si="70"/>
        <v/>
      </c>
      <c r="ES193" s="56"/>
      <c r="ET193" s="64"/>
      <c r="EU193" s="56"/>
      <c r="EV193" s="64"/>
      <c r="EW193" s="62" t="str">
        <f t="shared" si="71"/>
        <v/>
      </c>
      <c r="EX193" s="64"/>
    </row>
    <row r="194" spans="1:154" s="67" customFormat="1" x14ac:dyDescent="0.25">
      <c r="A194" s="167"/>
      <c r="B194" s="171"/>
      <c r="C194" s="169"/>
      <c r="D194" s="170"/>
      <c r="E194" s="57"/>
      <c r="F194" s="56"/>
      <c r="G194" s="58"/>
      <c r="H194" s="56"/>
      <c r="I194" s="59"/>
      <c r="J194" s="60"/>
      <c r="K194" s="56"/>
      <c r="L194" s="65"/>
      <c r="M194" s="65"/>
      <c r="N194" s="65"/>
      <c r="O194" s="65"/>
      <c r="P194" s="66" t="str">
        <f t="shared" si="48"/>
        <v/>
      </c>
      <c r="Q194" s="56"/>
      <c r="R194" s="64"/>
      <c r="S194" s="56"/>
      <c r="T194" s="64"/>
      <c r="U194" s="62" t="str">
        <f t="shared" si="49"/>
        <v/>
      </c>
      <c r="V194" s="64"/>
      <c r="W194" s="56"/>
      <c r="X194" s="65"/>
      <c r="Y194" s="65"/>
      <c r="Z194" s="65"/>
      <c r="AA194" s="65"/>
      <c r="AB194" s="66" t="str">
        <f t="shared" si="50"/>
        <v/>
      </c>
      <c r="AC194" s="56"/>
      <c r="AD194" s="64"/>
      <c r="AE194" s="56"/>
      <c r="AF194" s="64"/>
      <c r="AG194" s="62" t="str">
        <f t="shared" si="51"/>
        <v/>
      </c>
      <c r="AH194" s="64"/>
      <c r="AI194" s="56"/>
      <c r="AJ194" s="65"/>
      <c r="AK194" s="65"/>
      <c r="AL194" s="65"/>
      <c r="AM194" s="65"/>
      <c r="AN194" s="66" t="str">
        <f t="shared" si="52"/>
        <v/>
      </c>
      <c r="AO194" s="56"/>
      <c r="AP194" s="64"/>
      <c r="AQ194" s="56"/>
      <c r="AR194" s="64"/>
      <c r="AS194" s="62" t="str">
        <f t="shared" si="53"/>
        <v/>
      </c>
      <c r="AT194" s="64"/>
      <c r="AU194" s="56"/>
      <c r="AV194" s="65"/>
      <c r="AW194" s="65"/>
      <c r="AX194" s="65"/>
      <c r="AY194" s="65"/>
      <c r="AZ194" s="66" t="str">
        <f t="shared" si="54"/>
        <v/>
      </c>
      <c r="BA194" s="56"/>
      <c r="BB194" s="64"/>
      <c r="BC194" s="56"/>
      <c r="BD194" s="64"/>
      <c r="BE194" s="62" t="str">
        <f t="shared" si="55"/>
        <v/>
      </c>
      <c r="BF194" s="64"/>
      <c r="BG194" s="56"/>
      <c r="BH194" s="65"/>
      <c r="BI194" s="65"/>
      <c r="BJ194" s="65"/>
      <c r="BK194" s="65"/>
      <c r="BL194" s="66" t="str">
        <f t="shared" si="56"/>
        <v/>
      </c>
      <c r="BM194" s="56"/>
      <c r="BN194" s="64"/>
      <c r="BO194" s="56"/>
      <c r="BP194" s="64"/>
      <c r="BQ194" s="62" t="str">
        <f t="shared" si="57"/>
        <v/>
      </c>
      <c r="BR194" s="64"/>
      <c r="BS194" s="56"/>
      <c r="BT194" s="65"/>
      <c r="BU194" s="65"/>
      <c r="BV194" s="65"/>
      <c r="BW194" s="65"/>
      <c r="BX194" s="66" t="str">
        <f t="shared" si="58"/>
        <v/>
      </c>
      <c r="BY194" s="56"/>
      <c r="BZ194" s="64"/>
      <c r="CA194" s="56"/>
      <c r="CB194" s="64"/>
      <c r="CC194" s="62" t="str">
        <f t="shared" si="59"/>
        <v/>
      </c>
      <c r="CD194" s="64"/>
      <c r="CE194" s="56"/>
      <c r="CF194" s="65"/>
      <c r="CG194" s="65"/>
      <c r="CH194" s="65"/>
      <c r="CI194" s="65"/>
      <c r="CJ194" s="66" t="str">
        <f t="shared" si="60"/>
        <v/>
      </c>
      <c r="CK194" s="56"/>
      <c r="CL194" s="64"/>
      <c r="CM194" s="56"/>
      <c r="CN194" s="64"/>
      <c r="CO194" s="62" t="str">
        <f t="shared" si="61"/>
        <v/>
      </c>
      <c r="CP194" s="64"/>
      <c r="CQ194" s="56"/>
      <c r="CR194" s="65"/>
      <c r="CS194" s="65"/>
      <c r="CT194" s="65"/>
      <c r="CU194" s="65"/>
      <c r="CV194" s="66" t="str">
        <f t="shared" si="62"/>
        <v/>
      </c>
      <c r="CW194" s="56"/>
      <c r="CX194" s="64"/>
      <c r="CY194" s="56"/>
      <c r="CZ194" s="64"/>
      <c r="DA194" s="62" t="str">
        <f t="shared" si="63"/>
        <v/>
      </c>
      <c r="DB194" s="64"/>
      <c r="DC194" s="56"/>
      <c r="DD194" s="65"/>
      <c r="DE194" s="65"/>
      <c r="DF194" s="65"/>
      <c r="DG194" s="65"/>
      <c r="DH194" s="66" t="str">
        <f t="shared" si="64"/>
        <v/>
      </c>
      <c r="DI194" s="56"/>
      <c r="DJ194" s="64"/>
      <c r="DK194" s="56"/>
      <c r="DL194" s="64"/>
      <c r="DM194" s="62" t="str">
        <f t="shared" si="65"/>
        <v/>
      </c>
      <c r="DN194" s="64"/>
      <c r="DO194" s="56"/>
      <c r="DP194" s="65"/>
      <c r="DQ194" s="65"/>
      <c r="DR194" s="65"/>
      <c r="DS194" s="65"/>
      <c r="DT194" s="66" t="str">
        <f t="shared" si="66"/>
        <v/>
      </c>
      <c r="DU194" s="56"/>
      <c r="DV194" s="64"/>
      <c r="DW194" s="56"/>
      <c r="DX194" s="64"/>
      <c r="DY194" s="62" t="str">
        <f t="shared" si="67"/>
        <v/>
      </c>
      <c r="DZ194" s="64"/>
      <c r="EA194" s="56"/>
      <c r="EB194" s="65"/>
      <c r="EC194" s="65"/>
      <c r="ED194" s="65"/>
      <c r="EE194" s="65"/>
      <c r="EF194" s="66" t="str">
        <f t="shared" si="68"/>
        <v/>
      </c>
      <c r="EG194" s="56"/>
      <c r="EH194" s="64"/>
      <c r="EI194" s="56"/>
      <c r="EJ194" s="64"/>
      <c r="EK194" s="62" t="str">
        <f t="shared" si="69"/>
        <v/>
      </c>
      <c r="EL194" s="64"/>
      <c r="EM194" s="56"/>
      <c r="EN194" s="65"/>
      <c r="EO194" s="65"/>
      <c r="EP194" s="65"/>
      <c r="EQ194" s="65"/>
      <c r="ER194" s="66" t="str">
        <f t="shared" si="70"/>
        <v/>
      </c>
      <c r="ES194" s="56"/>
      <c r="ET194" s="64"/>
      <c r="EU194" s="56"/>
      <c r="EV194" s="64"/>
      <c r="EW194" s="62" t="str">
        <f t="shared" si="71"/>
        <v/>
      </c>
      <c r="EX194" s="64"/>
    </row>
    <row r="195" spans="1:154" s="67" customFormat="1" x14ac:dyDescent="0.25">
      <c r="A195" s="167"/>
      <c r="B195" s="171"/>
      <c r="C195" s="169"/>
      <c r="D195" s="170"/>
      <c r="E195" s="57"/>
      <c r="F195" s="56"/>
      <c r="G195" s="58"/>
      <c r="H195" s="56"/>
      <c r="I195" s="59"/>
      <c r="J195" s="60"/>
      <c r="K195" s="56"/>
      <c r="L195" s="65"/>
      <c r="M195" s="65"/>
      <c r="N195" s="65"/>
      <c r="O195" s="65"/>
      <c r="P195" s="66" t="str">
        <f t="shared" si="48"/>
        <v/>
      </c>
      <c r="Q195" s="56"/>
      <c r="R195" s="64"/>
      <c r="S195" s="56"/>
      <c r="T195" s="64"/>
      <c r="U195" s="62" t="str">
        <f t="shared" si="49"/>
        <v/>
      </c>
      <c r="V195" s="64"/>
      <c r="W195" s="56"/>
      <c r="X195" s="65"/>
      <c r="Y195" s="65"/>
      <c r="Z195" s="65"/>
      <c r="AA195" s="65"/>
      <c r="AB195" s="66" t="str">
        <f t="shared" si="50"/>
        <v/>
      </c>
      <c r="AC195" s="56"/>
      <c r="AD195" s="64"/>
      <c r="AE195" s="56"/>
      <c r="AF195" s="64"/>
      <c r="AG195" s="62" t="str">
        <f t="shared" si="51"/>
        <v/>
      </c>
      <c r="AH195" s="64"/>
      <c r="AI195" s="56"/>
      <c r="AJ195" s="65"/>
      <c r="AK195" s="65"/>
      <c r="AL195" s="65"/>
      <c r="AM195" s="65"/>
      <c r="AN195" s="66" t="str">
        <f t="shared" si="52"/>
        <v/>
      </c>
      <c r="AO195" s="56"/>
      <c r="AP195" s="64"/>
      <c r="AQ195" s="56"/>
      <c r="AR195" s="64"/>
      <c r="AS195" s="62" t="str">
        <f t="shared" si="53"/>
        <v/>
      </c>
      <c r="AT195" s="64"/>
      <c r="AU195" s="56"/>
      <c r="AV195" s="65"/>
      <c r="AW195" s="65"/>
      <c r="AX195" s="65"/>
      <c r="AY195" s="65"/>
      <c r="AZ195" s="66" t="str">
        <f t="shared" si="54"/>
        <v/>
      </c>
      <c r="BA195" s="56"/>
      <c r="BB195" s="64"/>
      <c r="BC195" s="56"/>
      <c r="BD195" s="64"/>
      <c r="BE195" s="62" t="str">
        <f t="shared" si="55"/>
        <v/>
      </c>
      <c r="BF195" s="64"/>
      <c r="BG195" s="56"/>
      <c r="BH195" s="65"/>
      <c r="BI195" s="65"/>
      <c r="BJ195" s="65"/>
      <c r="BK195" s="65"/>
      <c r="BL195" s="66" t="str">
        <f t="shared" si="56"/>
        <v/>
      </c>
      <c r="BM195" s="56"/>
      <c r="BN195" s="64"/>
      <c r="BO195" s="56"/>
      <c r="BP195" s="64"/>
      <c r="BQ195" s="62" t="str">
        <f t="shared" si="57"/>
        <v/>
      </c>
      <c r="BR195" s="64"/>
      <c r="BS195" s="56"/>
      <c r="BT195" s="65"/>
      <c r="BU195" s="65"/>
      <c r="BV195" s="65"/>
      <c r="BW195" s="65"/>
      <c r="BX195" s="66" t="str">
        <f t="shared" si="58"/>
        <v/>
      </c>
      <c r="BY195" s="56"/>
      <c r="BZ195" s="64"/>
      <c r="CA195" s="56"/>
      <c r="CB195" s="64"/>
      <c r="CC195" s="62" t="str">
        <f t="shared" si="59"/>
        <v/>
      </c>
      <c r="CD195" s="64"/>
      <c r="CE195" s="56"/>
      <c r="CF195" s="65"/>
      <c r="CG195" s="65"/>
      <c r="CH195" s="65"/>
      <c r="CI195" s="65"/>
      <c r="CJ195" s="66" t="str">
        <f t="shared" si="60"/>
        <v/>
      </c>
      <c r="CK195" s="56"/>
      <c r="CL195" s="64"/>
      <c r="CM195" s="56"/>
      <c r="CN195" s="64"/>
      <c r="CO195" s="62" t="str">
        <f t="shared" si="61"/>
        <v/>
      </c>
      <c r="CP195" s="64"/>
      <c r="CQ195" s="56"/>
      <c r="CR195" s="65"/>
      <c r="CS195" s="65"/>
      <c r="CT195" s="65"/>
      <c r="CU195" s="65"/>
      <c r="CV195" s="66" t="str">
        <f t="shared" si="62"/>
        <v/>
      </c>
      <c r="CW195" s="56"/>
      <c r="CX195" s="64"/>
      <c r="CY195" s="56"/>
      <c r="CZ195" s="64"/>
      <c r="DA195" s="62" t="str">
        <f t="shared" si="63"/>
        <v/>
      </c>
      <c r="DB195" s="64"/>
      <c r="DC195" s="56"/>
      <c r="DD195" s="65"/>
      <c r="DE195" s="65"/>
      <c r="DF195" s="65"/>
      <c r="DG195" s="65"/>
      <c r="DH195" s="66" t="str">
        <f t="shared" si="64"/>
        <v/>
      </c>
      <c r="DI195" s="56"/>
      <c r="DJ195" s="64"/>
      <c r="DK195" s="56"/>
      <c r="DL195" s="64"/>
      <c r="DM195" s="62" t="str">
        <f t="shared" si="65"/>
        <v/>
      </c>
      <c r="DN195" s="64"/>
      <c r="DO195" s="56"/>
      <c r="DP195" s="65"/>
      <c r="DQ195" s="65"/>
      <c r="DR195" s="65"/>
      <c r="DS195" s="65"/>
      <c r="DT195" s="66" t="str">
        <f t="shared" si="66"/>
        <v/>
      </c>
      <c r="DU195" s="56"/>
      <c r="DV195" s="64"/>
      <c r="DW195" s="56"/>
      <c r="DX195" s="64"/>
      <c r="DY195" s="62" t="str">
        <f t="shared" si="67"/>
        <v/>
      </c>
      <c r="DZ195" s="64"/>
      <c r="EA195" s="56"/>
      <c r="EB195" s="65"/>
      <c r="EC195" s="65"/>
      <c r="ED195" s="65"/>
      <c r="EE195" s="65"/>
      <c r="EF195" s="66" t="str">
        <f t="shared" si="68"/>
        <v/>
      </c>
      <c r="EG195" s="56"/>
      <c r="EH195" s="64"/>
      <c r="EI195" s="56"/>
      <c r="EJ195" s="64"/>
      <c r="EK195" s="62" t="str">
        <f t="shared" si="69"/>
        <v/>
      </c>
      <c r="EL195" s="64"/>
      <c r="EM195" s="56"/>
      <c r="EN195" s="65"/>
      <c r="EO195" s="65"/>
      <c r="EP195" s="65"/>
      <c r="EQ195" s="65"/>
      <c r="ER195" s="66" t="str">
        <f t="shared" si="70"/>
        <v/>
      </c>
      <c r="ES195" s="56"/>
      <c r="ET195" s="64"/>
      <c r="EU195" s="56"/>
      <c r="EV195" s="64"/>
      <c r="EW195" s="62" t="str">
        <f t="shared" si="71"/>
        <v/>
      </c>
      <c r="EX195" s="64"/>
    </row>
    <row r="196" spans="1:154" s="67" customFormat="1" x14ac:dyDescent="0.25">
      <c r="A196" s="167"/>
      <c r="B196" s="171"/>
      <c r="C196" s="169"/>
      <c r="D196" s="170"/>
      <c r="E196" s="57"/>
      <c r="F196" s="56"/>
      <c r="G196" s="58"/>
      <c r="H196" s="56"/>
      <c r="I196" s="59"/>
      <c r="J196" s="60"/>
      <c r="K196" s="56"/>
      <c r="L196" s="65"/>
      <c r="M196" s="65"/>
      <c r="N196" s="65"/>
      <c r="O196" s="65"/>
      <c r="P196" s="66" t="str">
        <f t="shared" si="48"/>
        <v/>
      </c>
      <c r="Q196" s="56"/>
      <c r="R196" s="64"/>
      <c r="S196" s="56"/>
      <c r="T196" s="64"/>
      <c r="U196" s="62" t="str">
        <f t="shared" si="49"/>
        <v/>
      </c>
      <c r="V196" s="64"/>
      <c r="W196" s="56"/>
      <c r="X196" s="65"/>
      <c r="Y196" s="65"/>
      <c r="Z196" s="65"/>
      <c r="AA196" s="65"/>
      <c r="AB196" s="66" t="str">
        <f t="shared" si="50"/>
        <v/>
      </c>
      <c r="AC196" s="56"/>
      <c r="AD196" s="64"/>
      <c r="AE196" s="56"/>
      <c r="AF196" s="64"/>
      <c r="AG196" s="62" t="str">
        <f t="shared" si="51"/>
        <v/>
      </c>
      <c r="AH196" s="64"/>
      <c r="AI196" s="56"/>
      <c r="AJ196" s="65"/>
      <c r="AK196" s="65"/>
      <c r="AL196" s="65"/>
      <c r="AM196" s="65"/>
      <c r="AN196" s="66" t="str">
        <f t="shared" si="52"/>
        <v/>
      </c>
      <c r="AO196" s="56"/>
      <c r="AP196" s="64"/>
      <c r="AQ196" s="56"/>
      <c r="AR196" s="64"/>
      <c r="AS196" s="62" t="str">
        <f t="shared" si="53"/>
        <v/>
      </c>
      <c r="AT196" s="64"/>
      <c r="AU196" s="56"/>
      <c r="AV196" s="65"/>
      <c r="AW196" s="65"/>
      <c r="AX196" s="65"/>
      <c r="AY196" s="65"/>
      <c r="AZ196" s="66" t="str">
        <f t="shared" si="54"/>
        <v/>
      </c>
      <c r="BA196" s="56"/>
      <c r="BB196" s="64"/>
      <c r="BC196" s="56"/>
      <c r="BD196" s="64"/>
      <c r="BE196" s="62" t="str">
        <f t="shared" si="55"/>
        <v/>
      </c>
      <c r="BF196" s="64"/>
      <c r="BG196" s="56"/>
      <c r="BH196" s="65"/>
      <c r="BI196" s="65"/>
      <c r="BJ196" s="65"/>
      <c r="BK196" s="65"/>
      <c r="BL196" s="66" t="str">
        <f t="shared" si="56"/>
        <v/>
      </c>
      <c r="BM196" s="56"/>
      <c r="BN196" s="64"/>
      <c r="BO196" s="56"/>
      <c r="BP196" s="64"/>
      <c r="BQ196" s="62" t="str">
        <f t="shared" si="57"/>
        <v/>
      </c>
      <c r="BR196" s="64"/>
      <c r="BS196" s="56"/>
      <c r="BT196" s="65"/>
      <c r="BU196" s="65"/>
      <c r="BV196" s="65"/>
      <c r="BW196" s="65"/>
      <c r="BX196" s="66" t="str">
        <f t="shared" si="58"/>
        <v/>
      </c>
      <c r="BY196" s="56"/>
      <c r="BZ196" s="64"/>
      <c r="CA196" s="56"/>
      <c r="CB196" s="64"/>
      <c r="CC196" s="62" t="str">
        <f t="shared" si="59"/>
        <v/>
      </c>
      <c r="CD196" s="64"/>
      <c r="CE196" s="56"/>
      <c r="CF196" s="65"/>
      <c r="CG196" s="65"/>
      <c r="CH196" s="65"/>
      <c r="CI196" s="65"/>
      <c r="CJ196" s="66" t="str">
        <f t="shared" si="60"/>
        <v/>
      </c>
      <c r="CK196" s="56"/>
      <c r="CL196" s="64"/>
      <c r="CM196" s="56"/>
      <c r="CN196" s="64"/>
      <c r="CO196" s="62" t="str">
        <f t="shared" si="61"/>
        <v/>
      </c>
      <c r="CP196" s="64"/>
      <c r="CQ196" s="56"/>
      <c r="CR196" s="65"/>
      <c r="CS196" s="65"/>
      <c r="CT196" s="65"/>
      <c r="CU196" s="65"/>
      <c r="CV196" s="66" t="str">
        <f t="shared" si="62"/>
        <v/>
      </c>
      <c r="CW196" s="56"/>
      <c r="CX196" s="64"/>
      <c r="CY196" s="56"/>
      <c r="CZ196" s="64"/>
      <c r="DA196" s="62" t="str">
        <f t="shared" si="63"/>
        <v/>
      </c>
      <c r="DB196" s="64"/>
      <c r="DC196" s="56"/>
      <c r="DD196" s="65"/>
      <c r="DE196" s="65"/>
      <c r="DF196" s="65"/>
      <c r="DG196" s="65"/>
      <c r="DH196" s="66" t="str">
        <f t="shared" si="64"/>
        <v/>
      </c>
      <c r="DI196" s="56"/>
      <c r="DJ196" s="64"/>
      <c r="DK196" s="56"/>
      <c r="DL196" s="64"/>
      <c r="DM196" s="62" t="str">
        <f t="shared" si="65"/>
        <v/>
      </c>
      <c r="DN196" s="64"/>
      <c r="DO196" s="56"/>
      <c r="DP196" s="65"/>
      <c r="DQ196" s="65"/>
      <c r="DR196" s="65"/>
      <c r="DS196" s="65"/>
      <c r="DT196" s="66" t="str">
        <f t="shared" si="66"/>
        <v/>
      </c>
      <c r="DU196" s="56"/>
      <c r="DV196" s="64"/>
      <c r="DW196" s="56"/>
      <c r="DX196" s="64"/>
      <c r="DY196" s="62" t="str">
        <f t="shared" si="67"/>
        <v/>
      </c>
      <c r="DZ196" s="64"/>
      <c r="EA196" s="56"/>
      <c r="EB196" s="65"/>
      <c r="EC196" s="65"/>
      <c r="ED196" s="65"/>
      <c r="EE196" s="65"/>
      <c r="EF196" s="66" t="str">
        <f t="shared" si="68"/>
        <v/>
      </c>
      <c r="EG196" s="56"/>
      <c r="EH196" s="64"/>
      <c r="EI196" s="56"/>
      <c r="EJ196" s="64"/>
      <c r="EK196" s="62" t="str">
        <f t="shared" si="69"/>
        <v/>
      </c>
      <c r="EL196" s="64"/>
      <c r="EM196" s="56"/>
      <c r="EN196" s="65"/>
      <c r="EO196" s="65"/>
      <c r="EP196" s="65"/>
      <c r="EQ196" s="65"/>
      <c r="ER196" s="66" t="str">
        <f t="shared" si="70"/>
        <v/>
      </c>
      <c r="ES196" s="56"/>
      <c r="ET196" s="64"/>
      <c r="EU196" s="56"/>
      <c r="EV196" s="64"/>
      <c r="EW196" s="62" t="str">
        <f t="shared" si="71"/>
        <v/>
      </c>
      <c r="EX196" s="64"/>
    </row>
    <row r="197" spans="1:154" s="67" customFormat="1" x14ac:dyDescent="0.25">
      <c r="A197" s="167"/>
      <c r="B197" s="171"/>
      <c r="C197" s="169"/>
      <c r="D197" s="170"/>
      <c r="E197" s="57"/>
      <c r="F197" s="56"/>
      <c r="G197" s="58"/>
      <c r="H197" s="56"/>
      <c r="I197" s="59"/>
      <c r="J197" s="60"/>
      <c r="K197" s="56"/>
      <c r="L197" s="65"/>
      <c r="M197" s="65"/>
      <c r="N197" s="65"/>
      <c r="O197" s="65"/>
      <c r="P197" s="66" t="str">
        <f t="shared" si="48"/>
        <v/>
      </c>
      <c r="Q197" s="56"/>
      <c r="R197" s="64"/>
      <c r="S197" s="56"/>
      <c r="T197" s="64"/>
      <c r="U197" s="62" t="str">
        <f t="shared" si="49"/>
        <v/>
      </c>
      <c r="V197" s="64"/>
      <c r="W197" s="56"/>
      <c r="X197" s="65"/>
      <c r="Y197" s="65"/>
      <c r="Z197" s="65"/>
      <c r="AA197" s="65"/>
      <c r="AB197" s="66" t="str">
        <f t="shared" si="50"/>
        <v/>
      </c>
      <c r="AC197" s="56"/>
      <c r="AD197" s="64"/>
      <c r="AE197" s="56"/>
      <c r="AF197" s="64"/>
      <c r="AG197" s="62" t="str">
        <f t="shared" si="51"/>
        <v/>
      </c>
      <c r="AH197" s="64"/>
      <c r="AI197" s="56"/>
      <c r="AJ197" s="65"/>
      <c r="AK197" s="65"/>
      <c r="AL197" s="65"/>
      <c r="AM197" s="65"/>
      <c r="AN197" s="66" t="str">
        <f t="shared" si="52"/>
        <v/>
      </c>
      <c r="AO197" s="56"/>
      <c r="AP197" s="64"/>
      <c r="AQ197" s="56"/>
      <c r="AR197" s="64"/>
      <c r="AS197" s="62" t="str">
        <f t="shared" si="53"/>
        <v/>
      </c>
      <c r="AT197" s="64"/>
      <c r="AU197" s="56"/>
      <c r="AV197" s="65"/>
      <c r="AW197" s="65"/>
      <c r="AX197" s="65"/>
      <c r="AY197" s="65"/>
      <c r="AZ197" s="66" t="str">
        <f t="shared" si="54"/>
        <v/>
      </c>
      <c r="BA197" s="56"/>
      <c r="BB197" s="64"/>
      <c r="BC197" s="56"/>
      <c r="BD197" s="64"/>
      <c r="BE197" s="62" t="str">
        <f t="shared" si="55"/>
        <v/>
      </c>
      <c r="BF197" s="64"/>
      <c r="BG197" s="56"/>
      <c r="BH197" s="65"/>
      <c r="BI197" s="65"/>
      <c r="BJ197" s="65"/>
      <c r="BK197" s="65"/>
      <c r="BL197" s="66" t="str">
        <f t="shared" si="56"/>
        <v/>
      </c>
      <c r="BM197" s="56"/>
      <c r="BN197" s="64"/>
      <c r="BO197" s="56"/>
      <c r="BP197" s="64"/>
      <c r="BQ197" s="62" t="str">
        <f t="shared" si="57"/>
        <v/>
      </c>
      <c r="BR197" s="64"/>
      <c r="BS197" s="56"/>
      <c r="BT197" s="65"/>
      <c r="BU197" s="65"/>
      <c r="BV197" s="65"/>
      <c r="BW197" s="65"/>
      <c r="BX197" s="66" t="str">
        <f t="shared" si="58"/>
        <v/>
      </c>
      <c r="BY197" s="56"/>
      <c r="BZ197" s="64"/>
      <c r="CA197" s="56"/>
      <c r="CB197" s="64"/>
      <c r="CC197" s="62" t="str">
        <f t="shared" si="59"/>
        <v/>
      </c>
      <c r="CD197" s="64"/>
      <c r="CE197" s="56"/>
      <c r="CF197" s="65"/>
      <c r="CG197" s="65"/>
      <c r="CH197" s="65"/>
      <c r="CI197" s="65"/>
      <c r="CJ197" s="66" t="str">
        <f t="shared" si="60"/>
        <v/>
      </c>
      <c r="CK197" s="56"/>
      <c r="CL197" s="64"/>
      <c r="CM197" s="56"/>
      <c r="CN197" s="64"/>
      <c r="CO197" s="62" t="str">
        <f t="shared" si="61"/>
        <v/>
      </c>
      <c r="CP197" s="64"/>
      <c r="CQ197" s="56"/>
      <c r="CR197" s="65"/>
      <c r="CS197" s="65"/>
      <c r="CT197" s="65"/>
      <c r="CU197" s="65"/>
      <c r="CV197" s="66" t="str">
        <f t="shared" si="62"/>
        <v/>
      </c>
      <c r="CW197" s="56"/>
      <c r="CX197" s="64"/>
      <c r="CY197" s="56"/>
      <c r="CZ197" s="64"/>
      <c r="DA197" s="62" t="str">
        <f t="shared" si="63"/>
        <v/>
      </c>
      <c r="DB197" s="64"/>
      <c r="DC197" s="56"/>
      <c r="DD197" s="65"/>
      <c r="DE197" s="65"/>
      <c r="DF197" s="65"/>
      <c r="DG197" s="65"/>
      <c r="DH197" s="66" t="str">
        <f t="shared" si="64"/>
        <v/>
      </c>
      <c r="DI197" s="56"/>
      <c r="DJ197" s="64"/>
      <c r="DK197" s="56"/>
      <c r="DL197" s="64"/>
      <c r="DM197" s="62" t="str">
        <f t="shared" si="65"/>
        <v/>
      </c>
      <c r="DN197" s="64"/>
      <c r="DO197" s="56"/>
      <c r="DP197" s="65"/>
      <c r="DQ197" s="65"/>
      <c r="DR197" s="65"/>
      <c r="DS197" s="65"/>
      <c r="DT197" s="66" t="str">
        <f t="shared" si="66"/>
        <v/>
      </c>
      <c r="DU197" s="56"/>
      <c r="DV197" s="64"/>
      <c r="DW197" s="56"/>
      <c r="DX197" s="64"/>
      <c r="DY197" s="62" t="str">
        <f t="shared" si="67"/>
        <v/>
      </c>
      <c r="DZ197" s="64"/>
      <c r="EA197" s="56"/>
      <c r="EB197" s="65"/>
      <c r="EC197" s="65"/>
      <c r="ED197" s="65"/>
      <c r="EE197" s="65"/>
      <c r="EF197" s="66" t="str">
        <f t="shared" si="68"/>
        <v/>
      </c>
      <c r="EG197" s="56"/>
      <c r="EH197" s="64"/>
      <c r="EI197" s="56"/>
      <c r="EJ197" s="64"/>
      <c r="EK197" s="62" t="str">
        <f t="shared" si="69"/>
        <v/>
      </c>
      <c r="EL197" s="64"/>
      <c r="EM197" s="56"/>
      <c r="EN197" s="65"/>
      <c r="EO197" s="65"/>
      <c r="EP197" s="65"/>
      <c r="EQ197" s="65"/>
      <c r="ER197" s="66" t="str">
        <f t="shared" si="70"/>
        <v/>
      </c>
      <c r="ES197" s="56"/>
      <c r="ET197" s="64"/>
      <c r="EU197" s="56"/>
      <c r="EV197" s="64"/>
      <c r="EW197" s="62" t="str">
        <f t="shared" si="71"/>
        <v/>
      </c>
      <c r="EX197" s="64"/>
    </row>
    <row r="198" spans="1:154" s="67" customFormat="1" x14ac:dyDescent="0.25">
      <c r="A198" s="167"/>
      <c r="B198" s="171"/>
      <c r="C198" s="169"/>
      <c r="D198" s="170"/>
      <c r="E198" s="57"/>
      <c r="F198" s="56"/>
      <c r="G198" s="58"/>
      <c r="H198" s="56"/>
      <c r="I198" s="59"/>
      <c r="J198" s="60"/>
      <c r="K198" s="56"/>
      <c r="L198" s="65"/>
      <c r="M198" s="65"/>
      <c r="N198" s="65"/>
      <c r="O198" s="65"/>
      <c r="P198" s="66" t="str">
        <f t="shared" ref="P198:P261" si="72">IF(K198="","",IF(K198="yes","yes",IF(L198="yes","yes",IF(M198="yes","yes",IF(N198="yes","yes",IF(O198="yes", "yes","no"))))))</f>
        <v/>
      </c>
      <c r="Q198" s="56"/>
      <c r="R198" s="64"/>
      <c r="S198" s="56"/>
      <c r="T198" s="64"/>
      <c r="U198" s="62" t="str">
        <f t="shared" ref="U198:U261" si="73">IF(P198="","",(IF(AND(P198="yes",S198="yes"),"yes",(IF(AND(P198="no",$H198="yes"),"yes","no")))))</f>
        <v/>
      </c>
      <c r="V198" s="64"/>
      <c r="W198" s="56"/>
      <c r="X198" s="65"/>
      <c r="Y198" s="65"/>
      <c r="Z198" s="65"/>
      <c r="AA198" s="65"/>
      <c r="AB198" s="66" t="str">
        <f t="shared" ref="AB198:AB261" si="74">IF(W198="","",IF(W198="yes","yes",IF(X198="yes","yes",IF(Y198="yes","yes",IF(Z198="yes","yes",IF(AA198="yes", "yes","no"))))))</f>
        <v/>
      </c>
      <c r="AC198" s="56"/>
      <c r="AD198" s="64"/>
      <c r="AE198" s="56"/>
      <c r="AF198" s="64"/>
      <c r="AG198" s="62" t="str">
        <f t="shared" ref="AG198:AG261" si="75">IF(AB198="","",(IF(AND(AB198="yes",AE198="yes"),"yes",(IF(AND(AB198="no",$H198="yes"),"yes","no")))))</f>
        <v/>
      </c>
      <c r="AH198" s="64"/>
      <c r="AI198" s="56"/>
      <c r="AJ198" s="65"/>
      <c r="AK198" s="65"/>
      <c r="AL198" s="65"/>
      <c r="AM198" s="65"/>
      <c r="AN198" s="66" t="str">
        <f t="shared" ref="AN198:AN261" si="76">IF(AI198="","",IF(AI198="yes","yes",IF(AJ198="yes","yes",IF(AK198="yes","yes",IF(AL198="yes","yes",IF(AM198="yes", "yes","no"))))))</f>
        <v/>
      </c>
      <c r="AO198" s="56"/>
      <c r="AP198" s="64"/>
      <c r="AQ198" s="56"/>
      <c r="AR198" s="64"/>
      <c r="AS198" s="62" t="str">
        <f t="shared" ref="AS198:AS261" si="77">IF(AN198="","",(IF(AND(AN198="yes",AQ198="yes"),"yes",(IF(AND(AN198="no",$H198="yes"),"yes","no")))))</f>
        <v/>
      </c>
      <c r="AT198" s="64"/>
      <c r="AU198" s="56"/>
      <c r="AV198" s="65"/>
      <c r="AW198" s="65"/>
      <c r="AX198" s="65"/>
      <c r="AY198" s="65"/>
      <c r="AZ198" s="66" t="str">
        <f t="shared" ref="AZ198:AZ261" si="78">IF(AU198="","",IF(AU198="yes","yes",IF(AV198="yes","yes",IF(AW198="yes","yes",IF(AX198="yes","yes",IF(AY198="yes", "yes","no"))))))</f>
        <v/>
      </c>
      <c r="BA198" s="56"/>
      <c r="BB198" s="64"/>
      <c r="BC198" s="56"/>
      <c r="BD198" s="64"/>
      <c r="BE198" s="62" t="str">
        <f t="shared" ref="BE198:BE261" si="79">IF(AZ198="","",(IF(AND(AZ198="yes",BC198="yes"),"yes",(IF(AND(AZ198="no",$H198="yes"),"yes","no")))))</f>
        <v/>
      </c>
      <c r="BF198" s="64"/>
      <c r="BG198" s="56"/>
      <c r="BH198" s="65"/>
      <c r="BI198" s="65"/>
      <c r="BJ198" s="65"/>
      <c r="BK198" s="65"/>
      <c r="BL198" s="66" t="str">
        <f t="shared" ref="BL198:BL261" si="80">IF(BG198="","",IF(BG198="yes","yes",IF(BH198="yes","yes",IF(BI198="yes","yes",IF(BJ198="yes","yes",IF(BK198="yes", "yes","no"))))))</f>
        <v/>
      </c>
      <c r="BM198" s="56"/>
      <c r="BN198" s="64"/>
      <c r="BO198" s="56"/>
      <c r="BP198" s="64"/>
      <c r="BQ198" s="62" t="str">
        <f t="shared" ref="BQ198:BQ261" si="81">IF(BL198="","",(IF(AND(BL198="yes",BO198="yes"),"yes",(IF(AND(BL198="no",$H198="yes"),"yes","no")))))</f>
        <v/>
      </c>
      <c r="BR198" s="64"/>
      <c r="BS198" s="56"/>
      <c r="BT198" s="65"/>
      <c r="BU198" s="65"/>
      <c r="BV198" s="65"/>
      <c r="BW198" s="65"/>
      <c r="BX198" s="66" t="str">
        <f t="shared" ref="BX198:BX261" si="82">IF(BS198="","",IF(BS198="yes","yes",IF(BT198="yes","yes",IF(BU198="yes","yes",IF(BV198="yes","yes",IF(BW198="yes", "yes","no"))))))</f>
        <v/>
      </c>
      <c r="BY198" s="56"/>
      <c r="BZ198" s="64"/>
      <c r="CA198" s="56"/>
      <c r="CB198" s="64"/>
      <c r="CC198" s="62" t="str">
        <f t="shared" ref="CC198:CC261" si="83">IF(BX198="","",(IF(AND(BX198="yes",CA198="yes"),"yes",(IF(AND(BX198="no",$H198="yes"),"yes","no")))))</f>
        <v/>
      </c>
      <c r="CD198" s="64"/>
      <c r="CE198" s="56"/>
      <c r="CF198" s="65"/>
      <c r="CG198" s="65"/>
      <c r="CH198" s="65"/>
      <c r="CI198" s="65"/>
      <c r="CJ198" s="66" t="str">
        <f t="shared" ref="CJ198:CJ261" si="84">IF(CE198="","",IF(CE198="yes","yes",IF(CF198="yes","yes",IF(CG198="yes","yes",IF(CH198="yes","yes",IF(CI198="yes", "yes","no"))))))</f>
        <v/>
      </c>
      <c r="CK198" s="56"/>
      <c r="CL198" s="64"/>
      <c r="CM198" s="56"/>
      <c r="CN198" s="64"/>
      <c r="CO198" s="62" t="str">
        <f t="shared" ref="CO198:CO261" si="85">IF(CJ198="","",(IF(AND(CJ198="yes",CM198="yes"),"yes",(IF(AND(CJ198="no",$H198="yes"),"yes","no")))))</f>
        <v/>
      </c>
      <c r="CP198" s="64"/>
      <c r="CQ198" s="56"/>
      <c r="CR198" s="65"/>
      <c r="CS198" s="65"/>
      <c r="CT198" s="65"/>
      <c r="CU198" s="65"/>
      <c r="CV198" s="66" t="str">
        <f t="shared" ref="CV198:CV261" si="86">IF(CQ198="","",IF(CQ198="yes","yes",IF(CR198="yes","yes",IF(CS198="yes","yes",IF(CT198="yes","yes",IF(CU198="yes", "yes","no"))))))</f>
        <v/>
      </c>
      <c r="CW198" s="56"/>
      <c r="CX198" s="64"/>
      <c r="CY198" s="56"/>
      <c r="CZ198" s="64"/>
      <c r="DA198" s="62" t="str">
        <f t="shared" ref="DA198:DA261" si="87">IF(CV198="","",(IF(AND(CV198="yes",CY198="yes"),"yes",(IF(AND(CV198="no",$H198="yes"),"yes","no")))))</f>
        <v/>
      </c>
      <c r="DB198" s="64"/>
      <c r="DC198" s="56"/>
      <c r="DD198" s="65"/>
      <c r="DE198" s="65"/>
      <c r="DF198" s="65"/>
      <c r="DG198" s="65"/>
      <c r="DH198" s="66" t="str">
        <f t="shared" ref="DH198:DH261" si="88">IF(DC198="","",IF(DC198="yes","yes",IF(DD198="yes","yes",IF(DE198="yes","yes",IF(DF198="yes","yes",IF(DG198="yes", "yes","no"))))))</f>
        <v/>
      </c>
      <c r="DI198" s="56"/>
      <c r="DJ198" s="64"/>
      <c r="DK198" s="56"/>
      <c r="DL198" s="64"/>
      <c r="DM198" s="62" t="str">
        <f t="shared" ref="DM198:DM261" si="89">IF(DH198="","",(IF(AND(DH198="yes",DK198="yes"),"yes",(IF(AND(DH198="no",$H198="yes"),"yes","no")))))</f>
        <v/>
      </c>
      <c r="DN198" s="64"/>
      <c r="DO198" s="56"/>
      <c r="DP198" s="65"/>
      <c r="DQ198" s="65"/>
      <c r="DR198" s="65"/>
      <c r="DS198" s="65"/>
      <c r="DT198" s="66" t="str">
        <f t="shared" ref="DT198:DT261" si="90">IF(DO198="","",IF(DO198="yes","yes",IF(DP198="yes","yes",IF(DQ198="yes","yes",IF(DR198="yes","yes",IF(DS198="yes", "yes","no"))))))</f>
        <v/>
      </c>
      <c r="DU198" s="56"/>
      <c r="DV198" s="64"/>
      <c r="DW198" s="56"/>
      <c r="DX198" s="64"/>
      <c r="DY198" s="62" t="str">
        <f t="shared" ref="DY198:DY261" si="91">IF(DT198="","",(IF(AND(DT198="yes",DW198="yes"),"yes",(IF(AND(DT198="no",$H198="yes"),"yes","no")))))</f>
        <v/>
      </c>
      <c r="DZ198" s="64"/>
      <c r="EA198" s="56"/>
      <c r="EB198" s="65"/>
      <c r="EC198" s="65"/>
      <c r="ED198" s="65"/>
      <c r="EE198" s="65"/>
      <c r="EF198" s="66" t="str">
        <f t="shared" ref="EF198:EF261" si="92">IF(EA198="","",IF(EA198="yes","yes",IF(EB198="yes","yes",IF(EC198="yes","yes",IF(ED198="yes","yes",IF(EE198="yes", "yes","no"))))))</f>
        <v/>
      </c>
      <c r="EG198" s="56"/>
      <c r="EH198" s="64"/>
      <c r="EI198" s="56"/>
      <c r="EJ198" s="64"/>
      <c r="EK198" s="62" t="str">
        <f t="shared" ref="EK198:EK261" si="93">IF(EF198="","",(IF(AND(EF198="yes",EI198="yes"),"yes",(IF(AND(EF198="no",$H198="yes"),"yes","no")))))</f>
        <v/>
      </c>
      <c r="EL198" s="64"/>
      <c r="EM198" s="56"/>
      <c r="EN198" s="65"/>
      <c r="EO198" s="65"/>
      <c r="EP198" s="65"/>
      <c r="EQ198" s="65"/>
      <c r="ER198" s="66" t="str">
        <f t="shared" ref="ER198:ER261" si="94">IF(EM198="","",IF(EM198="yes","yes",IF(EN198="yes","yes",IF(EO198="yes","yes",IF(EP198="yes","yes",IF(EQ198="yes", "yes","no"))))))</f>
        <v/>
      </c>
      <c r="ES198" s="56"/>
      <c r="ET198" s="64"/>
      <c r="EU198" s="56"/>
      <c r="EV198" s="64"/>
      <c r="EW198" s="62" t="str">
        <f t="shared" ref="EW198:EW261" si="95">IF(ER198="","",(IF(AND(ER198="yes",EU198="yes"),"yes",(IF(AND(ER198="no",$H198="yes"),"yes","no")))))</f>
        <v/>
      </c>
      <c r="EX198" s="64"/>
    </row>
    <row r="199" spans="1:154" s="67" customFormat="1" x14ac:dyDescent="0.25">
      <c r="A199" s="167"/>
      <c r="B199" s="171"/>
      <c r="C199" s="169"/>
      <c r="D199" s="170"/>
      <c r="E199" s="57"/>
      <c r="F199" s="56"/>
      <c r="G199" s="58"/>
      <c r="H199" s="56"/>
      <c r="I199" s="59"/>
      <c r="J199" s="60"/>
      <c r="K199" s="56"/>
      <c r="L199" s="65"/>
      <c r="M199" s="65"/>
      <c r="N199" s="65"/>
      <c r="O199" s="65"/>
      <c r="P199" s="66" t="str">
        <f t="shared" si="72"/>
        <v/>
      </c>
      <c r="Q199" s="56"/>
      <c r="R199" s="64"/>
      <c r="S199" s="56"/>
      <c r="T199" s="64"/>
      <c r="U199" s="62" t="str">
        <f t="shared" si="73"/>
        <v/>
      </c>
      <c r="V199" s="64"/>
      <c r="W199" s="56"/>
      <c r="X199" s="65"/>
      <c r="Y199" s="65"/>
      <c r="Z199" s="65"/>
      <c r="AA199" s="65"/>
      <c r="AB199" s="66" t="str">
        <f t="shared" si="74"/>
        <v/>
      </c>
      <c r="AC199" s="56"/>
      <c r="AD199" s="64"/>
      <c r="AE199" s="56"/>
      <c r="AF199" s="64"/>
      <c r="AG199" s="62" t="str">
        <f t="shared" si="75"/>
        <v/>
      </c>
      <c r="AH199" s="64"/>
      <c r="AI199" s="56"/>
      <c r="AJ199" s="65"/>
      <c r="AK199" s="65"/>
      <c r="AL199" s="65"/>
      <c r="AM199" s="65"/>
      <c r="AN199" s="66" t="str">
        <f t="shared" si="76"/>
        <v/>
      </c>
      <c r="AO199" s="56"/>
      <c r="AP199" s="64"/>
      <c r="AQ199" s="56"/>
      <c r="AR199" s="64"/>
      <c r="AS199" s="62" t="str">
        <f t="shared" si="77"/>
        <v/>
      </c>
      <c r="AT199" s="64"/>
      <c r="AU199" s="56"/>
      <c r="AV199" s="65"/>
      <c r="AW199" s="65"/>
      <c r="AX199" s="65"/>
      <c r="AY199" s="65"/>
      <c r="AZ199" s="66" t="str">
        <f t="shared" si="78"/>
        <v/>
      </c>
      <c r="BA199" s="56"/>
      <c r="BB199" s="64"/>
      <c r="BC199" s="56"/>
      <c r="BD199" s="64"/>
      <c r="BE199" s="62" t="str">
        <f t="shared" si="79"/>
        <v/>
      </c>
      <c r="BF199" s="64"/>
      <c r="BG199" s="56"/>
      <c r="BH199" s="65"/>
      <c r="BI199" s="65"/>
      <c r="BJ199" s="65"/>
      <c r="BK199" s="65"/>
      <c r="BL199" s="66" t="str">
        <f t="shared" si="80"/>
        <v/>
      </c>
      <c r="BM199" s="56"/>
      <c r="BN199" s="64"/>
      <c r="BO199" s="56"/>
      <c r="BP199" s="64"/>
      <c r="BQ199" s="62" t="str">
        <f t="shared" si="81"/>
        <v/>
      </c>
      <c r="BR199" s="64"/>
      <c r="BS199" s="56"/>
      <c r="BT199" s="65"/>
      <c r="BU199" s="65"/>
      <c r="BV199" s="65"/>
      <c r="BW199" s="65"/>
      <c r="BX199" s="66" t="str">
        <f t="shared" si="82"/>
        <v/>
      </c>
      <c r="BY199" s="56"/>
      <c r="BZ199" s="64"/>
      <c r="CA199" s="56"/>
      <c r="CB199" s="64"/>
      <c r="CC199" s="62" t="str">
        <f t="shared" si="83"/>
        <v/>
      </c>
      <c r="CD199" s="64"/>
      <c r="CE199" s="56"/>
      <c r="CF199" s="65"/>
      <c r="CG199" s="65"/>
      <c r="CH199" s="65"/>
      <c r="CI199" s="65"/>
      <c r="CJ199" s="66" t="str">
        <f t="shared" si="84"/>
        <v/>
      </c>
      <c r="CK199" s="56"/>
      <c r="CL199" s="64"/>
      <c r="CM199" s="56"/>
      <c r="CN199" s="64"/>
      <c r="CO199" s="62" t="str">
        <f t="shared" si="85"/>
        <v/>
      </c>
      <c r="CP199" s="64"/>
      <c r="CQ199" s="56"/>
      <c r="CR199" s="65"/>
      <c r="CS199" s="65"/>
      <c r="CT199" s="65"/>
      <c r="CU199" s="65"/>
      <c r="CV199" s="66" t="str">
        <f t="shared" si="86"/>
        <v/>
      </c>
      <c r="CW199" s="56"/>
      <c r="CX199" s="64"/>
      <c r="CY199" s="56"/>
      <c r="CZ199" s="64"/>
      <c r="DA199" s="62" t="str">
        <f t="shared" si="87"/>
        <v/>
      </c>
      <c r="DB199" s="64"/>
      <c r="DC199" s="56"/>
      <c r="DD199" s="65"/>
      <c r="DE199" s="65"/>
      <c r="DF199" s="65"/>
      <c r="DG199" s="65"/>
      <c r="DH199" s="66" t="str">
        <f t="shared" si="88"/>
        <v/>
      </c>
      <c r="DI199" s="56"/>
      <c r="DJ199" s="64"/>
      <c r="DK199" s="56"/>
      <c r="DL199" s="64"/>
      <c r="DM199" s="62" t="str">
        <f t="shared" si="89"/>
        <v/>
      </c>
      <c r="DN199" s="64"/>
      <c r="DO199" s="56"/>
      <c r="DP199" s="65"/>
      <c r="DQ199" s="65"/>
      <c r="DR199" s="65"/>
      <c r="DS199" s="65"/>
      <c r="DT199" s="66" t="str">
        <f t="shared" si="90"/>
        <v/>
      </c>
      <c r="DU199" s="56"/>
      <c r="DV199" s="64"/>
      <c r="DW199" s="56"/>
      <c r="DX199" s="64"/>
      <c r="DY199" s="62" t="str">
        <f t="shared" si="91"/>
        <v/>
      </c>
      <c r="DZ199" s="64"/>
      <c r="EA199" s="56"/>
      <c r="EB199" s="65"/>
      <c r="EC199" s="65"/>
      <c r="ED199" s="65"/>
      <c r="EE199" s="65"/>
      <c r="EF199" s="66" t="str">
        <f t="shared" si="92"/>
        <v/>
      </c>
      <c r="EG199" s="56"/>
      <c r="EH199" s="64"/>
      <c r="EI199" s="56"/>
      <c r="EJ199" s="64"/>
      <c r="EK199" s="62" t="str">
        <f t="shared" si="93"/>
        <v/>
      </c>
      <c r="EL199" s="64"/>
      <c r="EM199" s="56"/>
      <c r="EN199" s="65"/>
      <c r="EO199" s="65"/>
      <c r="EP199" s="65"/>
      <c r="EQ199" s="65"/>
      <c r="ER199" s="66" t="str">
        <f t="shared" si="94"/>
        <v/>
      </c>
      <c r="ES199" s="56"/>
      <c r="ET199" s="64"/>
      <c r="EU199" s="56"/>
      <c r="EV199" s="64"/>
      <c r="EW199" s="62" t="str">
        <f t="shared" si="95"/>
        <v/>
      </c>
      <c r="EX199" s="64"/>
    </row>
    <row r="200" spans="1:154" s="67" customFormat="1" x14ac:dyDescent="0.25">
      <c r="A200" s="167"/>
      <c r="B200" s="171"/>
      <c r="C200" s="169"/>
      <c r="D200" s="170"/>
      <c r="E200" s="57"/>
      <c r="F200" s="56"/>
      <c r="G200" s="58"/>
      <c r="H200" s="56"/>
      <c r="I200" s="59"/>
      <c r="J200" s="60"/>
      <c r="K200" s="56"/>
      <c r="L200" s="65"/>
      <c r="M200" s="65"/>
      <c r="N200" s="65"/>
      <c r="O200" s="65"/>
      <c r="P200" s="66" t="str">
        <f t="shared" si="72"/>
        <v/>
      </c>
      <c r="Q200" s="56"/>
      <c r="R200" s="64"/>
      <c r="S200" s="56"/>
      <c r="T200" s="64"/>
      <c r="U200" s="62" t="str">
        <f t="shared" si="73"/>
        <v/>
      </c>
      <c r="V200" s="64"/>
      <c r="W200" s="56"/>
      <c r="X200" s="65"/>
      <c r="Y200" s="65"/>
      <c r="Z200" s="65"/>
      <c r="AA200" s="65"/>
      <c r="AB200" s="66" t="str">
        <f t="shared" si="74"/>
        <v/>
      </c>
      <c r="AC200" s="56"/>
      <c r="AD200" s="64"/>
      <c r="AE200" s="56"/>
      <c r="AF200" s="64"/>
      <c r="AG200" s="62" t="str">
        <f t="shared" si="75"/>
        <v/>
      </c>
      <c r="AH200" s="64"/>
      <c r="AI200" s="56"/>
      <c r="AJ200" s="65"/>
      <c r="AK200" s="65"/>
      <c r="AL200" s="65"/>
      <c r="AM200" s="65"/>
      <c r="AN200" s="66" t="str">
        <f t="shared" si="76"/>
        <v/>
      </c>
      <c r="AO200" s="56"/>
      <c r="AP200" s="64"/>
      <c r="AQ200" s="56"/>
      <c r="AR200" s="64"/>
      <c r="AS200" s="62" t="str">
        <f t="shared" si="77"/>
        <v/>
      </c>
      <c r="AT200" s="64"/>
      <c r="AU200" s="56"/>
      <c r="AV200" s="65"/>
      <c r="AW200" s="65"/>
      <c r="AX200" s="65"/>
      <c r="AY200" s="65"/>
      <c r="AZ200" s="66" t="str">
        <f t="shared" si="78"/>
        <v/>
      </c>
      <c r="BA200" s="56"/>
      <c r="BB200" s="64"/>
      <c r="BC200" s="56"/>
      <c r="BD200" s="64"/>
      <c r="BE200" s="62" t="str">
        <f t="shared" si="79"/>
        <v/>
      </c>
      <c r="BF200" s="64"/>
      <c r="BG200" s="56"/>
      <c r="BH200" s="65"/>
      <c r="BI200" s="65"/>
      <c r="BJ200" s="65"/>
      <c r="BK200" s="65"/>
      <c r="BL200" s="66" t="str">
        <f t="shared" si="80"/>
        <v/>
      </c>
      <c r="BM200" s="56"/>
      <c r="BN200" s="64"/>
      <c r="BO200" s="56"/>
      <c r="BP200" s="64"/>
      <c r="BQ200" s="62" t="str">
        <f t="shared" si="81"/>
        <v/>
      </c>
      <c r="BR200" s="64"/>
      <c r="BS200" s="56"/>
      <c r="BT200" s="65"/>
      <c r="BU200" s="65"/>
      <c r="BV200" s="65"/>
      <c r="BW200" s="65"/>
      <c r="BX200" s="66" t="str">
        <f t="shared" si="82"/>
        <v/>
      </c>
      <c r="BY200" s="56"/>
      <c r="BZ200" s="64"/>
      <c r="CA200" s="56"/>
      <c r="CB200" s="64"/>
      <c r="CC200" s="62" t="str">
        <f t="shared" si="83"/>
        <v/>
      </c>
      <c r="CD200" s="64"/>
      <c r="CE200" s="56"/>
      <c r="CF200" s="65"/>
      <c r="CG200" s="65"/>
      <c r="CH200" s="65"/>
      <c r="CI200" s="65"/>
      <c r="CJ200" s="66" t="str">
        <f t="shared" si="84"/>
        <v/>
      </c>
      <c r="CK200" s="56"/>
      <c r="CL200" s="64"/>
      <c r="CM200" s="56"/>
      <c r="CN200" s="64"/>
      <c r="CO200" s="62" t="str">
        <f t="shared" si="85"/>
        <v/>
      </c>
      <c r="CP200" s="64"/>
      <c r="CQ200" s="56"/>
      <c r="CR200" s="65"/>
      <c r="CS200" s="65"/>
      <c r="CT200" s="65"/>
      <c r="CU200" s="65"/>
      <c r="CV200" s="66" t="str">
        <f t="shared" si="86"/>
        <v/>
      </c>
      <c r="CW200" s="56"/>
      <c r="CX200" s="64"/>
      <c r="CY200" s="56"/>
      <c r="CZ200" s="64"/>
      <c r="DA200" s="62" t="str">
        <f t="shared" si="87"/>
        <v/>
      </c>
      <c r="DB200" s="64"/>
      <c r="DC200" s="56"/>
      <c r="DD200" s="65"/>
      <c r="DE200" s="65"/>
      <c r="DF200" s="65"/>
      <c r="DG200" s="65"/>
      <c r="DH200" s="66" t="str">
        <f t="shared" si="88"/>
        <v/>
      </c>
      <c r="DI200" s="56"/>
      <c r="DJ200" s="64"/>
      <c r="DK200" s="56"/>
      <c r="DL200" s="64"/>
      <c r="DM200" s="62" t="str">
        <f t="shared" si="89"/>
        <v/>
      </c>
      <c r="DN200" s="64"/>
      <c r="DO200" s="56"/>
      <c r="DP200" s="65"/>
      <c r="DQ200" s="65"/>
      <c r="DR200" s="65"/>
      <c r="DS200" s="65"/>
      <c r="DT200" s="66" t="str">
        <f t="shared" si="90"/>
        <v/>
      </c>
      <c r="DU200" s="56"/>
      <c r="DV200" s="64"/>
      <c r="DW200" s="56"/>
      <c r="DX200" s="64"/>
      <c r="DY200" s="62" t="str">
        <f t="shared" si="91"/>
        <v/>
      </c>
      <c r="DZ200" s="64"/>
      <c r="EA200" s="56"/>
      <c r="EB200" s="65"/>
      <c r="EC200" s="65"/>
      <c r="ED200" s="65"/>
      <c r="EE200" s="65"/>
      <c r="EF200" s="66" t="str">
        <f t="shared" si="92"/>
        <v/>
      </c>
      <c r="EG200" s="56"/>
      <c r="EH200" s="64"/>
      <c r="EI200" s="56"/>
      <c r="EJ200" s="64"/>
      <c r="EK200" s="62" t="str">
        <f t="shared" si="93"/>
        <v/>
      </c>
      <c r="EL200" s="64"/>
      <c r="EM200" s="56"/>
      <c r="EN200" s="65"/>
      <c r="EO200" s="65"/>
      <c r="EP200" s="65"/>
      <c r="EQ200" s="65"/>
      <c r="ER200" s="66" t="str">
        <f t="shared" si="94"/>
        <v/>
      </c>
      <c r="ES200" s="56"/>
      <c r="ET200" s="64"/>
      <c r="EU200" s="56"/>
      <c r="EV200" s="64"/>
      <c r="EW200" s="62" t="str">
        <f t="shared" si="95"/>
        <v/>
      </c>
      <c r="EX200" s="64"/>
    </row>
    <row r="201" spans="1:154" s="67" customFormat="1" x14ac:dyDescent="0.25">
      <c r="A201" s="167"/>
      <c r="B201" s="171"/>
      <c r="C201" s="169"/>
      <c r="D201" s="170"/>
      <c r="E201" s="57"/>
      <c r="F201" s="56"/>
      <c r="G201" s="58"/>
      <c r="H201" s="56"/>
      <c r="I201" s="59"/>
      <c r="J201" s="60"/>
      <c r="K201" s="56"/>
      <c r="L201" s="65"/>
      <c r="M201" s="65"/>
      <c r="N201" s="65"/>
      <c r="O201" s="65"/>
      <c r="P201" s="66" t="str">
        <f t="shared" si="72"/>
        <v/>
      </c>
      <c r="Q201" s="56"/>
      <c r="R201" s="64"/>
      <c r="S201" s="56"/>
      <c r="T201" s="64"/>
      <c r="U201" s="62" t="str">
        <f t="shared" si="73"/>
        <v/>
      </c>
      <c r="V201" s="64"/>
      <c r="W201" s="56"/>
      <c r="X201" s="65"/>
      <c r="Y201" s="65"/>
      <c r="Z201" s="65"/>
      <c r="AA201" s="65"/>
      <c r="AB201" s="66" t="str">
        <f t="shared" si="74"/>
        <v/>
      </c>
      <c r="AC201" s="56"/>
      <c r="AD201" s="64"/>
      <c r="AE201" s="56"/>
      <c r="AF201" s="64"/>
      <c r="AG201" s="62" t="str">
        <f t="shared" si="75"/>
        <v/>
      </c>
      <c r="AH201" s="64"/>
      <c r="AI201" s="56"/>
      <c r="AJ201" s="65"/>
      <c r="AK201" s="65"/>
      <c r="AL201" s="65"/>
      <c r="AM201" s="65"/>
      <c r="AN201" s="66" t="str">
        <f t="shared" si="76"/>
        <v/>
      </c>
      <c r="AO201" s="56"/>
      <c r="AP201" s="64"/>
      <c r="AQ201" s="56"/>
      <c r="AR201" s="64"/>
      <c r="AS201" s="62" t="str">
        <f t="shared" si="77"/>
        <v/>
      </c>
      <c r="AT201" s="64"/>
      <c r="AU201" s="56"/>
      <c r="AV201" s="65"/>
      <c r="AW201" s="65"/>
      <c r="AX201" s="65"/>
      <c r="AY201" s="65"/>
      <c r="AZ201" s="66" t="str">
        <f t="shared" si="78"/>
        <v/>
      </c>
      <c r="BA201" s="56"/>
      <c r="BB201" s="64"/>
      <c r="BC201" s="56"/>
      <c r="BD201" s="64"/>
      <c r="BE201" s="62" t="str">
        <f t="shared" si="79"/>
        <v/>
      </c>
      <c r="BF201" s="64"/>
      <c r="BG201" s="56"/>
      <c r="BH201" s="65"/>
      <c r="BI201" s="65"/>
      <c r="BJ201" s="65"/>
      <c r="BK201" s="65"/>
      <c r="BL201" s="66" t="str">
        <f t="shared" si="80"/>
        <v/>
      </c>
      <c r="BM201" s="56"/>
      <c r="BN201" s="64"/>
      <c r="BO201" s="56"/>
      <c r="BP201" s="64"/>
      <c r="BQ201" s="62" t="str">
        <f t="shared" si="81"/>
        <v/>
      </c>
      <c r="BR201" s="64"/>
      <c r="BS201" s="56"/>
      <c r="BT201" s="65"/>
      <c r="BU201" s="65"/>
      <c r="BV201" s="65"/>
      <c r="BW201" s="65"/>
      <c r="BX201" s="66" t="str">
        <f t="shared" si="82"/>
        <v/>
      </c>
      <c r="BY201" s="56"/>
      <c r="BZ201" s="64"/>
      <c r="CA201" s="56"/>
      <c r="CB201" s="64"/>
      <c r="CC201" s="62" t="str">
        <f t="shared" si="83"/>
        <v/>
      </c>
      <c r="CD201" s="64"/>
      <c r="CE201" s="56"/>
      <c r="CF201" s="65"/>
      <c r="CG201" s="65"/>
      <c r="CH201" s="65"/>
      <c r="CI201" s="65"/>
      <c r="CJ201" s="66" t="str">
        <f t="shared" si="84"/>
        <v/>
      </c>
      <c r="CK201" s="56"/>
      <c r="CL201" s="64"/>
      <c r="CM201" s="56"/>
      <c r="CN201" s="64"/>
      <c r="CO201" s="62" t="str">
        <f t="shared" si="85"/>
        <v/>
      </c>
      <c r="CP201" s="64"/>
      <c r="CQ201" s="56"/>
      <c r="CR201" s="65"/>
      <c r="CS201" s="65"/>
      <c r="CT201" s="65"/>
      <c r="CU201" s="65"/>
      <c r="CV201" s="66" t="str">
        <f t="shared" si="86"/>
        <v/>
      </c>
      <c r="CW201" s="56"/>
      <c r="CX201" s="64"/>
      <c r="CY201" s="56"/>
      <c r="CZ201" s="64"/>
      <c r="DA201" s="62" t="str">
        <f t="shared" si="87"/>
        <v/>
      </c>
      <c r="DB201" s="64"/>
      <c r="DC201" s="56"/>
      <c r="DD201" s="65"/>
      <c r="DE201" s="65"/>
      <c r="DF201" s="65"/>
      <c r="DG201" s="65"/>
      <c r="DH201" s="66" t="str">
        <f t="shared" si="88"/>
        <v/>
      </c>
      <c r="DI201" s="56"/>
      <c r="DJ201" s="64"/>
      <c r="DK201" s="56"/>
      <c r="DL201" s="64"/>
      <c r="DM201" s="62" t="str">
        <f t="shared" si="89"/>
        <v/>
      </c>
      <c r="DN201" s="64"/>
      <c r="DO201" s="56"/>
      <c r="DP201" s="65"/>
      <c r="DQ201" s="65"/>
      <c r="DR201" s="65"/>
      <c r="DS201" s="65"/>
      <c r="DT201" s="66" t="str">
        <f t="shared" si="90"/>
        <v/>
      </c>
      <c r="DU201" s="56"/>
      <c r="DV201" s="64"/>
      <c r="DW201" s="56"/>
      <c r="DX201" s="64"/>
      <c r="DY201" s="62" t="str">
        <f t="shared" si="91"/>
        <v/>
      </c>
      <c r="DZ201" s="64"/>
      <c r="EA201" s="56"/>
      <c r="EB201" s="65"/>
      <c r="EC201" s="65"/>
      <c r="ED201" s="65"/>
      <c r="EE201" s="65"/>
      <c r="EF201" s="66" t="str">
        <f t="shared" si="92"/>
        <v/>
      </c>
      <c r="EG201" s="56"/>
      <c r="EH201" s="64"/>
      <c r="EI201" s="56"/>
      <c r="EJ201" s="64"/>
      <c r="EK201" s="62" t="str">
        <f t="shared" si="93"/>
        <v/>
      </c>
      <c r="EL201" s="64"/>
      <c r="EM201" s="56"/>
      <c r="EN201" s="65"/>
      <c r="EO201" s="65"/>
      <c r="EP201" s="65"/>
      <c r="EQ201" s="65"/>
      <c r="ER201" s="66" t="str">
        <f t="shared" si="94"/>
        <v/>
      </c>
      <c r="ES201" s="56"/>
      <c r="ET201" s="64"/>
      <c r="EU201" s="56"/>
      <c r="EV201" s="64"/>
      <c r="EW201" s="62" t="str">
        <f t="shared" si="95"/>
        <v/>
      </c>
      <c r="EX201" s="64"/>
    </row>
    <row r="202" spans="1:154" s="67" customFormat="1" x14ac:dyDescent="0.25">
      <c r="A202" s="167"/>
      <c r="B202" s="171"/>
      <c r="C202" s="169"/>
      <c r="D202" s="170"/>
      <c r="E202" s="57"/>
      <c r="F202" s="56"/>
      <c r="G202" s="58"/>
      <c r="H202" s="56"/>
      <c r="I202" s="59"/>
      <c r="J202" s="60"/>
      <c r="K202" s="56"/>
      <c r="L202" s="65"/>
      <c r="M202" s="65"/>
      <c r="N202" s="65"/>
      <c r="O202" s="65"/>
      <c r="P202" s="66" t="str">
        <f t="shared" si="72"/>
        <v/>
      </c>
      <c r="Q202" s="56"/>
      <c r="R202" s="64"/>
      <c r="S202" s="56"/>
      <c r="T202" s="64"/>
      <c r="U202" s="62" t="str">
        <f t="shared" si="73"/>
        <v/>
      </c>
      <c r="V202" s="64"/>
      <c r="W202" s="56"/>
      <c r="X202" s="65"/>
      <c r="Y202" s="65"/>
      <c r="Z202" s="65"/>
      <c r="AA202" s="65"/>
      <c r="AB202" s="66" t="str">
        <f t="shared" si="74"/>
        <v/>
      </c>
      <c r="AC202" s="56"/>
      <c r="AD202" s="64"/>
      <c r="AE202" s="56"/>
      <c r="AF202" s="64"/>
      <c r="AG202" s="62" t="str">
        <f t="shared" si="75"/>
        <v/>
      </c>
      <c r="AH202" s="64"/>
      <c r="AI202" s="56"/>
      <c r="AJ202" s="65"/>
      <c r="AK202" s="65"/>
      <c r="AL202" s="65"/>
      <c r="AM202" s="65"/>
      <c r="AN202" s="66" t="str">
        <f t="shared" si="76"/>
        <v/>
      </c>
      <c r="AO202" s="56"/>
      <c r="AP202" s="64"/>
      <c r="AQ202" s="56"/>
      <c r="AR202" s="64"/>
      <c r="AS202" s="62" t="str">
        <f t="shared" si="77"/>
        <v/>
      </c>
      <c r="AT202" s="64"/>
      <c r="AU202" s="56"/>
      <c r="AV202" s="65"/>
      <c r="AW202" s="65"/>
      <c r="AX202" s="65"/>
      <c r="AY202" s="65"/>
      <c r="AZ202" s="66" t="str">
        <f t="shared" si="78"/>
        <v/>
      </c>
      <c r="BA202" s="56"/>
      <c r="BB202" s="64"/>
      <c r="BC202" s="56"/>
      <c r="BD202" s="64"/>
      <c r="BE202" s="62" t="str">
        <f t="shared" si="79"/>
        <v/>
      </c>
      <c r="BF202" s="64"/>
      <c r="BG202" s="56"/>
      <c r="BH202" s="65"/>
      <c r="BI202" s="65"/>
      <c r="BJ202" s="65"/>
      <c r="BK202" s="65"/>
      <c r="BL202" s="66" t="str">
        <f t="shared" si="80"/>
        <v/>
      </c>
      <c r="BM202" s="56"/>
      <c r="BN202" s="64"/>
      <c r="BO202" s="56"/>
      <c r="BP202" s="64"/>
      <c r="BQ202" s="62" t="str">
        <f t="shared" si="81"/>
        <v/>
      </c>
      <c r="BR202" s="64"/>
      <c r="BS202" s="56"/>
      <c r="BT202" s="65"/>
      <c r="BU202" s="65"/>
      <c r="BV202" s="65"/>
      <c r="BW202" s="65"/>
      <c r="BX202" s="66" t="str">
        <f t="shared" si="82"/>
        <v/>
      </c>
      <c r="BY202" s="56"/>
      <c r="BZ202" s="64"/>
      <c r="CA202" s="56"/>
      <c r="CB202" s="64"/>
      <c r="CC202" s="62" t="str">
        <f t="shared" si="83"/>
        <v/>
      </c>
      <c r="CD202" s="64"/>
      <c r="CE202" s="56"/>
      <c r="CF202" s="65"/>
      <c r="CG202" s="65"/>
      <c r="CH202" s="65"/>
      <c r="CI202" s="65"/>
      <c r="CJ202" s="66" t="str">
        <f t="shared" si="84"/>
        <v/>
      </c>
      <c r="CK202" s="56"/>
      <c r="CL202" s="64"/>
      <c r="CM202" s="56"/>
      <c r="CN202" s="64"/>
      <c r="CO202" s="62" t="str">
        <f t="shared" si="85"/>
        <v/>
      </c>
      <c r="CP202" s="64"/>
      <c r="CQ202" s="56"/>
      <c r="CR202" s="65"/>
      <c r="CS202" s="65"/>
      <c r="CT202" s="65"/>
      <c r="CU202" s="65"/>
      <c r="CV202" s="66" t="str">
        <f t="shared" si="86"/>
        <v/>
      </c>
      <c r="CW202" s="56"/>
      <c r="CX202" s="64"/>
      <c r="CY202" s="56"/>
      <c r="CZ202" s="64"/>
      <c r="DA202" s="62" t="str">
        <f t="shared" si="87"/>
        <v/>
      </c>
      <c r="DB202" s="64"/>
      <c r="DC202" s="56"/>
      <c r="DD202" s="65"/>
      <c r="DE202" s="65"/>
      <c r="DF202" s="65"/>
      <c r="DG202" s="65"/>
      <c r="DH202" s="66" t="str">
        <f t="shared" si="88"/>
        <v/>
      </c>
      <c r="DI202" s="56"/>
      <c r="DJ202" s="64"/>
      <c r="DK202" s="56"/>
      <c r="DL202" s="64"/>
      <c r="DM202" s="62" t="str">
        <f t="shared" si="89"/>
        <v/>
      </c>
      <c r="DN202" s="64"/>
      <c r="DO202" s="56"/>
      <c r="DP202" s="65"/>
      <c r="DQ202" s="65"/>
      <c r="DR202" s="65"/>
      <c r="DS202" s="65"/>
      <c r="DT202" s="66" t="str">
        <f t="shared" si="90"/>
        <v/>
      </c>
      <c r="DU202" s="56"/>
      <c r="DV202" s="64"/>
      <c r="DW202" s="56"/>
      <c r="DX202" s="64"/>
      <c r="DY202" s="62" t="str">
        <f t="shared" si="91"/>
        <v/>
      </c>
      <c r="DZ202" s="64"/>
      <c r="EA202" s="56"/>
      <c r="EB202" s="65"/>
      <c r="EC202" s="65"/>
      <c r="ED202" s="65"/>
      <c r="EE202" s="65"/>
      <c r="EF202" s="66" t="str">
        <f t="shared" si="92"/>
        <v/>
      </c>
      <c r="EG202" s="56"/>
      <c r="EH202" s="64"/>
      <c r="EI202" s="56"/>
      <c r="EJ202" s="64"/>
      <c r="EK202" s="62" t="str">
        <f t="shared" si="93"/>
        <v/>
      </c>
      <c r="EL202" s="64"/>
      <c r="EM202" s="56"/>
      <c r="EN202" s="65"/>
      <c r="EO202" s="65"/>
      <c r="EP202" s="65"/>
      <c r="EQ202" s="65"/>
      <c r="ER202" s="66" t="str">
        <f t="shared" si="94"/>
        <v/>
      </c>
      <c r="ES202" s="56"/>
      <c r="ET202" s="64"/>
      <c r="EU202" s="56"/>
      <c r="EV202" s="64"/>
      <c r="EW202" s="62" t="str">
        <f t="shared" si="95"/>
        <v/>
      </c>
      <c r="EX202" s="64"/>
    </row>
    <row r="203" spans="1:154" s="67" customFormat="1" x14ac:dyDescent="0.25">
      <c r="A203" s="167"/>
      <c r="B203" s="171"/>
      <c r="C203" s="169"/>
      <c r="D203" s="170"/>
      <c r="E203" s="57"/>
      <c r="F203" s="56"/>
      <c r="G203" s="58"/>
      <c r="H203" s="56"/>
      <c r="I203" s="59"/>
      <c r="J203" s="60"/>
      <c r="K203" s="56"/>
      <c r="L203" s="65"/>
      <c r="M203" s="65"/>
      <c r="N203" s="65"/>
      <c r="O203" s="65"/>
      <c r="P203" s="66" t="str">
        <f t="shared" si="72"/>
        <v/>
      </c>
      <c r="Q203" s="56"/>
      <c r="R203" s="64"/>
      <c r="S203" s="56"/>
      <c r="T203" s="64"/>
      <c r="U203" s="62" t="str">
        <f t="shared" si="73"/>
        <v/>
      </c>
      <c r="V203" s="64"/>
      <c r="W203" s="56"/>
      <c r="X203" s="65"/>
      <c r="Y203" s="65"/>
      <c r="Z203" s="65"/>
      <c r="AA203" s="65"/>
      <c r="AB203" s="66" t="str">
        <f t="shared" si="74"/>
        <v/>
      </c>
      <c r="AC203" s="56"/>
      <c r="AD203" s="64"/>
      <c r="AE203" s="56"/>
      <c r="AF203" s="64"/>
      <c r="AG203" s="62" t="str">
        <f t="shared" si="75"/>
        <v/>
      </c>
      <c r="AH203" s="64"/>
      <c r="AI203" s="56"/>
      <c r="AJ203" s="65"/>
      <c r="AK203" s="65"/>
      <c r="AL203" s="65"/>
      <c r="AM203" s="65"/>
      <c r="AN203" s="66" t="str">
        <f t="shared" si="76"/>
        <v/>
      </c>
      <c r="AO203" s="56"/>
      <c r="AP203" s="64"/>
      <c r="AQ203" s="56"/>
      <c r="AR203" s="64"/>
      <c r="AS203" s="62" t="str">
        <f t="shared" si="77"/>
        <v/>
      </c>
      <c r="AT203" s="64"/>
      <c r="AU203" s="56"/>
      <c r="AV203" s="65"/>
      <c r="AW203" s="65"/>
      <c r="AX203" s="65"/>
      <c r="AY203" s="65"/>
      <c r="AZ203" s="66" t="str">
        <f t="shared" si="78"/>
        <v/>
      </c>
      <c r="BA203" s="56"/>
      <c r="BB203" s="64"/>
      <c r="BC203" s="56"/>
      <c r="BD203" s="64"/>
      <c r="BE203" s="62" t="str">
        <f t="shared" si="79"/>
        <v/>
      </c>
      <c r="BF203" s="64"/>
      <c r="BG203" s="56"/>
      <c r="BH203" s="65"/>
      <c r="BI203" s="65"/>
      <c r="BJ203" s="65"/>
      <c r="BK203" s="65"/>
      <c r="BL203" s="66" t="str">
        <f t="shared" si="80"/>
        <v/>
      </c>
      <c r="BM203" s="56"/>
      <c r="BN203" s="64"/>
      <c r="BO203" s="56"/>
      <c r="BP203" s="64"/>
      <c r="BQ203" s="62" t="str">
        <f t="shared" si="81"/>
        <v/>
      </c>
      <c r="BR203" s="64"/>
      <c r="BS203" s="56"/>
      <c r="BT203" s="65"/>
      <c r="BU203" s="65"/>
      <c r="BV203" s="65"/>
      <c r="BW203" s="65"/>
      <c r="BX203" s="66" t="str">
        <f t="shared" si="82"/>
        <v/>
      </c>
      <c r="BY203" s="56"/>
      <c r="BZ203" s="64"/>
      <c r="CA203" s="56"/>
      <c r="CB203" s="64"/>
      <c r="CC203" s="62" t="str">
        <f t="shared" si="83"/>
        <v/>
      </c>
      <c r="CD203" s="64"/>
      <c r="CE203" s="56"/>
      <c r="CF203" s="65"/>
      <c r="CG203" s="65"/>
      <c r="CH203" s="65"/>
      <c r="CI203" s="65"/>
      <c r="CJ203" s="66" t="str">
        <f t="shared" si="84"/>
        <v/>
      </c>
      <c r="CK203" s="56"/>
      <c r="CL203" s="64"/>
      <c r="CM203" s="56"/>
      <c r="CN203" s="64"/>
      <c r="CO203" s="62" t="str">
        <f t="shared" si="85"/>
        <v/>
      </c>
      <c r="CP203" s="64"/>
      <c r="CQ203" s="56"/>
      <c r="CR203" s="65"/>
      <c r="CS203" s="65"/>
      <c r="CT203" s="65"/>
      <c r="CU203" s="65"/>
      <c r="CV203" s="66" t="str">
        <f t="shared" si="86"/>
        <v/>
      </c>
      <c r="CW203" s="56"/>
      <c r="CX203" s="64"/>
      <c r="CY203" s="56"/>
      <c r="CZ203" s="64"/>
      <c r="DA203" s="62" t="str">
        <f t="shared" si="87"/>
        <v/>
      </c>
      <c r="DB203" s="64"/>
      <c r="DC203" s="56"/>
      <c r="DD203" s="65"/>
      <c r="DE203" s="65"/>
      <c r="DF203" s="65"/>
      <c r="DG203" s="65"/>
      <c r="DH203" s="66" t="str">
        <f t="shared" si="88"/>
        <v/>
      </c>
      <c r="DI203" s="56"/>
      <c r="DJ203" s="64"/>
      <c r="DK203" s="56"/>
      <c r="DL203" s="64"/>
      <c r="DM203" s="62" t="str">
        <f t="shared" si="89"/>
        <v/>
      </c>
      <c r="DN203" s="64"/>
      <c r="DO203" s="56"/>
      <c r="DP203" s="65"/>
      <c r="DQ203" s="65"/>
      <c r="DR203" s="65"/>
      <c r="DS203" s="65"/>
      <c r="DT203" s="66" t="str">
        <f t="shared" si="90"/>
        <v/>
      </c>
      <c r="DU203" s="56"/>
      <c r="DV203" s="64"/>
      <c r="DW203" s="56"/>
      <c r="DX203" s="64"/>
      <c r="DY203" s="62" t="str">
        <f t="shared" si="91"/>
        <v/>
      </c>
      <c r="DZ203" s="64"/>
      <c r="EA203" s="56"/>
      <c r="EB203" s="65"/>
      <c r="EC203" s="65"/>
      <c r="ED203" s="65"/>
      <c r="EE203" s="65"/>
      <c r="EF203" s="66" t="str">
        <f t="shared" si="92"/>
        <v/>
      </c>
      <c r="EG203" s="56"/>
      <c r="EH203" s="64"/>
      <c r="EI203" s="56"/>
      <c r="EJ203" s="64"/>
      <c r="EK203" s="62" t="str">
        <f t="shared" si="93"/>
        <v/>
      </c>
      <c r="EL203" s="64"/>
      <c r="EM203" s="56"/>
      <c r="EN203" s="65"/>
      <c r="EO203" s="65"/>
      <c r="EP203" s="65"/>
      <c r="EQ203" s="65"/>
      <c r="ER203" s="66" t="str">
        <f t="shared" si="94"/>
        <v/>
      </c>
      <c r="ES203" s="56"/>
      <c r="ET203" s="64"/>
      <c r="EU203" s="56"/>
      <c r="EV203" s="64"/>
      <c r="EW203" s="62" t="str">
        <f t="shared" si="95"/>
        <v/>
      </c>
      <c r="EX203" s="64"/>
    </row>
    <row r="204" spans="1:154" s="67" customFormat="1" x14ac:dyDescent="0.25">
      <c r="A204" s="167"/>
      <c r="B204" s="171"/>
      <c r="C204" s="169"/>
      <c r="D204" s="170"/>
      <c r="E204" s="57"/>
      <c r="F204" s="56"/>
      <c r="G204" s="58"/>
      <c r="H204" s="56"/>
      <c r="I204" s="59"/>
      <c r="J204" s="60"/>
      <c r="K204" s="56"/>
      <c r="L204" s="65"/>
      <c r="M204" s="65"/>
      <c r="N204" s="65"/>
      <c r="O204" s="65"/>
      <c r="P204" s="66" t="str">
        <f t="shared" si="72"/>
        <v/>
      </c>
      <c r="Q204" s="56"/>
      <c r="R204" s="64"/>
      <c r="S204" s="56"/>
      <c r="T204" s="64"/>
      <c r="U204" s="62" t="str">
        <f t="shared" si="73"/>
        <v/>
      </c>
      <c r="V204" s="64"/>
      <c r="W204" s="56"/>
      <c r="X204" s="65"/>
      <c r="Y204" s="65"/>
      <c r="Z204" s="65"/>
      <c r="AA204" s="65"/>
      <c r="AB204" s="66" t="str">
        <f t="shared" si="74"/>
        <v/>
      </c>
      <c r="AC204" s="56"/>
      <c r="AD204" s="64"/>
      <c r="AE204" s="56"/>
      <c r="AF204" s="64"/>
      <c r="AG204" s="62" t="str">
        <f t="shared" si="75"/>
        <v/>
      </c>
      <c r="AH204" s="64"/>
      <c r="AI204" s="56"/>
      <c r="AJ204" s="65"/>
      <c r="AK204" s="65"/>
      <c r="AL204" s="65"/>
      <c r="AM204" s="65"/>
      <c r="AN204" s="66" t="str">
        <f t="shared" si="76"/>
        <v/>
      </c>
      <c r="AO204" s="56"/>
      <c r="AP204" s="64"/>
      <c r="AQ204" s="56"/>
      <c r="AR204" s="64"/>
      <c r="AS204" s="62" t="str">
        <f t="shared" si="77"/>
        <v/>
      </c>
      <c r="AT204" s="64"/>
      <c r="AU204" s="56"/>
      <c r="AV204" s="65"/>
      <c r="AW204" s="65"/>
      <c r="AX204" s="65"/>
      <c r="AY204" s="65"/>
      <c r="AZ204" s="66" t="str">
        <f t="shared" si="78"/>
        <v/>
      </c>
      <c r="BA204" s="56"/>
      <c r="BB204" s="64"/>
      <c r="BC204" s="56"/>
      <c r="BD204" s="64"/>
      <c r="BE204" s="62" t="str">
        <f t="shared" si="79"/>
        <v/>
      </c>
      <c r="BF204" s="64"/>
      <c r="BG204" s="56"/>
      <c r="BH204" s="65"/>
      <c r="BI204" s="65"/>
      <c r="BJ204" s="65"/>
      <c r="BK204" s="65"/>
      <c r="BL204" s="66" t="str">
        <f t="shared" si="80"/>
        <v/>
      </c>
      <c r="BM204" s="56"/>
      <c r="BN204" s="64"/>
      <c r="BO204" s="56"/>
      <c r="BP204" s="64"/>
      <c r="BQ204" s="62" t="str">
        <f t="shared" si="81"/>
        <v/>
      </c>
      <c r="BR204" s="64"/>
      <c r="BS204" s="56"/>
      <c r="BT204" s="65"/>
      <c r="BU204" s="65"/>
      <c r="BV204" s="65"/>
      <c r="BW204" s="65"/>
      <c r="BX204" s="66" t="str">
        <f t="shared" si="82"/>
        <v/>
      </c>
      <c r="BY204" s="56"/>
      <c r="BZ204" s="64"/>
      <c r="CA204" s="56"/>
      <c r="CB204" s="64"/>
      <c r="CC204" s="62" t="str">
        <f t="shared" si="83"/>
        <v/>
      </c>
      <c r="CD204" s="64"/>
      <c r="CE204" s="56"/>
      <c r="CF204" s="65"/>
      <c r="CG204" s="65"/>
      <c r="CH204" s="65"/>
      <c r="CI204" s="65"/>
      <c r="CJ204" s="66" t="str">
        <f t="shared" si="84"/>
        <v/>
      </c>
      <c r="CK204" s="56"/>
      <c r="CL204" s="64"/>
      <c r="CM204" s="56"/>
      <c r="CN204" s="64"/>
      <c r="CO204" s="62" t="str">
        <f t="shared" si="85"/>
        <v/>
      </c>
      <c r="CP204" s="64"/>
      <c r="CQ204" s="56"/>
      <c r="CR204" s="65"/>
      <c r="CS204" s="65"/>
      <c r="CT204" s="65"/>
      <c r="CU204" s="65"/>
      <c r="CV204" s="66" t="str">
        <f t="shared" si="86"/>
        <v/>
      </c>
      <c r="CW204" s="56"/>
      <c r="CX204" s="64"/>
      <c r="CY204" s="56"/>
      <c r="CZ204" s="64"/>
      <c r="DA204" s="62" t="str">
        <f t="shared" si="87"/>
        <v/>
      </c>
      <c r="DB204" s="64"/>
      <c r="DC204" s="56"/>
      <c r="DD204" s="65"/>
      <c r="DE204" s="65"/>
      <c r="DF204" s="65"/>
      <c r="DG204" s="65"/>
      <c r="DH204" s="66" t="str">
        <f t="shared" si="88"/>
        <v/>
      </c>
      <c r="DI204" s="56"/>
      <c r="DJ204" s="64"/>
      <c r="DK204" s="56"/>
      <c r="DL204" s="64"/>
      <c r="DM204" s="62" t="str">
        <f t="shared" si="89"/>
        <v/>
      </c>
      <c r="DN204" s="64"/>
      <c r="DO204" s="56"/>
      <c r="DP204" s="65"/>
      <c r="DQ204" s="65"/>
      <c r="DR204" s="65"/>
      <c r="DS204" s="65"/>
      <c r="DT204" s="66" t="str">
        <f t="shared" si="90"/>
        <v/>
      </c>
      <c r="DU204" s="56"/>
      <c r="DV204" s="64"/>
      <c r="DW204" s="56"/>
      <c r="DX204" s="64"/>
      <c r="DY204" s="62" t="str">
        <f t="shared" si="91"/>
        <v/>
      </c>
      <c r="DZ204" s="64"/>
      <c r="EA204" s="56"/>
      <c r="EB204" s="65"/>
      <c r="EC204" s="65"/>
      <c r="ED204" s="65"/>
      <c r="EE204" s="65"/>
      <c r="EF204" s="66" t="str">
        <f t="shared" si="92"/>
        <v/>
      </c>
      <c r="EG204" s="56"/>
      <c r="EH204" s="64"/>
      <c r="EI204" s="56"/>
      <c r="EJ204" s="64"/>
      <c r="EK204" s="62" t="str">
        <f t="shared" si="93"/>
        <v/>
      </c>
      <c r="EL204" s="64"/>
      <c r="EM204" s="56"/>
      <c r="EN204" s="65"/>
      <c r="EO204" s="65"/>
      <c r="EP204" s="65"/>
      <c r="EQ204" s="65"/>
      <c r="ER204" s="66" t="str">
        <f t="shared" si="94"/>
        <v/>
      </c>
      <c r="ES204" s="56"/>
      <c r="ET204" s="64"/>
      <c r="EU204" s="56"/>
      <c r="EV204" s="64"/>
      <c r="EW204" s="62" t="str">
        <f t="shared" si="95"/>
        <v/>
      </c>
      <c r="EX204" s="64"/>
    </row>
    <row r="205" spans="1:154" s="67" customFormat="1" x14ac:dyDescent="0.25">
      <c r="A205" s="167"/>
      <c r="B205" s="171"/>
      <c r="C205" s="169"/>
      <c r="D205" s="170"/>
      <c r="E205" s="57"/>
      <c r="F205" s="56"/>
      <c r="G205" s="58"/>
      <c r="H205" s="56"/>
      <c r="I205" s="59"/>
      <c r="J205" s="60"/>
      <c r="K205" s="56"/>
      <c r="L205" s="65"/>
      <c r="M205" s="65"/>
      <c r="N205" s="65"/>
      <c r="O205" s="65"/>
      <c r="P205" s="66" t="str">
        <f t="shared" si="72"/>
        <v/>
      </c>
      <c r="Q205" s="56"/>
      <c r="R205" s="64"/>
      <c r="S205" s="56"/>
      <c r="T205" s="64"/>
      <c r="U205" s="62" t="str">
        <f t="shared" si="73"/>
        <v/>
      </c>
      <c r="V205" s="64"/>
      <c r="W205" s="56"/>
      <c r="X205" s="65"/>
      <c r="Y205" s="65"/>
      <c r="Z205" s="65"/>
      <c r="AA205" s="65"/>
      <c r="AB205" s="66" t="str">
        <f t="shared" si="74"/>
        <v/>
      </c>
      <c r="AC205" s="56"/>
      <c r="AD205" s="64"/>
      <c r="AE205" s="56"/>
      <c r="AF205" s="64"/>
      <c r="AG205" s="62" t="str">
        <f t="shared" si="75"/>
        <v/>
      </c>
      <c r="AH205" s="64"/>
      <c r="AI205" s="56"/>
      <c r="AJ205" s="65"/>
      <c r="AK205" s="65"/>
      <c r="AL205" s="65"/>
      <c r="AM205" s="65"/>
      <c r="AN205" s="66" t="str">
        <f t="shared" si="76"/>
        <v/>
      </c>
      <c r="AO205" s="56"/>
      <c r="AP205" s="64"/>
      <c r="AQ205" s="56"/>
      <c r="AR205" s="64"/>
      <c r="AS205" s="62" t="str">
        <f t="shared" si="77"/>
        <v/>
      </c>
      <c r="AT205" s="64"/>
      <c r="AU205" s="56"/>
      <c r="AV205" s="65"/>
      <c r="AW205" s="65"/>
      <c r="AX205" s="65"/>
      <c r="AY205" s="65"/>
      <c r="AZ205" s="66" t="str">
        <f t="shared" si="78"/>
        <v/>
      </c>
      <c r="BA205" s="56"/>
      <c r="BB205" s="64"/>
      <c r="BC205" s="56"/>
      <c r="BD205" s="64"/>
      <c r="BE205" s="62" t="str">
        <f t="shared" si="79"/>
        <v/>
      </c>
      <c r="BF205" s="64"/>
      <c r="BG205" s="56"/>
      <c r="BH205" s="65"/>
      <c r="BI205" s="65"/>
      <c r="BJ205" s="65"/>
      <c r="BK205" s="65"/>
      <c r="BL205" s="66" t="str">
        <f t="shared" si="80"/>
        <v/>
      </c>
      <c r="BM205" s="56"/>
      <c r="BN205" s="64"/>
      <c r="BO205" s="56"/>
      <c r="BP205" s="64"/>
      <c r="BQ205" s="62" t="str">
        <f t="shared" si="81"/>
        <v/>
      </c>
      <c r="BR205" s="64"/>
      <c r="BS205" s="56"/>
      <c r="BT205" s="65"/>
      <c r="BU205" s="65"/>
      <c r="BV205" s="65"/>
      <c r="BW205" s="65"/>
      <c r="BX205" s="66" t="str">
        <f t="shared" si="82"/>
        <v/>
      </c>
      <c r="BY205" s="56"/>
      <c r="BZ205" s="64"/>
      <c r="CA205" s="56"/>
      <c r="CB205" s="64"/>
      <c r="CC205" s="62" t="str">
        <f t="shared" si="83"/>
        <v/>
      </c>
      <c r="CD205" s="64"/>
      <c r="CE205" s="56"/>
      <c r="CF205" s="65"/>
      <c r="CG205" s="65"/>
      <c r="CH205" s="65"/>
      <c r="CI205" s="65"/>
      <c r="CJ205" s="66" t="str">
        <f t="shared" si="84"/>
        <v/>
      </c>
      <c r="CK205" s="56"/>
      <c r="CL205" s="64"/>
      <c r="CM205" s="56"/>
      <c r="CN205" s="64"/>
      <c r="CO205" s="62" t="str">
        <f t="shared" si="85"/>
        <v/>
      </c>
      <c r="CP205" s="64"/>
      <c r="CQ205" s="56"/>
      <c r="CR205" s="65"/>
      <c r="CS205" s="65"/>
      <c r="CT205" s="65"/>
      <c r="CU205" s="65"/>
      <c r="CV205" s="66" t="str">
        <f t="shared" si="86"/>
        <v/>
      </c>
      <c r="CW205" s="56"/>
      <c r="CX205" s="64"/>
      <c r="CY205" s="56"/>
      <c r="CZ205" s="64"/>
      <c r="DA205" s="62" t="str">
        <f t="shared" si="87"/>
        <v/>
      </c>
      <c r="DB205" s="64"/>
      <c r="DC205" s="56"/>
      <c r="DD205" s="65"/>
      <c r="DE205" s="65"/>
      <c r="DF205" s="65"/>
      <c r="DG205" s="65"/>
      <c r="DH205" s="66" t="str">
        <f t="shared" si="88"/>
        <v/>
      </c>
      <c r="DI205" s="56"/>
      <c r="DJ205" s="64"/>
      <c r="DK205" s="56"/>
      <c r="DL205" s="64"/>
      <c r="DM205" s="62" t="str">
        <f t="shared" si="89"/>
        <v/>
      </c>
      <c r="DN205" s="64"/>
      <c r="DO205" s="56"/>
      <c r="DP205" s="65"/>
      <c r="DQ205" s="65"/>
      <c r="DR205" s="65"/>
      <c r="DS205" s="65"/>
      <c r="DT205" s="66" t="str">
        <f t="shared" si="90"/>
        <v/>
      </c>
      <c r="DU205" s="56"/>
      <c r="DV205" s="64"/>
      <c r="DW205" s="56"/>
      <c r="DX205" s="64"/>
      <c r="DY205" s="62" t="str">
        <f t="shared" si="91"/>
        <v/>
      </c>
      <c r="DZ205" s="64"/>
      <c r="EA205" s="56"/>
      <c r="EB205" s="65"/>
      <c r="EC205" s="65"/>
      <c r="ED205" s="65"/>
      <c r="EE205" s="65"/>
      <c r="EF205" s="66" t="str">
        <f t="shared" si="92"/>
        <v/>
      </c>
      <c r="EG205" s="56"/>
      <c r="EH205" s="64"/>
      <c r="EI205" s="56"/>
      <c r="EJ205" s="64"/>
      <c r="EK205" s="62" t="str">
        <f t="shared" si="93"/>
        <v/>
      </c>
      <c r="EL205" s="64"/>
      <c r="EM205" s="56"/>
      <c r="EN205" s="65"/>
      <c r="EO205" s="65"/>
      <c r="EP205" s="65"/>
      <c r="EQ205" s="65"/>
      <c r="ER205" s="66" t="str">
        <f t="shared" si="94"/>
        <v/>
      </c>
      <c r="ES205" s="56"/>
      <c r="ET205" s="64"/>
      <c r="EU205" s="56"/>
      <c r="EV205" s="64"/>
      <c r="EW205" s="62" t="str">
        <f t="shared" si="95"/>
        <v/>
      </c>
      <c r="EX205" s="64"/>
    </row>
    <row r="206" spans="1:154" s="67" customFormat="1" x14ac:dyDescent="0.25">
      <c r="A206" s="167"/>
      <c r="B206" s="171"/>
      <c r="C206" s="169"/>
      <c r="D206" s="170"/>
      <c r="E206" s="57"/>
      <c r="F206" s="56"/>
      <c r="G206" s="58"/>
      <c r="H206" s="56"/>
      <c r="I206" s="59"/>
      <c r="J206" s="60"/>
      <c r="K206" s="56"/>
      <c r="L206" s="65"/>
      <c r="M206" s="65"/>
      <c r="N206" s="65"/>
      <c r="O206" s="65"/>
      <c r="P206" s="66" t="str">
        <f t="shared" si="72"/>
        <v/>
      </c>
      <c r="Q206" s="56"/>
      <c r="R206" s="64"/>
      <c r="S206" s="56"/>
      <c r="T206" s="64"/>
      <c r="U206" s="62" t="str">
        <f t="shared" si="73"/>
        <v/>
      </c>
      <c r="V206" s="64"/>
      <c r="W206" s="56"/>
      <c r="X206" s="65"/>
      <c r="Y206" s="65"/>
      <c r="Z206" s="65"/>
      <c r="AA206" s="65"/>
      <c r="AB206" s="66" t="str">
        <f t="shared" si="74"/>
        <v/>
      </c>
      <c r="AC206" s="56"/>
      <c r="AD206" s="64"/>
      <c r="AE206" s="56"/>
      <c r="AF206" s="64"/>
      <c r="AG206" s="62" t="str">
        <f t="shared" si="75"/>
        <v/>
      </c>
      <c r="AH206" s="64"/>
      <c r="AI206" s="56"/>
      <c r="AJ206" s="65"/>
      <c r="AK206" s="65"/>
      <c r="AL206" s="65"/>
      <c r="AM206" s="65"/>
      <c r="AN206" s="66" t="str">
        <f t="shared" si="76"/>
        <v/>
      </c>
      <c r="AO206" s="56"/>
      <c r="AP206" s="64"/>
      <c r="AQ206" s="56"/>
      <c r="AR206" s="64"/>
      <c r="AS206" s="62" t="str">
        <f t="shared" si="77"/>
        <v/>
      </c>
      <c r="AT206" s="64"/>
      <c r="AU206" s="56"/>
      <c r="AV206" s="65"/>
      <c r="AW206" s="65"/>
      <c r="AX206" s="65"/>
      <c r="AY206" s="65"/>
      <c r="AZ206" s="66" t="str">
        <f t="shared" si="78"/>
        <v/>
      </c>
      <c r="BA206" s="56"/>
      <c r="BB206" s="64"/>
      <c r="BC206" s="56"/>
      <c r="BD206" s="64"/>
      <c r="BE206" s="62" t="str">
        <f t="shared" si="79"/>
        <v/>
      </c>
      <c r="BF206" s="64"/>
      <c r="BG206" s="56"/>
      <c r="BH206" s="65"/>
      <c r="BI206" s="65"/>
      <c r="BJ206" s="65"/>
      <c r="BK206" s="65"/>
      <c r="BL206" s="66" t="str">
        <f t="shared" si="80"/>
        <v/>
      </c>
      <c r="BM206" s="56"/>
      <c r="BN206" s="64"/>
      <c r="BO206" s="56"/>
      <c r="BP206" s="64"/>
      <c r="BQ206" s="62" t="str">
        <f t="shared" si="81"/>
        <v/>
      </c>
      <c r="BR206" s="64"/>
      <c r="BS206" s="56"/>
      <c r="BT206" s="65"/>
      <c r="BU206" s="65"/>
      <c r="BV206" s="65"/>
      <c r="BW206" s="65"/>
      <c r="BX206" s="66" t="str">
        <f t="shared" si="82"/>
        <v/>
      </c>
      <c r="BY206" s="56"/>
      <c r="BZ206" s="64"/>
      <c r="CA206" s="56"/>
      <c r="CB206" s="64"/>
      <c r="CC206" s="62" t="str">
        <f t="shared" si="83"/>
        <v/>
      </c>
      <c r="CD206" s="64"/>
      <c r="CE206" s="56"/>
      <c r="CF206" s="65"/>
      <c r="CG206" s="65"/>
      <c r="CH206" s="65"/>
      <c r="CI206" s="65"/>
      <c r="CJ206" s="66" t="str">
        <f t="shared" si="84"/>
        <v/>
      </c>
      <c r="CK206" s="56"/>
      <c r="CL206" s="64"/>
      <c r="CM206" s="56"/>
      <c r="CN206" s="64"/>
      <c r="CO206" s="62" t="str">
        <f t="shared" si="85"/>
        <v/>
      </c>
      <c r="CP206" s="64"/>
      <c r="CQ206" s="56"/>
      <c r="CR206" s="65"/>
      <c r="CS206" s="65"/>
      <c r="CT206" s="65"/>
      <c r="CU206" s="65"/>
      <c r="CV206" s="66" t="str">
        <f t="shared" si="86"/>
        <v/>
      </c>
      <c r="CW206" s="56"/>
      <c r="CX206" s="64"/>
      <c r="CY206" s="56"/>
      <c r="CZ206" s="64"/>
      <c r="DA206" s="62" t="str">
        <f t="shared" si="87"/>
        <v/>
      </c>
      <c r="DB206" s="64"/>
      <c r="DC206" s="56"/>
      <c r="DD206" s="65"/>
      <c r="DE206" s="65"/>
      <c r="DF206" s="65"/>
      <c r="DG206" s="65"/>
      <c r="DH206" s="66" t="str">
        <f t="shared" si="88"/>
        <v/>
      </c>
      <c r="DI206" s="56"/>
      <c r="DJ206" s="64"/>
      <c r="DK206" s="56"/>
      <c r="DL206" s="64"/>
      <c r="DM206" s="62" t="str">
        <f t="shared" si="89"/>
        <v/>
      </c>
      <c r="DN206" s="64"/>
      <c r="DO206" s="56"/>
      <c r="DP206" s="65"/>
      <c r="DQ206" s="65"/>
      <c r="DR206" s="65"/>
      <c r="DS206" s="65"/>
      <c r="DT206" s="66" t="str">
        <f t="shared" si="90"/>
        <v/>
      </c>
      <c r="DU206" s="56"/>
      <c r="DV206" s="64"/>
      <c r="DW206" s="56"/>
      <c r="DX206" s="64"/>
      <c r="DY206" s="62" t="str">
        <f t="shared" si="91"/>
        <v/>
      </c>
      <c r="DZ206" s="64"/>
      <c r="EA206" s="56"/>
      <c r="EB206" s="65"/>
      <c r="EC206" s="65"/>
      <c r="ED206" s="65"/>
      <c r="EE206" s="65"/>
      <c r="EF206" s="66" t="str">
        <f t="shared" si="92"/>
        <v/>
      </c>
      <c r="EG206" s="56"/>
      <c r="EH206" s="64"/>
      <c r="EI206" s="56"/>
      <c r="EJ206" s="64"/>
      <c r="EK206" s="62" t="str">
        <f t="shared" si="93"/>
        <v/>
      </c>
      <c r="EL206" s="64"/>
      <c r="EM206" s="56"/>
      <c r="EN206" s="65"/>
      <c r="EO206" s="65"/>
      <c r="EP206" s="65"/>
      <c r="EQ206" s="65"/>
      <c r="ER206" s="66" t="str">
        <f t="shared" si="94"/>
        <v/>
      </c>
      <c r="ES206" s="56"/>
      <c r="ET206" s="64"/>
      <c r="EU206" s="56"/>
      <c r="EV206" s="64"/>
      <c r="EW206" s="62" t="str">
        <f t="shared" si="95"/>
        <v/>
      </c>
      <c r="EX206" s="64"/>
    </row>
    <row r="207" spans="1:154" s="67" customFormat="1" x14ac:dyDescent="0.25">
      <c r="A207" s="167"/>
      <c r="B207" s="171"/>
      <c r="C207" s="169"/>
      <c r="D207" s="170"/>
      <c r="E207" s="57"/>
      <c r="F207" s="56"/>
      <c r="G207" s="58"/>
      <c r="H207" s="56"/>
      <c r="I207" s="59"/>
      <c r="J207" s="60"/>
      <c r="K207" s="56"/>
      <c r="L207" s="65"/>
      <c r="M207" s="65"/>
      <c r="N207" s="65"/>
      <c r="O207" s="65"/>
      <c r="P207" s="66" t="str">
        <f t="shared" si="72"/>
        <v/>
      </c>
      <c r="Q207" s="56"/>
      <c r="R207" s="64"/>
      <c r="S207" s="56"/>
      <c r="T207" s="64"/>
      <c r="U207" s="62" t="str">
        <f t="shared" si="73"/>
        <v/>
      </c>
      <c r="V207" s="64"/>
      <c r="W207" s="56"/>
      <c r="X207" s="65"/>
      <c r="Y207" s="65"/>
      <c r="Z207" s="65"/>
      <c r="AA207" s="65"/>
      <c r="AB207" s="66" t="str">
        <f t="shared" si="74"/>
        <v/>
      </c>
      <c r="AC207" s="56"/>
      <c r="AD207" s="64"/>
      <c r="AE207" s="56"/>
      <c r="AF207" s="64"/>
      <c r="AG207" s="62" t="str">
        <f t="shared" si="75"/>
        <v/>
      </c>
      <c r="AH207" s="64"/>
      <c r="AI207" s="56"/>
      <c r="AJ207" s="65"/>
      <c r="AK207" s="65"/>
      <c r="AL207" s="65"/>
      <c r="AM207" s="65"/>
      <c r="AN207" s="66" t="str">
        <f t="shared" si="76"/>
        <v/>
      </c>
      <c r="AO207" s="56"/>
      <c r="AP207" s="64"/>
      <c r="AQ207" s="56"/>
      <c r="AR207" s="64"/>
      <c r="AS207" s="62" t="str">
        <f t="shared" si="77"/>
        <v/>
      </c>
      <c r="AT207" s="64"/>
      <c r="AU207" s="56"/>
      <c r="AV207" s="65"/>
      <c r="AW207" s="65"/>
      <c r="AX207" s="65"/>
      <c r="AY207" s="65"/>
      <c r="AZ207" s="66" t="str">
        <f t="shared" si="78"/>
        <v/>
      </c>
      <c r="BA207" s="56"/>
      <c r="BB207" s="64"/>
      <c r="BC207" s="56"/>
      <c r="BD207" s="64"/>
      <c r="BE207" s="62" t="str">
        <f t="shared" si="79"/>
        <v/>
      </c>
      <c r="BF207" s="64"/>
      <c r="BG207" s="56"/>
      <c r="BH207" s="65"/>
      <c r="BI207" s="65"/>
      <c r="BJ207" s="65"/>
      <c r="BK207" s="65"/>
      <c r="BL207" s="66" t="str">
        <f t="shared" si="80"/>
        <v/>
      </c>
      <c r="BM207" s="56"/>
      <c r="BN207" s="64"/>
      <c r="BO207" s="56"/>
      <c r="BP207" s="64"/>
      <c r="BQ207" s="62" t="str">
        <f t="shared" si="81"/>
        <v/>
      </c>
      <c r="BR207" s="64"/>
      <c r="BS207" s="56"/>
      <c r="BT207" s="65"/>
      <c r="BU207" s="65"/>
      <c r="BV207" s="65"/>
      <c r="BW207" s="65"/>
      <c r="BX207" s="66" t="str">
        <f t="shared" si="82"/>
        <v/>
      </c>
      <c r="BY207" s="56"/>
      <c r="BZ207" s="64"/>
      <c r="CA207" s="56"/>
      <c r="CB207" s="64"/>
      <c r="CC207" s="62" t="str">
        <f t="shared" si="83"/>
        <v/>
      </c>
      <c r="CD207" s="64"/>
      <c r="CE207" s="56"/>
      <c r="CF207" s="65"/>
      <c r="CG207" s="65"/>
      <c r="CH207" s="65"/>
      <c r="CI207" s="65"/>
      <c r="CJ207" s="66" t="str">
        <f t="shared" si="84"/>
        <v/>
      </c>
      <c r="CK207" s="56"/>
      <c r="CL207" s="64"/>
      <c r="CM207" s="56"/>
      <c r="CN207" s="64"/>
      <c r="CO207" s="62" t="str">
        <f t="shared" si="85"/>
        <v/>
      </c>
      <c r="CP207" s="64"/>
      <c r="CQ207" s="56"/>
      <c r="CR207" s="65"/>
      <c r="CS207" s="65"/>
      <c r="CT207" s="65"/>
      <c r="CU207" s="65"/>
      <c r="CV207" s="66" t="str">
        <f t="shared" si="86"/>
        <v/>
      </c>
      <c r="CW207" s="56"/>
      <c r="CX207" s="64"/>
      <c r="CY207" s="56"/>
      <c r="CZ207" s="64"/>
      <c r="DA207" s="62" t="str">
        <f t="shared" si="87"/>
        <v/>
      </c>
      <c r="DB207" s="64"/>
      <c r="DC207" s="56"/>
      <c r="DD207" s="65"/>
      <c r="DE207" s="65"/>
      <c r="DF207" s="65"/>
      <c r="DG207" s="65"/>
      <c r="DH207" s="66" t="str">
        <f t="shared" si="88"/>
        <v/>
      </c>
      <c r="DI207" s="56"/>
      <c r="DJ207" s="64"/>
      <c r="DK207" s="56"/>
      <c r="DL207" s="64"/>
      <c r="DM207" s="62" t="str">
        <f t="shared" si="89"/>
        <v/>
      </c>
      <c r="DN207" s="64"/>
      <c r="DO207" s="56"/>
      <c r="DP207" s="65"/>
      <c r="DQ207" s="65"/>
      <c r="DR207" s="65"/>
      <c r="DS207" s="65"/>
      <c r="DT207" s="66" t="str">
        <f t="shared" si="90"/>
        <v/>
      </c>
      <c r="DU207" s="56"/>
      <c r="DV207" s="64"/>
      <c r="DW207" s="56"/>
      <c r="DX207" s="64"/>
      <c r="DY207" s="62" t="str">
        <f t="shared" si="91"/>
        <v/>
      </c>
      <c r="DZ207" s="64"/>
      <c r="EA207" s="56"/>
      <c r="EB207" s="65"/>
      <c r="EC207" s="65"/>
      <c r="ED207" s="65"/>
      <c r="EE207" s="65"/>
      <c r="EF207" s="66" t="str">
        <f t="shared" si="92"/>
        <v/>
      </c>
      <c r="EG207" s="56"/>
      <c r="EH207" s="64"/>
      <c r="EI207" s="56"/>
      <c r="EJ207" s="64"/>
      <c r="EK207" s="62" t="str">
        <f t="shared" si="93"/>
        <v/>
      </c>
      <c r="EL207" s="64"/>
      <c r="EM207" s="56"/>
      <c r="EN207" s="65"/>
      <c r="EO207" s="65"/>
      <c r="EP207" s="65"/>
      <c r="EQ207" s="65"/>
      <c r="ER207" s="66" t="str">
        <f t="shared" si="94"/>
        <v/>
      </c>
      <c r="ES207" s="56"/>
      <c r="ET207" s="64"/>
      <c r="EU207" s="56"/>
      <c r="EV207" s="64"/>
      <c r="EW207" s="62" t="str">
        <f t="shared" si="95"/>
        <v/>
      </c>
      <c r="EX207" s="64"/>
    </row>
    <row r="208" spans="1:154" s="67" customFormat="1" x14ac:dyDescent="0.25">
      <c r="A208" s="167"/>
      <c r="B208" s="171"/>
      <c r="C208" s="169"/>
      <c r="D208" s="170"/>
      <c r="E208" s="57"/>
      <c r="F208" s="56"/>
      <c r="G208" s="58"/>
      <c r="H208" s="56"/>
      <c r="I208" s="59"/>
      <c r="J208" s="60"/>
      <c r="K208" s="56"/>
      <c r="L208" s="65"/>
      <c r="M208" s="65"/>
      <c r="N208" s="65"/>
      <c r="O208" s="65"/>
      <c r="P208" s="66" t="str">
        <f t="shared" si="72"/>
        <v/>
      </c>
      <c r="Q208" s="56"/>
      <c r="R208" s="64"/>
      <c r="S208" s="56"/>
      <c r="T208" s="64"/>
      <c r="U208" s="62" t="str">
        <f t="shared" si="73"/>
        <v/>
      </c>
      <c r="V208" s="64"/>
      <c r="W208" s="56"/>
      <c r="X208" s="65"/>
      <c r="Y208" s="65"/>
      <c r="Z208" s="65"/>
      <c r="AA208" s="65"/>
      <c r="AB208" s="66" t="str">
        <f t="shared" si="74"/>
        <v/>
      </c>
      <c r="AC208" s="56"/>
      <c r="AD208" s="64"/>
      <c r="AE208" s="56"/>
      <c r="AF208" s="64"/>
      <c r="AG208" s="62" t="str">
        <f t="shared" si="75"/>
        <v/>
      </c>
      <c r="AH208" s="64"/>
      <c r="AI208" s="56"/>
      <c r="AJ208" s="65"/>
      <c r="AK208" s="65"/>
      <c r="AL208" s="65"/>
      <c r="AM208" s="65"/>
      <c r="AN208" s="66" t="str">
        <f t="shared" si="76"/>
        <v/>
      </c>
      <c r="AO208" s="56"/>
      <c r="AP208" s="64"/>
      <c r="AQ208" s="56"/>
      <c r="AR208" s="64"/>
      <c r="AS208" s="62" t="str">
        <f t="shared" si="77"/>
        <v/>
      </c>
      <c r="AT208" s="64"/>
      <c r="AU208" s="56"/>
      <c r="AV208" s="65"/>
      <c r="AW208" s="65"/>
      <c r="AX208" s="65"/>
      <c r="AY208" s="65"/>
      <c r="AZ208" s="66" t="str">
        <f t="shared" si="78"/>
        <v/>
      </c>
      <c r="BA208" s="56"/>
      <c r="BB208" s="64"/>
      <c r="BC208" s="56"/>
      <c r="BD208" s="64"/>
      <c r="BE208" s="62" t="str">
        <f t="shared" si="79"/>
        <v/>
      </c>
      <c r="BF208" s="64"/>
      <c r="BG208" s="56"/>
      <c r="BH208" s="65"/>
      <c r="BI208" s="65"/>
      <c r="BJ208" s="65"/>
      <c r="BK208" s="65"/>
      <c r="BL208" s="66" t="str">
        <f t="shared" si="80"/>
        <v/>
      </c>
      <c r="BM208" s="56"/>
      <c r="BN208" s="64"/>
      <c r="BO208" s="56"/>
      <c r="BP208" s="64"/>
      <c r="BQ208" s="62" t="str">
        <f t="shared" si="81"/>
        <v/>
      </c>
      <c r="BR208" s="64"/>
      <c r="BS208" s="56"/>
      <c r="BT208" s="65"/>
      <c r="BU208" s="65"/>
      <c r="BV208" s="65"/>
      <c r="BW208" s="65"/>
      <c r="BX208" s="66" t="str">
        <f t="shared" si="82"/>
        <v/>
      </c>
      <c r="BY208" s="56"/>
      <c r="BZ208" s="64"/>
      <c r="CA208" s="56"/>
      <c r="CB208" s="64"/>
      <c r="CC208" s="62" t="str">
        <f t="shared" si="83"/>
        <v/>
      </c>
      <c r="CD208" s="64"/>
      <c r="CE208" s="56"/>
      <c r="CF208" s="65"/>
      <c r="CG208" s="65"/>
      <c r="CH208" s="65"/>
      <c r="CI208" s="65"/>
      <c r="CJ208" s="66" t="str">
        <f t="shared" si="84"/>
        <v/>
      </c>
      <c r="CK208" s="56"/>
      <c r="CL208" s="64"/>
      <c r="CM208" s="56"/>
      <c r="CN208" s="64"/>
      <c r="CO208" s="62" t="str">
        <f t="shared" si="85"/>
        <v/>
      </c>
      <c r="CP208" s="64"/>
      <c r="CQ208" s="56"/>
      <c r="CR208" s="65"/>
      <c r="CS208" s="65"/>
      <c r="CT208" s="65"/>
      <c r="CU208" s="65"/>
      <c r="CV208" s="66" t="str">
        <f t="shared" si="86"/>
        <v/>
      </c>
      <c r="CW208" s="56"/>
      <c r="CX208" s="64"/>
      <c r="CY208" s="56"/>
      <c r="CZ208" s="64"/>
      <c r="DA208" s="62" t="str">
        <f t="shared" si="87"/>
        <v/>
      </c>
      <c r="DB208" s="64"/>
      <c r="DC208" s="56"/>
      <c r="DD208" s="65"/>
      <c r="DE208" s="65"/>
      <c r="DF208" s="65"/>
      <c r="DG208" s="65"/>
      <c r="DH208" s="66" t="str">
        <f t="shared" si="88"/>
        <v/>
      </c>
      <c r="DI208" s="56"/>
      <c r="DJ208" s="64"/>
      <c r="DK208" s="56"/>
      <c r="DL208" s="64"/>
      <c r="DM208" s="62" t="str">
        <f t="shared" si="89"/>
        <v/>
      </c>
      <c r="DN208" s="64"/>
      <c r="DO208" s="56"/>
      <c r="DP208" s="65"/>
      <c r="DQ208" s="65"/>
      <c r="DR208" s="65"/>
      <c r="DS208" s="65"/>
      <c r="DT208" s="66" t="str">
        <f t="shared" si="90"/>
        <v/>
      </c>
      <c r="DU208" s="56"/>
      <c r="DV208" s="64"/>
      <c r="DW208" s="56"/>
      <c r="DX208" s="64"/>
      <c r="DY208" s="62" t="str">
        <f t="shared" si="91"/>
        <v/>
      </c>
      <c r="DZ208" s="64"/>
      <c r="EA208" s="56"/>
      <c r="EB208" s="65"/>
      <c r="EC208" s="65"/>
      <c r="ED208" s="65"/>
      <c r="EE208" s="65"/>
      <c r="EF208" s="66" t="str">
        <f t="shared" si="92"/>
        <v/>
      </c>
      <c r="EG208" s="56"/>
      <c r="EH208" s="64"/>
      <c r="EI208" s="56"/>
      <c r="EJ208" s="64"/>
      <c r="EK208" s="62" t="str">
        <f t="shared" si="93"/>
        <v/>
      </c>
      <c r="EL208" s="64"/>
      <c r="EM208" s="56"/>
      <c r="EN208" s="65"/>
      <c r="EO208" s="65"/>
      <c r="EP208" s="65"/>
      <c r="EQ208" s="65"/>
      <c r="ER208" s="66" t="str">
        <f t="shared" si="94"/>
        <v/>
      </c>
      <c r="ES208" s="56"/>
      <c r="ET208" s="64"/>
      <c r="EU208" s="56"/>
      <c r="EV208" s="64"/>
      <c r="EW208" s="62" t="str">
        <f t="shared" si="95"/>
        <v/>
      </c>
      <c r="EX208" s="64"/>
    </row>
    <row r="209" spans="1:154" s="67" customFormat="1" x14ac:dyDescent="0.25">
      <c r="A209" s="167"/>
      <c r="B209" s="171"/>
      <c r="C209" s="169"/>
      <c r="D209" s="170"/>
      <c r="E209" s="57"/>
      <c r="F209" s="56"/>
      <c r="G209" s="58"/>
      <c r="H209" s="56"/>
      <c r="I209" s="59"/>
      <c r="J209" s="60"/>
      <c r="K209" s="56"/>
      <c r="L209" s="65"/>
      <c r="M209" s="65"/>
      <c r="N209" s="65"/>
      <c r="O209" s="65"/>
      <c r="P209" s="66" t="str">
        <f t="shared" si="72"/>
        <v/>
      </c>
      <c r="Q209" s="56"/>
      <c r="R209" s="64"/>
      <c r="S209" s="56"/>
      <c r="T209" s="64"/>
      <c r="U209" s="62" t="str">
        <f t="shared" si="73"/>
        <v/>
      </c>
      <c r="V209" s="64"/>
      <c r="W209" s="56"/>
      <c r="X209" s="65"/>
      <c r="Y209" s="65"/>
      <c r="Z209" s="65"/>
      <c r="AA209" s="65"/>
      <c r="AB209" s="66" t="str">
        <f t="shared" si="74"/>
        <v/>
      </c>
      <c r="AC209" s="56"/>
      <c r="AD209" s="64"/>
      <c r="AE209" s="56"/>
      <c r="AF209" s="64"/>
      <c r="AG209" s="62" t="str">
        <f t="shared" si="75"/>
        <v/>
      </c>
      <c r="AH209" s="64"/>
      <c r="AI209" s="56"/>
      <c r="AJ209" s="65"/>
      <c r="AK209" s="65"/>
      <c r="AL209" s="65"/>
      <c r="AM209" s="65"/>
      <c r="AN209" s="66" t="str">
        <f t="shared" si="76"/>
        <v/>
      </c>
      <c r="AO209" s="56"/>
      <c r="AP209" s="64"/>
      <c r="AQ209" s="56"/>
      <c r="AR209" s="64"/>
      <c r="AS209" s="62" t="str">
        <f t="shared" si="77"/>
        <v/>
      </c>
      <c r="AT209" s="64"/>
      <c r="AU209" s="56"/>
      <c r="AV209" s="65"/>
      <c r="AW209" s="65"/>
      <c r="AX209" s="65"/>
      <c r="AY209" s="65"/>
      <c r="AZ209" s="66" t="str">
        <f t="shared" si="78"/>
        <v/>
      </c>
      <c r="BA209" s="56"/>
      <c r="BB209" s="64"/>
      <c r="BC209" s="56"/>
      <c r="BD209" s="64"/>
      <c r="BE209" s="62" t="str">
        <f t="shared" si="79"/>
        <v/>
      </c>
      <c r="BF209" s="64"/>
      <c r="BG209" s="56"/>
      <c r="BH209" s="65"/>
      <c r="BI209" s="65"/>
      <c r="BJ209" s="65"/>
      <c r="BK209" s="65"/>
      <c r="BL209" s="66" t="str">
        <f t="shared" si="80"/>
        <v/>
      </c>
      <c r="BM209" s="56"/>
      <c r="BN209" s="64"/>
      <c r="BO209" s="56"/>
      <c r="BP209" s="64"/>
      <c r="BQ209" s="62" t="str">
        <f t="shared" si="81"/>
        <v/>
      </c>
      <c r="BR209" s="64"/>
      <c r="BS209" s="56"/>
      <c r="BT209" s="65"/>
      <c r="BU209" s="65"/>
      <c r="BV209" s="65"/>
      <c r="BW209" s="65"/>
      <c r="BX209" s="66" t="str">
        <f t="shared" si="82"/>
        <v/>
      </c>
      <c r="BY209" s="56"/>
      <c r="BZ209" s="64"/>
      <c r="CA209" s="56"/>
      <c r="CB209" s="64"/>
      <c r="CC209" s="62" t="str">
        <f t="shared" si="83"/>
        <v/>
      </c>
      <c r="CD209" s="64"/>
      <c r="CE209" s="56"/>
      <c r="CF209" s="65"/>
      <c r="CG209" s="65"/>
      <c r="CH209" s="65"/>
      <c r="CI209" s="65"/>
      <c r="CJ209" s="66" t="str">
        <f t="shared" si="84"/>
        <v/>
      </c>
      <c r="CK209" s="56"/>
      <c r="CL209" s="64"/>
      <c r="CM209" s="56"/>
      <c r="CN209" s="64"/>
      <c r="CO209" s="62" t="str">
        <f t="shared" si="85"/>
        <v/>
      </c>
      <c r="CP209" s="64"/>
      <c r="CQ209" s="56"/>
      <c r="CR209" s="65"/>
      <c r="CS209" s="65"/>
      <c r="CT209" s="65"/>
      <c r="CU209" s="65"/>
      <c r="CV209" s="66" t="str">
        <f t="shared" si="86"/>
        <v/>
      </c>
      <c r="CW209" s="56"/>
      <c r="CX209" s="64"/>
      <c r="CY209" s="56"/>
      <c r="CZ209" s="64"/>
      <c r="DA209" s="62" t="str">
        <f t="shared" si="87"/>
        <v/>
      </c>
      <c r="DB209" s="64"/>
      <c r="DC209" s="56"/>
      <c r="DD209" s="65"/>
      <c r="DE209" s="65"/>
      <c r="DF209" s="65"/>
      <c r="DG209" s="65"/>
      <c r="DH209" s="66" t="str">
        <f t="shared" si="88"/>
        <v/>
      </c>
      <c r="DI209" s="56"/>
      <c r="DJ209" s="64"/>
      <c r="DK209" s="56"/>
      <c r="DL209" s="64"/>
      <c r="DM209" s="62" t="str">
        <f t="shared" si="89"/>
        <v/>
      </c>
      <c r="DN209" s="64"/>
      <c r="DO209" s="56"/>
      <c r="DP209" s="65"/>
      <c r="DQ209" s="65"/>
      <c r="DR209" s="65"/>
      <c r="DS209" s="65"/>
      <c r="DT209" s="66" t="str">
        <f t="shared" si="90"/>
        <v/>
      </c>
      <c r="DU209" s="56"/>
      <c r="DV209" s="64"/>
      <c r="DW209" s="56"/>
      <c r="DX209" s="64"/>
      <c r="DY209" s="62" t="str">
        <f t="shared" si="91"/>
        <v/>
      </c>
      <c r="DZ209" s="64"/>
      <c r="EA209" s="56"/>
      <c r="EB209" s="65"/>
      <c r="EC209" s="65"/>
      <c r="ED209" s="65"/>
      <c r="EE209" s="65"/>
      <c r="EF209" s="66" t="str">
        <f t="shared" si="92"/>
        <v/>
      </c>
      <c r="EG209" s="56"/>
      <c r="EH209" s="64"/>
      <c r="EI209" s="56"/>
      <c r="EJ209" s="64"/>
      <c r="EK209" s="62" t="str">
        <f t="shared" si="93"/>
        <v/>
      </c>
      <c r="EL209" s="64"/>
      <c r="EM209" s="56"/>
      <c r="EN209" s="65"/>
      <c r="EO209" s="65"/>
      <c r="EP209" s="65"/>
      <c r="EQ209" s="65"/>
      <c r="ER209" s="66" t="str">
        <f t="shared" si="94"/>
        <v/>
      </c>
      <c r="ES209" s="56"/>
      <c r="ET209" s="64"/>
      <c r="EU209" s="56"/>
      <c r="EV209" s="64"/>
      <c r="EW209" s="62" t="str">
        <f t="shared" si="95"/>
        <v/>
      </c>
      <c r="EX209" s="64"/>
    </row>
    <row r="210" spans="1:154" s="67" customFormat="1" x14ac:dyDescent="0.25">
      <c r="A210" s="167"/>
      <c r="B210" s="171"/>
      <c r="C210" s="169"/>
      <c r="D210" s="170"/>
      <c r="E210" s="57"/>
      <c r="F210" s="56"/>
      <c r="G210" s="58"/>
      <c r="H210" s="56"/>
      <c r="I210" s="59"/>
      <c r="J210" s="60"/>
      <c r="K210" s="56"/>
      <c r="L210" s="65"/>
      <c r="M210" s="65"/>
      <c r="N210" s="65"/>
      <c r="O210" s="65"/>
      <c r="P210" s="66" t="str">
        <f t="shared" si="72"/>
        <v/>
      </c>
      <c r="Q210" s="56"/>
      <c r="R210" s="64"/>
      <c r="S210" s="56"/>
      <c r="T210" s="64"/>
      <c r="U210" s="62" t="str">
        <f t="shared" si="73"/>
        <v/>
      </c>
      <c r="V210" s="64"/>
      <c r="W210" s="56"/>
      <c r="X210" s="65"/>
      <c r="Y210" s="65"/>
      <c r="Z210" s="65"/>
      <c r="AA210" s="65"/>
      <c r="AB210" s="66" t="str">
        <f t="shared" si="74"/>
        <v/>
      </c>
      <c r="AC210" s="56"/>
      <c r="AD210" s="64"/>
      <c r="AE210" s="56"/>
      <c r="AF210" s="64"/>
      <c r="AG210" s="62" t="str">
        <f t="shared" si="75"/>
        <v/>
      </c>
      <c r="AH210" s="64"/>
      <c r="AI210" s="56"/>
      <c r="AJ210" s="65"/>
      <c r="AK210" s="65"/>
      <c r="AL210" s="65"/>
      <c r="AM210" s="65"/>
      <c r="AN210" s="66" t="str">
        <f t="shared" si="76"/>
        <v/>
      </c>
      <c r="AO210" s="56"/>
      <c r="AP210" s="64"/>
      <c r="AQ210" s="56"/>
      <c r="AR210" s="64"/>
      <c r="AS210" s="62" t="str">
        <f t="shared" si="77"/>
        <v/>
      </c>
      <c r="AT210" s="64"/>
      <c r="AU210" s="56"/>
      <c r="AV210" s="65"/>
      <c r="AW210" s="65"/>
      <c r="AX210" s="65"/>
      <c r="AY210" s="65"/>
      <c r="AZ210" s="66" t="str">
        <f t="shared" si="78"/>
        <v/>
      </c>
      <c r="BA210" s="56"/>
      <c r="BB210" s="64"/>
      <c r="BC210" s="56"/>
      <c r="BD210" s="64"/>
      <c r="BE210" s="62" t="str">
        <f t="shared" si="79"/>
        <v/>
      </c>
      <c r="BF210" s="64"/>
      <c r="BG210" s="56"/>
      <c r="BH210" s="65"/>
      <c r="BI210" s="65"/>
      <c r="BJ210" s="65"/>
      <c r="BK210" s="65"/>
      <c r="BL210" s="66" t="str">
        <f t="shared" si="80"/>
        <v/>
      </c>
      <c r="BM210" s="56"/>
      <c r="BN210" s="64"/>
      <c r="BO210" s="56"/>
      <c r="BP210" s="64"/>
      <c r="BQ210" s="62" t="str">
        <f t="shared" si="81"/>
        <v/>
      </c>
      <c r="BR210" s="64"/>
      <c r="BS210" s="56"/>
      <c r="BT210" s="65"/>
      <c r="BU210" s="65"/>
      <c r="BV210" s="65"/>
      <c r="BW210" s="65"/>
      <c r="BX210" s="66" t="str">
        <f t="shared" si="82"/>
        <v/>
      </c>
      <c r="BY210" s="56"/>
      <c r="BZ210" s="64"/>
      <c r="CA210" s="56"/>
      <c r="CB210" s="64"/>
      <c r="CC210" s="62" t="str">
        <f t="shared" si="83"/>
        <v/>
      </c>
      <c r="CD210" s="64"/>
      <c r="CE210" s="56"/>
      <c r="CF210" s="65"/>
      <c r="CG210" s="65"/>
      <c r="CH210" s="65"/>
      <c r="CI210" s="65"/>
      <c r="CJ210" s="66" t="str">
        <f t="shared" si="84"/>
        <v/>
      </c>
      <c r="CK210" s="56"/>
      <c r="CL210" s="64"/>
      <c r="CM210" s="56"/>
      <c r="CN210" s="64"/>
      <c r="CO210" s="62" t="str">
        <f t="shared" si="85"/>
        <v/>
      </c>
      <c r="CP210" s="64"/>
      <c r="CQ210" s="56"/>
      <c r="CR210" s="65"/>
      <c r="CS210" s="65"/>
      <c r="CT210" s="65"/>
      <c r="CU210" s="65"/>
      <c r="CV210" s="66" t="str">
        <f t="shared" si="86"/>
        <v/>
      </c>
      <c r="CW210" s="56"/>
      <c r="CX210" s="64"/>
      <c r="CY210" s="56"/>
      <c r="CZ210" s="64"/>
      <c r="DA210" s="62" t="str">
        <f t="shared" si="87"/>
        <v/>
      </c>
      <c r="DB210" s="64"/>
      <c r="DC210" s="56"/>
      <c r="DD210" s="65"/>
      <c r="DE210" s="65"/>
      <c r="DF210" s="65"/>
      <c r="DG210" s="65"/>
      <c r="DH210" s="66" t="str">
        <f t="shared" si="88"/>
        <v/>
      </c>
      <c r="DI210" s="56"/>
      <c r="DJ210" s="64"/>
      <c r="DK210" s="56"/>
      <c r="DL210" s="64"/>
      <c r="DM210" s="62" t="str">
        <f t="shared" si="89"/>
        <v/>
      </c>
      <c r="DN210" s="64"/>
      <c r="DO210" s="56"/>
      <c r="DP210" s="65"/>
      <c r="DQ210" s="65"/>
      <c r="DR210" s="65"/>
      <c r="DS210" s="65"/>
      <c r="DT210" s="66" t="str">
        <f t="shared" si="90"/>
        <v/>
      </c>
      <c r="DU210" s="56"/>
      <c r="DV210" s="64"/>
      <c r="DW210" s="56"/>
      <c r="DX210" s="64"/>
      <c r="DY210" s="62" t="str">
        <f t="shared" si="91"/>
        <v/>
      </c>
      <c r="DZ210" s="64"/>
      <c r="EA210" s="56"/>
      <c r="EB210" s="65"/>
      <c r="EC210" s="65"/>
      <c r="ED210" s="65"/>
      <c r="EE210" s="65"/>
      <c r="EF210" s="66" t="str">
        <f t="shared" si="92"/>
        <v/>
      </c>
      <c r="EG210" s="56"/>
      <c r="EH210" s="64"/>
      <c r="EI210" s="56"/>
      <c r="EJ210" s="64"/>
      <c r="EK210" s="62" t="str">
        <f t="shared" si="93"/>
        <v/>
      </c>
      <c r="EL210" s="64"/>
      <c r="EM210" s="56"/>
      <c r="EN210" s="65"/>
      <c r="EO210" s="65"/>
      <c r="EP210" s="65"/>
      <c r="EQ210" s="65"/>
      <c r="ER210" s="66" t="str">
        <f t="shared" si="94"/>
        <v/>
      </c>
      <c r="ES210" s="56"/>
      <c r="ET210" s="64"/>
      <c r="EU210" s="56"/>
      <c r="EV210" s="64"/>
      <c r="EW210" s="62" t="str">
        <f t="shared" si="95"/>
        <v/>
      </c>
      <c r="EX210" s="64"/>
    </row>
    <row r="211" spans="1:154" s="67" customFormat="1" x14ac:dyDescent="0.25">
      <c r="A211" s="167"/>
      <c r="B211" s="171"/>
      <c r="C211" s="169"/>
      <c r="D211" s="170"/>
      <c r="E211" s="57"/>
      <c r="F211" s="56"/>
      <c r="G211" s="58"/>
      <c r="H211" s="56"/>
      <c r="I211" s="59"/>
      <c r="J211" s="60"/>
      <c r="K211" s="56"/>
      <c r="L211" s="65"/>
      <c r="M211" s="65"/>
      <c r="N211" s="65"/>
      <c r="O211" s="65"/>
      <c r="P211" s="66" t="str">
        <f t="shared" si="72"/>
        <v/>
      </c>
      <c r="Q211" s="56"/>
      <c r="R211" s="64"/>
      <c r="S211" s="56"/>
      <c r="T211" s="64"/>
      <c r="U211" s="62" t="str">
        <f t="shared" si="73"/>
        <v/>
      </c>
      <c r="V211" s="64"/>
      <c r="W211" s="56"/>
      <c r="X211" s="65"/>
      <c r="Y211" s="65"/>
      <c r="Z211" s="65"/>
      <c r="AA211" s="65"/>
      <c r="AB211" s="66" t="str">
        <f t="shared" si="74"/>
        <v/>
      </c>
      <c r="AC211" s="56"/>
      <c r="AD211" s="64"/>
      <c r="AE211" s="56"/>
      <c r="AF211" s="64"/>
      <c r="AG211" s="62" t="str">
        <f t="shared" si="75"/>
        <v/>
      </c>
      <c r="AH211" s="64"/>
      <c r="AI211" s="56"/>
      <c r="AJ211" s="65"/>
      <c r="AK211" s="65"/>
      <c r="AL211" s="65"/>
      <c r="AM211" s="65"/>
      <c r="AN211" s="66" t="str">
        <f t="shared" si="76"/>
        <v/>
      </c>
      <c r="AO211" s="56"/>
      <c r="AP211" s="64"/>
      <c r="AQ211" s="56"/>
      <c r="AR211" s="64"/>
      <c r="AS211" s="62" t="str">
        <f t="shared" si="77"/>
        <v/>
      </c>
      <c r="AT211" s="64"/>
      <c r="AU211" s="56"/>
      <c r="AV211" s="65"/>
      <c r="AW211" s="65"/>
      <c r="AX211" s="65"/>
      <c r="AY211" s="65"/>
      <c r="AZ211" s="66" t="str">
        <f t="shared" si="78"/>
        <v/>
      </c>
      <c r="BA211" s="56"/>
      <c r="BB211" s="64"/>
      <c r="BC211" s="56"/>
      <c r="BD211" s="64"/>
      <c r="BE211" s="62" t="str">
        <f t="shared" si="79"/>
        <v/>
      </c>
      <c r="BF211" s="64"/>
      <c r="BG211" s="56"/>
      <c r="BH211" s="65"/>
      <c r="BI211" s="65"/>
      <c r="BJ211" s="65"/>
      <c r="BK211" s="65"/>
      <c r="BL211" s="66" t="str">
        <f t="shared" si="80"/>
        <v/>
      </c>
      <c r="BM211" s="56"/>
      <c r="BN211" s="64"/>
      <c r="BO211" s="56"/>
      <c r="BP211" s="64"/>
      <c r="BQ211" s="62" t="str">
        <f t="shared" si="81"/>
        <v/>
      </c>
      <c r="BR211" s="64"/>
      <c r="BS211" s="56"/>
      <c r="BT211" s="65"/>
      <c r="BU211" s="65"/>
      <c r="BV211" s="65"/>
      <c r="BW211" s="65"/>
      <c r="BX211" s="66" t="str">
        <f t="shared" si="82"/>
        <v/>
      </c>
      <c r="BY211" s="56"/>
      <c r="BZ211" s="64"/>
      <c r="CA211" s="56"/>
      <c r="CB211" s="64"/>
      <c r="CC211" s="62" t="str">
        <f t="shared" si="83"/>
        <v/>
      </c>
      <c r="CD211" s="64"/>
      <c r="CE211" s="56"/>
      <c r="CF211" s="65"/>
      <c r="CG211" s="65"/>
      <c r="CH211" s="65"/>
      <c r="CI211" s="65"/>
      <c r="CJ211" s="66" t="str">
        <f t="shared" si="84"/>
        <v/>
      </c>
      <c r="CK211" s="56"/>
      <c r="CL211" s="64"/>
      <c r="CM211" s="56"/>
      <c r="CN211" s="64"/>
      <c r="CO211" s="62" t="str">
        <f t="shared" si="85"/>
        <v/>
      </c>
      <c r="CP211" s="64"/>
      <c r="CQ211" s="56"/>
      <c r="CR211" s="65"/>
      <c r="CS211" s="65"/>
      <c r="CT211" s="65"/>
      <c r="CU211" s="65"/>
      <c r="CV211" s="66" t="str">
        <f t="shared" si="86"/>
        <v/>
      </c>
      <c r="CW211" s="56"/>
      <c r="CX211" s="64"/>
      <c r="CY211" s="56"/>
      <c r="CZ211" s="64"/>
      <c r="DA211" s="62" t="str">
        <f t="shared" si="87"/>
        <v/>
      </c>
      <c r="DB211" s="64"/>
      <c r="DC211" s="56"/>
      <c r="DD211" s="65"/>
      <c r="DE211" s="65"/>
      <c r="DF211" s="65"/>
      <c r="DG211" s="65"/>
      <c r="DH211" s="66" t="str">
        <f t="shared" si="88"/>
        <v/>
      </c>
      <c r="DI211" s="56"/>
      <c r="DJ211" s="64"/>
      <c r="DK211" s="56"/>
      <c r="DL211" s="64"/>
      <c r="DM211" s="62" t="str">
        <f t="shared" si="89"/>
        <v/>
      </c>
      <c r="DN211" s="64"/>
      <c r="DO211" s="56"/>
      <c r="DP211" s="65"/>
      <c r="DQ211" s="65"/>
      <c r="DR211" s="65"/>
      <c r="DS211" s="65"/>
      <c r="DT211" s="66" t="str">
        <f t="shared" si="90"/>
        <v/>
      </c>
      <c r="DU211" s="56"/>
      <c r="DV211" s="64"/>
      <c r="DW211" s="56"/>
      <c r="DX211" s="64"/>
      <c r="DY211" s="62" t="str">
        <f t="shared" si="91"/>
        <v/>
      </c>
      <c r="DZ211" s="64"/>
      <c r="EA211" s="56"/>
      <c r="EB211" s="65"/>
      <c r="EC211" s="65"/>
      <c r="ED211" s="65"/>
      <c r="EE211" s="65"/>
      <c r="EF211" s="66" t="str">
        <f t="shared" si="92"/>
        <v/>
      </c>
      <c r="EG211" s="56"/>
      <c r="EH211" s="64"/>
      <c r="EI211" s="56"/>
      <c r="EJ211" s="64"/>
      <c r="EK211" s="62" t="str">
        <f t="shared" si="93"/>
        <v/>
      </c>
      <c r="EL211" s="64"/>
      <c r="EM211" s="56"/>
      <c r="EN211" s="65"/>
      <c r="EO211" s="65"/>
      <c r="EP211" s="65"/>
      <c r="EQ211" s="65"/>
      <c r="ER211" s="66" t="str">
        <f t="shared" si="94"/>
        <v/>
      </c>
      <c r="ES211" s="56"/>
      <c r="ET211" s="64"/>
      <c r="EU211" s="56"/>
      <c r="EV211" s="64"/>
      <c r="EW211" s="62" t="str">
        <f t="shared" si="95"/>
        <v/>
      </c>
      <c r="EX211" s="64"/>
    </row>
    <row r="212" spans="1:154" s="67" customFormat="1" x14ac:dyDescent="0.25">
      <c r="A212" s="167"/>
      <c r="B212" s="171"/>
      <c r="C212" s="169"/>
      <c r="D212" s="170"/>
      <c r="E212" s="57"/>
      <c r="F212" s="56"/>
      <c r="G212" s="58"/>
      <c r="H212" s="56"/>
      <c r="I212" s="59"/>
      <c r="J212" s="60"/>
      <c r="K212" s="56"/>
      <c r="L212" s="65"/>
      <c r="M212" s="65"/>
      <c r="N212" s="65"/>
      <c r="O212" s="65"/>
      <c r="P212" s="66" t="str">
        <f t="shared" si="72"/>
        <v/>
      </c>
      <c r="Q212" s="56"/>
      <c r="R212" s="64"/>
      <c r="S212" s="56"/>
      <c r="T212" s="64"/>
      <c r="U212" s="62" t="str">
        <f t="shared" si="73"/>
        <v/>
      </c>
      <c r="V212" s="64"/>
      <c r="W212" s="56"/>
      <c r="X212" s="65"/>
      <c r="Y212" s="65"/>
      <c r="Z212" s="65"/>
      <c r="AA212" s="65"/>
      <c r="AB212" s="66" t="str">
        <f t="shared" si="74"/>
        <v/>
      </c>
      <c r="AC212" s="56"/>
      <c r="AD212" s="64"/>
      <c r="AE212" s="56"/>
      <c r="AF212" s="64"/>
      <c r="AG212" s="62" t="str">
        <f t="shared" si="75"/>
        <v/>
      </c>
      <c r="AH212" s="64"/>
      <c r="AI212" s="56"/>
      <c r="AJ212" s="65"/>
      <c r="AK212" s="65"/>
      <c r="AL212" s="65"/>
      <c r="AM212" s="65"/>
      <c r="AN212" s="66" t="str">
        <f t="shared" si="76"/>
        <v/>
      </c>
      <c r="AO212" s="56"/>
      <c r="AP212" s="64"/>
      <c r="AQ212" s="56"/>
      <c r="AR212" s="64"/>
      <c r="AS212" s="62" t="str">
        <f t="shared" si="77"/>
        <v/>
      </c>
      <c r="AT212" s="64"/>
      <c r="AU212" s="56"/>
      <c r="AV212" s="65"/>
      <c r="AW212" s="65"/>
      <c r="AX212" s="65"/>
      <c r="AY212" s="65"/>
      <c r="AZ212" s="66" t="str">
        <f t="shared" si="78"/>
        <v/>
      </c>
      <c r="BA212" s="56"/>
      <c r="BB212" s="64"/>
      <c r="BC212" s="56"/>
      <c r="BD212" s="64"/>
      <c r="BE212" s="62" t="str">
        <f t="shared" si="79"/>
        <v/>
      </c>
      <c r="BF212" s="64"/>
      <c r="BG212" s="56"/>
      <c r="BH212" s="65"/>
      <c r="BI212" s="65"/>
      <c r="BJ212" s="65"/>
      <c r="BK212" s="65"/>
      <c r="BL212" s="66" t="str">
        <f t="shared" si="80"/>
        <v/>
      </c>
      <c r="BM212" s="56"/>
      <c r="BN212" s="64"/>
      <c r="BO212" s="56"/>
      <c r="BP212" s="64"/>
      <c r="BQ212" s="62" t="str">
        <f t="shared" si="81"/>
        <v/>
      </c>
      <c r="BR212" s="64"/>
      <c r="BS212" s="56"/>
      <c r="BT212" s="65"/>
      <c r="BU212" s="65"/>
      <c r="BV212" s="65"/>
      <c r="BW212" s="65"/>
      <c r="BX212" s="66" t="str">
        <f t="shared" si="82"/>
        <v/>
      </c>
      <c r="BY212" s="56"/>
      <c r="BZ212" s="64"/>
      <c r="CA212" s="56"/>
      <c r="CB212" s="64"/>
      <c r="CC212" s="62" t="str">
        <f t="shared" si="83"/>
        <v/>
      </c>
      <c r="CD212" s="64"/>
      <c r="CE212" s="56"/>
      <c r="CF212" s="65"/>
      <c r="CG212" s="65"/>
      <c r="CH212" s="65"/>
      <c r="CI212" s="65"/>
      <c r="CJ212" s="66" t="str">
        <f t="shared" si="84"/>
        <v/>
      </c>
      <c r="CK212" s="56"/>
      <c r="CL212" s="64"/>
      <c r="CM212" s="56"/>
      <c r="CN212" s="64"/>
      <c r="CO212" s="62" t="str">
        <f t="shared" si="85"/>
        <v/>
      </c>
      <c r="CP212" s="64"/>
      <c r="CQ212" s="56"/>
      <c r="CR212" s="65"/>
      <c r="CS212" s="65"/>
      <c r="CT212" s="65"/>
      <c r="CU212" s="65"/>
      <c r="CV212" s="66" t="str">
        <f t="shared" si="86"/>
        <v/>
      </c>
      <c r="CW212" s="56"/>
      <c r="CX212" s="64"/>
      <c r="CY212" s="56"/>
      <c r="CZ212" s="64"/>
      <c r="DA212" s="62" t="str">
        <f t="shared" si="87"/>
        <v/>
      </c>
      <c r="DB212" s="64"/>
      <c r="DC212" s="56"/>
      <c r="DD212" s="65"/>
      <c r="DE212" s="65"/>
      <c r="DF212" s="65"/>
      <c r="DG212" s="65"/>
      <c r="DH212" s="66" t="str">
        <f t="shared" si="88"/>
        <v/>
      </c>
      <c r="DI212" s="56"/>
      <c r="DJ212" s="64"/>
      <c r="DK212" s="56"/>
      <c r="DL212" s="64"/>
      <c r="DM212" s="62" t="str">
        <f t="shared" si="89"/>
        <v/>
      </c>
      <c r="DN212" s="64"/>
      <c r="DO212" s="56"/>
      <c r="DP212" s="65"/>
      <c r="DQ212" s="65"/>
      <c r="DR212" s="65"/>
      <c r="DS212" s="65"/>
      <c r="DT212" s="66" t="str">
        <f t="shared" si="90"/>
        <v/>
      </c>
      <c r="DU212" s="56"/>
      <c r="DV212" s="64"/>
      <c r="DW212" s="56"/>
      <c r="DX212" s="64"/>
      <c r="DY212" s="62" t="str">
        <f t="shared" si="91"/>
        <v/>
      </c>
      <c r="DZ212" s="64"/>
      <c r="EA212" s="56"/>
      <c r="EB212" s="65"/>
      <c r="EC212" s="65"/>
      <c r="ED212" s="65"/>
      <c r="EE212" s="65"/>
      <c r="EF212" s="66" t="str">
        <f t="shared" si="92"/>
        <v/>
      </c>
      <c r="EG212" s="56"/>
      <c r="EH212" s="64"/>
      <c r="EI212" s="56"/>
      <c r="EJ212" s="64"/>
      <c r="EK212" s="62" t="str">
        <f t="shared" si="93"/>
        <v/>
      </c>
      <c r="EL212" s="64"/>
      <c r="EM212" s="56"/>
      <c r="EN212" s="65"/>
      <c r="EO212" s="65"/>
      <c r="EP212" s="65"/>
      <c r="EQ212" s="65"/>
      <c r="ER212" s="66" t="str">
        <f t="shared" si="94"/>
        <v/>
      </c>
      <c r="ES212" s="56"/>
      <c r="ET212" s="64"/>
      <c r="EU212" s="56"/>
      <c r="EV212" s="64"/>
      <c r="EW212" s="62" t="str">
        <f t="shared" si="95"/>
        <v/>
      </c>
      <c r="EX212" s="64"/>
    </row>
    <row r="213" spans="1:154" s="67" customFormat="1" x14ac:dyDescent="0.25">
      <c r="A213" s="167"/>
      <c r="B213" s="171"/>
      <c r="C213" s="169"/>
      <c r="D213" s="170"/>
      <c r="E213" s="57"/>
      <c r="F213" s="56"/>
      <c r="G213" s="58"/>
      <c r="H213" s="56"/>
      <c r="I213" s="59"/>
      <c r="J213" s="60"/>
      <c r="K213" s="56"/>
      <c r="L213" s="65"/>
      <c r="M213" s="65"/>
      <c r="N213" s="65"/>
      <c r="O213" s="65"/>
      <c r="P213" s="66" t="str">
        <f t="shared" si="72"/>
        <v/>
      </c>
      <c r="Q213" s="56"/>
      <c r="R213" s="64"/>
      <c r="S213" s="56"/>
      <c r="T213" s="64"/>
      <c r="U213" s="62" t="str">
        <f t="shared" si="73"/>
        <v/>
      </c>
      <c r="V213" s="64"/>
      <c r="W213" s="56"/>
      <c r="X213" s="65"/>
      <c r="Y213" s="65"/>
      <c r="Z213" s="65"/>
      <c r="AA213" s="65"/>
      <c r="AB213" s="66" t="str">
        <f t="shared" si="74"/>
        <v/>
      </c>
      <c r="AC213" s="56"/>
      <c r="AD213" s="64"/>
      <c r="AE213" s="56"/>
      <c r="AF213" s="64"/>
      <c r="AG213" s="62" t="str">
        <f t="shared" si="75"/>
        <v/>
      </c>
      <c r="AH213" s="64"/>
      <c r="AI213" s="56"/>
      <c r="AJ213" s="65"/>
      <c r="AK213" s="65"/>
      <c r="AL213" s="65"/>
      <c r="AM213" s="65"/>
      <c r="AN213" s="66" t="str">
        <f t="shared" si="76"/>
        <v/>
      </c>
      <c r="AO213" s="56"/>
      <c r="AP213" s="64"/>
      <c r="AQ213" s="56"/>
      <c r="AR213" s="64"/>
      <c r="AS213" s="62" t="str">
        <f t="shared" si="77"/>
        <v/>
      </c>
      <c r="AT213" s="64"/>
      <c r="AU213" s="56"/>
      <c r="AV213" s="65"/>
      <c r="AW213" s="65"/>
      <c r="AX213" s="65"/>
      <c r="AY213" s="65"/>
      <c r="AZ213" s="66" t="str">
        <f t="shared" si="78"/>
        <v/>
      </c>
      <c r="BA213" s="56"/>
      <c r="BB213" s="64"/>
      <c r="BC213" s="56"/>
      <c r="BD213" s="64"/>
      <c r="BE213" s="62" t="str">
        <f t="shared" si="79"/>
        <v/>
      </c>
      <c r="BF213" s="64"/>
      <c r="BG213" s="56"/>
      <c r="BH213" s="65"/>
      <c r="BI213" s="65"/>
      <c r="BJ213" s="65"/>
      <c r="BK213" s="65"/>
      <c r="BL213" s="66" t="str">
        <f t="shared" si="80"/>
        <v/>
      </c>
      <c r="BM213" s="56"/>
      <c r="BN213" s="64"/>
      <c r="BO213" s="56"/>
      <c r="BP213" s="64"/>
      <c r="BQ213" s="62" t="str">
        <f t="shared" si="81"/>
        <v/>
      </c>
      <c r="BR213" s="64"/>
      <c r="BS213" s="56"/>
      <c r="BT213" s="65"/>
      <c r="BU213" s="65"/>
      <c r="BV213" s="65"/>
      <c r="BW213" s="65"/>
      <c r="BX213" s="66" t="str">
        <f t="shared" si="82"/>
        <v/>
      </c>
      <c r="BY213" s="56"/>
      <c r="BZ213" s="64"/>
      <c r="CA213" s="56"/>
      <c r="CB213" s="64"/>
      <c r="CC213" s="62" t="str">
        <f t="shared" si="83"/>
        <v/>
      </c>
      <c r="CD213" s="64"/>
      <c r="CE213" s="56"/>
      <c r="CF213" s="65"/>
      <c r="CG213" s="65"/>
      <c r="CH213" s="65"/>
      <c r="CI213" s="65"/>
      <c r="CJ213" s="66" t="str">
        <f t="shared" si="84"/>
        <v/>
      </c>
      <c r="CK213" s="56"/>
      <c r="CL213" s="64"/>
      <c r="CM213" s="56"/>
      <c r="CN213" s="64"/>
      <c r="CO213" s="62" t="str">
        <f t="shared" si="85"/>
        <v/>
      </c>
      <c r="CP213" s="64"/>
      <c r="CQ213" s="56"/>
      <c r="CR213" s="65"/>
      <c r="CS213" s="65"/>
      <c r="CT213" s="65"/>
      <c r="CU213" s="65"/>
      <c r="CV213" s="66" t="str">
        <f t="shared" si="86"/>
        <v/>
      </c>
      <c r="CW213" s="56"/>
      <c r="CX213" s="64"/>
      <c r="CY213" s="56"/>
      <c r="CZ213" s="64"/>
      <c r="DA213" s="62" t="str">
        <f t="shared" si="87"/>
        <v/>
      </c>
      <c r="DB213" s="64"/>
      <c r="DC213" s="56"/>
      <c r="DD213" s="65"/>
      <c r="DE213" s="65"/>
      <c r="DF213" s="65"/>
      <c r="DG213" s="65"/>
      <c r="DH213" s="66" t="str">
        <f t="shared" si="88"/>
        <v/>
      </c>
      <c r="DI213" s="56"/>
      <c r="DJ213" s="64"/>
      <c r="DK213" s="56"/>
      <c r="DL213" s="64"/>
      <c r="DM213" s="62" t="str">
        <f t="shared" si="89"/>
        <v/>
      </c>
      <c r="DN213" s="64"/>
      <c r="DO213" s="56"/>
      <c r="DP213" s="65"/>
      <c r="DQ213" s="65"/>
      <c r="DR213" s="65"/>
      <c r="DS213" s="65"/>
      <c r="DT213" s="66" t="str">
        <f t="shared" si="90"/>
        <v/>
      </c>
      <c r="DU213" s="56"/>
      <c r="DV213" s="64"/>
      <c r="DW213" s="56"/>
      <c r="DX213" s="64"/>
      <c r="DY213" s="62" t="str">
        <f t="shared" si="91"/>
        <v/>
      </c>
      <c r="DZ213" s="64"/>
      <c r="EA213" s="56"/>
      <c r="EB213" s="65"/>
      <c r="EC213" s="65"/>
      <c r="ED213" s="65"/>
      <c r="EE213" s="65"/>
      <c r="EF213" s="66" t="str">
        <f t="shared" si="92"/>
        <v/>
      </c>
      <c r="EG213" s="56"/>
      <c r="EH213" s="64"/>
      <c r="EI213" s="56"/>
      <c r="EJ213" s="64"/>
      <c r="EK213" s="62" t="str">
        <f t="shared" si="93"/>
        <v/>
      </c>
      <c r="EL213" s="64"/>
      <c r="EM213" s="56"/>
      <c r="EN213" s="65"/>
      <c r="EO213" s="65"/>
      <c r="EP213" s="65"/>
      <c r="EQ213" s="65"/>
      <c r="ER213" s="66" t="str">
        <f t="shared" si="94"/>
        <v/>
      </c>
      <c r="ES213" s="56"/>
      <c r="ET213" s="64"/>
      <c r="EU213" s="56"/>
      <c r="EV213" s="64"/>
      <c r="EW213" s="62" t="str">
        <f t="shared" si="95"/>
        <v/>
      </c>
      <c r="EX213" s="64"/>
    </row>
    <row r="214" spans="1:154" s="67" customFormat="1" x14ac:dyDescent="0.25">
      <c r="A214" s="167"/>
      <c r="B214" s="171"/>
      <c r="C214" s="169"/>
      <c r="D214" s="170"/>
      <c r="E214" s="57"/>
      <c r="F214" s="56"/>
      <c r="G214" s="58"/>
      <c r="H214" s="56"/>
      <c r="I214" s="59"/>
      <c r="J214" s="60"/>
      <c r="K214" s="56"/>
      <c r="L214" s="65"/>
      <c r="M214" s="65"/>
      <c r="N214" s="65"/>
      <c r="O214" s="65"/>
      <c r="P214" s="66" t="str">
        <f t="shared" si="72"/>
        <v/>
      </c>
      <c r="Q214" s="56"/>
      <c r="R214" s="64"/>
      <c r="S214" s="56"/>
      <c r="T214" s="64"/>
      <c r="U214" s="62" t="str">
        <f t="shared" si="73"/>
        <v/>
      </c>
      <c r="V214" s="64"/>
      <c r="W214" s="56"/>
      <c r="X214" s="65"/>
      <c r="Y214" s="65"/>
      <c r="Z214" s="65"/>
      <c r="AA214" s="65"/>
      <c r="AB214" s="66" t="str">
        <f t="shared" si="74"/>
        <v/>
      </c>
      <c r="AC214" s="56"/>
      <c r="AD214" s="64"/>
      <c r="AE214" s="56"/>
      <c r="AF214" s="64"/>
      <c r="AG214" s="62" t="str">
        <f t="shared" si="75"/>
        <v/>
      </c>
      <c r="AH214" s="64"/>
      <c r="AI214" s="56"/>
      <c r="AJ214" s="65"/>
      <c r="AK214" s="65"/>
      <c r="AL214" s="65"/>
      <c r="AM214" s="65"/>
      <c r="AN214" s="66" t="str">
        <f t="shared" si="76"/>
        <v/>
      </c>
      <c r="AO214" s="56"/>
      <c r="AP214" s="64"/>
      <c r="AQ214" s="56"/>
      <c r="AR214" s="64"/>
      <c r="AS214" s="62" t="str">
        <f t="shared" si="77"/>
        <v/>
      </c>
      <c r="AT214" s="64"/>
      <c r="AU214" s="56"/>
      <c r="AV214" s="65"/>
      <c r="AW214" s="65"/>
      <c r="AX214" s="65"/>
      <c r="AY214" s="65"/>
      <c r="AZ214" s="66" t="str">
        <f t="shared" si="78"/>
        <v/>
      </c>
      <c r="BA214" s="56"/>
      <c r="BB214" s="64"/>
      <c r="BC214" s="56"/>
      <c r="BD214" s="64"/>
      <c r="BE214" s="62" t="str">
        <f t="shared" si="79"/>
        <v/>
      </c>
      <c r="BF214" s="64"/>
      <c r="BG214" s="56"/>
      <c r="BH214" s="65"/>
      <c r="BI214" s="65"/>
      <c r="BJ214" s="65"/>
      <c r="BK214" s="65"/>
      <c r="BL214" s="66" t="str">
        <f t="shared" si="80"/>
        <v/>
      </c>
      <c r="BM214" s="56"/>
      <c r="BN214" s="64"/>
      <c r="BO214" s="56"/>
      <c r="BP214" s="64"/>
      <c r="BQ214" s="62" t="str">
        <f t="shared" si="81"/>
        <v/>
      </c>
      <c r="BR214" s="64"/>
      <c r="BS214" s="56"/>
      <c r="BT214" s="65"/>
      <c r="BU214" s="65"/>
      <c r="BV214" s="65"/>
      <c r="BW214" s="65"/>
      <c r="BX214" s="66" t="str">
        <f t="shared" si="82"/>
        <v/>
      </c>
      <c r="BY214" s="56"/>
      <c r="BZ214" s="64"/>
      <c r="CA214" s="56"/>
      <c r="CB214" s="64"/>
      <c r="CC214" s="62" t="str">
        <f t="shared" si="83"/>
        <v/>
      </c>
      <c r="CD214" s="64"/>
      <c r="CE214" s="56"/>
      <c r="CF214" s="65"/>
      <c r="CG214" s="65"/>
      <c r="CH214" s="65"/>
      <c r="CI214" s="65"/>
      <c r="CJ214" s="66" t="str">
        <f t="shared" si="84"/>
        <v/>
      </c>
      <c r="CK214" s="56"/>
      <c r="CL214" s="64"/>
      <c r="CM214" s="56"/>
      <c r="CN214" s="64"/>
      <c r="CO214" s="62" t="str">
        <f t="shared" si="85"/>
        <v/>
      </c>
      <c r="CP214" s="64"/>
      <c r="CQ214" s="56"/>
      <c r="CR214" s="65"/>
      <c r="CS214" s="65"/>
      <c r="CT214" s="65"/>
      <c r="CU214" s="65"/>
      <c r="CV214" s="66" t="str">
        <f t="shared" si="86"/>
        <v/>
      </c>
      <c r="CW214" s="56"/>
      <c r="CX214" s="64"/>
      <c r="CY214" s="56"/>
      <c r="CZ214" s="64"/>
      <c r="DA214" s="62" t="str">
        <f t="shared" si="87"/>
        <v/>
      </c>
      <c r="DB214" s="64"/>
      <c r="DC214" s="56"/>
      <c r="DD214" s="65"/>
      <c r="DE214" s="65"/>
      <c r="DF214" s="65"/>
      <c r="DG214" s="65"/>
      <c r="DH214" s="66" t="str">
        <f t="shared" si="88"/>
        <v/>
      </c>
      <c r="DI214" s="56"/>
      <c r="DJ214" s="64"/>
      <c r="DK214" s="56"/>
      <c r="DL214" s="64"/>
      <c r="DM214" s="62" t="str">
        <f t="shared" si="89"/>
        <v/>
      </c>
      <c r="DN214" s="64"/>
      <c r="DO214" s="56"/>
      <c r="DP214" s="65"/>
      <c r="DQ214" s="65"/>
      <c r="DR214" s="65"/>
      <c r="DS214" s="65"/>
      <c r="DT214" s="66" t="str">
        <f t="shared" si="90"/>
        <v/>
      </c>
      <c r="DU214" s="56"/>
      <c r="DV214" s="64"/>
      <c r="DW214" s="56"/>
      <c r="DX214" s="64"/>
      <c r="DY214" s="62" t="str">
        <f t="shared" si="91"/>
        <v/>
      </c>
      <c r="DZ214" s="64"/>
      <c r="EA214" s="56"/>
      <c r="EB214" s="65"/>
      <c r="EC214" s="65"/>
      <c r="ED214" s="65"/>
      <c r="EE214" s="65"/>
      <c r="EF214" s="66" t="str">
        <f t="shared" si="92"/>
        <v/>
      </c>
      <c r="EG214" s="56"/>
      <c r="EH214" s="64"/>
      <c r="EI214" s="56"/>
      <c r="EJ214" s="64"/>
      <c r="EK214" s="62" t="str">
        <f t="shared" si="93"/>
        <v/>
      </c>
      <c r="EL214" s="64"/>
      <c r="EM214" s="56"/>
      <c r="EN214" s="65"/>
      <c r="EO214" s="65"/>
      <c r="EP214" s="65"/>
      <c r="EQ214" s="65"/>
      <c r="ER214" s="66" t="str">
        <f t="shared" si="94"/>
        <v/>
      </c>
      <c r="ES214" s="56"/>
      <c r="ET214" s="64"/>
      <c r="EU214" s="56"/>
      <c r="EV214" s="64"/>
      <c r="EW214" s="62" t="str">
        <f t="shared" si="95"/>
        <v/>
      </c>
      <c r="EX214" s="64"/>
    </row>
    <row r="215" spans="1:154" s="67" customFormat="1" x14ac:dyDescent="0.25">
      <c r="A215" s="167"/>
      <c r="B215" s="171"/>
      <c r="C215" s="169"/>
      <c r="D215" s="170"/>
      <c r="E215" s="57"/>
      <c r="F215" s="56"/>
      <c r="G215" s="58"/>
      <c r="H215" s="56"/>
      <c r="I215" s="59"/>
      <c r="J215" s="60"/>
      <c r="K215" s="56"/>
      <c r="L215" s="65"/>
      <c r="M215" s="65"/>
      <c r="N215" s="65"/>
      <c r="O215" s="65"/>
      <c r="P215" s="66" t="str">
        <f t="shared" si="72"/>
        <v/>
      </c>
      <c r="Q215" s="56"/>
      <c r="R215" s="64"/>
      <c r="S215" s="56"/>
      <c r="T215" s="64"/>
      <c r="U215" s="62" t="str">
        <f t="shared" si="73"/>
        <v/>
      </c>
      <c r="V215" s="64"/>
      <c r="W215" s="56"/>
      <c r="X215" s="65"/>
      <c r="Y215" s="65"/>
      <c r="Z215" s="65"/>
      <c r="AA215" s="65"/>
      <c r="AB215" s="66" t="str">
        <f t="shared" si="74"/>
        <v/>
      </c>
      <c r="AC215" s="56"/>
      <c r="AD215" s="64"/>
      <c r="AE215" s="56"/>
      <c r="AF215" s="64"/>
      <c r="AG215" s="62" t="str">
        <f t="shared" si="75"/>
        <v/>
      </c>
      <c r="AH215" s="64"/>
      <c r="AI215" s="56"/>
      <c r="AJ215" s="65"/>
      <c r="AK215" s="65"/>
      <c r="AL215" s="65"/>
      <c r="AM215" s="65"/>
      <c r="AN215" s="66" t="str">
        <f t="shared" si="76"/>
        <v/>
      </c>
      <c r="AO215" s="56"/>
      <c r="AP215" s="64"/>
      <c r="AQ215" s="56"/>
      <c r="AR215" s="64"/>
      <c r="AS215" s="62" t="str">
        <f t="shared" si="77"/>
        <v/>
      </c>
      <c r="AT215" s="64"/>
      <c r="AU215" s="56"/>
      <c r="AV215" s="65"/>
      <c r="AW215" s="65"/>
      <c r="AX215" s="65"/>
      <c r="AY215" s="65"/>
      <c r="AZ215" s="66" t="str">
        <f t="shared" si="78"/>
        <v/>
      </c>
      <c r="BA215" s="56"/>
      <c r="BB215" s="64"/>
      <c r="BC215" s="56"/>
      <c r="BD215" s="64"/>
      <c r="BE215" s="62" t="str">
        <f t="shared" si="79"/>
        <v/>
      </c>
      <c r="BF215" s="64"/>
      <c r="BG215" s="56"/>
      <c r="BH215" s="65"/>
      <c r="BI215" s="65"/>
      <c r="BJ215" s="65"/>
      <c r="BK215" s="65"/>
      <c r="BL215" s="66" t="str">
        <f t="shared" si="80"/>
        <v/>
      </c>
      <c r="BM215" s="56"/>
      <c r="BN215" s="64"/>
      <c r="BO215" s="56"/>
      <c r="BP215" s="64"/>
      <c r="BQ215" s="62" t="str">
        <f t="shared" si="81"/>
        <v/>
      </c>
      <c r="BR215" s="64"/>
      <c r="BS215" s="56"/>
      <c r="BT215" s="65"/>
      <c r="BU215" s="65"/>
      <c r="BV215" s="65"/>
      <c r="BW215" s="65"/>
      <c r="BX215" s="66" t="str">
        <f t="shared" si="82"/>
        <v/>
      </c>
      <c r="BY215" s="56"/>
      <c r="BZ215" s="64"/>
      <c r="CA215" s="56"/>
      <c r="CB215" s="64"/>
      <c r="CC215" s="62" t="str">
        <f t="shared" si="83"/>
        <v/>
      </c>
      <c r="CD215" s="64"/>
      <c r="CE215" s="56"/>
      <c r="CF215" s="65"/>
      <c r="CG215" s="65"/>
      <c r="CH215" s="65"/>
      <c r="CI215" s="65"/>
      <c r="CJ215" s="66" t="str">
        <f t="shared" si="84"/>
        <v/>
      </c>
      <c r="CK215" s="56"/>
      <c r="CL215" s="64"/>
      <c r="CM215" s="56"/>
      <c r="CN215" s="64"/>
      <c r="CO215" s="62" t="str">
        <f t="shared" si="85"/>
        <v/>
      </c>
      <c r="CP215" s="64"/>
      <c r="CQ215" s="56"/>
      <c r="CR215" s="65"/>
      <c r="CS215" s="65"/>
      <c r="CT215" s="65"/>
      <c r="CU215" s="65"/>
      <c r="CV215" s="66" t="str">
        <f t="shared" si="86"/>
        <v/>
      </c>
      <c r="CW215" s="56"/>
      <c r="CX215" s="64"/>
      <c r="CY215" s="56"/>
      <c r="CZ215" s="64"/>
      <c r="DA215" s="62" t="str">
        <f t="shared" si="87"/>
        <v/>
      </c>
      <c r="DB215" s="64"/>
      <c r="DC215" s="56"/>
      <c r="DD215" s="65"/>
      <c r="DE215" s="65"/>
      <c r="DF215" s="65"/>
      <c r="DG215" s="65"/>
      <c r="DH215" s="66" t="str">
        <f t="shared" si="88"/>
        <v/>
      </c>
      <c r="DI215" s="56"/>
      <c r="DJ215" s="64"/>
      <c r="DK215" s="56"/>
      <c r="DL215" s="64"/>
      <c r="DM215" s="62" t="str">
        <f t="shared" si="89"/>
        <v/>
      </c>
      <c r="DN215" s="64"/>
      <c r="DO215" s="56"/>
      <c r="DP215" s="65"/>
      <c r="DQ215" s="65"/>
      <c r="DR215" s="65"/>
      <c r="DS215" s="65"/>
      <c r="DT215" s="66" t="str">
        <f t="shared" si="90"/>
        <v/>
      </c>
      <c r="DU215" s="56"/>
      <c r="DV215" s="64"/>
      <c r="DW215" s="56"/>
      <c r="DX215" s="64"/>
      <c r="DY215" s="62" t="str">
        <f t="shared" si="91"/>
        <v/>
      </c>
      <c r="DZ215" s="64"/>
      <c r="EA215" s="56"/>
      <c r="EB215" s="65"/>
      <c r="EC215" s="65"/>
      <c r="ED215" s="65"/>
      <c r="EE215" s="65"/>
      <c r="EF215" s="66" t="str">
        <f t="shared" si="92"/>
        <v/>
      </c>
      <c r="EG215" s="56"/>
      <c r="EH215" s="64"/>
      <c r="EI215" s="56"/>
      <c r="EJ215" s="64"/>
      <c r="EK215" s="62" t="str">
        <f t="shared" si="93"/>
        <v/>
      </c>
      <c r="EL215" s="64"/>
      <c r="EM215" s="56"/>
      <c r="EN215" s="65"/>
      <c r="EO215" s="65"/>
      <c r="EP215" s="65"/>
      <c r="EQ215" s="65"/>
      <c r="ER215" s="66" t="str">
        <f t="shared" si="94"/>
        <v/>
      </c>
      <c r="ES215" s="56"/>
      <c r="ET215" s="64"/>
      <c r="EU215" s="56"/>
      <c r="EV215" s="64"/>
      <c r="EW215" s="62" t="str">
        <f t="shared" si="95"/>
        <v/>
      </c>
      <c r="EX215" s="64"/>
    </row>
    <row r="216" spans="1:154" s="67" customFormat="1" x14ac:dyDescent="0.25">
      <c r="A216" s="167"/>
      <c r="B216" s="171"/>
      <c r="C216" s="169"/>
      <c r="D216" s="170"/>
      <c r="E216" s="57"/>
      <c r="F216" s="56"/>
      <c r="G216" s="58"/>
      <c r="H216" s="56"/>
      <c r="I216" s="59"/>
      <c r="J216" s="60"/>
      <c r="K216" s="56"/>
      <c r="L216" s="65"/>
      <c r="M216" s="65"/>
      <c r="N216" s="65"/>
      <c r="O216" s="65"/>
      <c r="P216" s="66" t="str">
        <f t="shared" si="72"/>
        <v/>
      </c>
      <c r="Q216" s="56"/>
      <c r="R216" s="64"/>
      <c r="S216" s="56"/>
      <c r="T216" s="64"/>
      <c r="U216" s="62" t="str">
        <f t="shared" si="73"/>
        <v/>
      </c>
      <c r="V216" s="64"/>
      <c r="W216" s="56"/>
      <c r="X216" s="65"/>
      <c r="Y216" s="65"/>
      <c r="Z216" s="65"/>
      <c r="AA216" s="65"/>
      <c r="AB216" s="66" t="str">
        <f t="shared" si="74"/>
        <v/>
      </c>
      <c r="AC216" s="56"/>
      <c r="AD216" s="64"/>
      <c r="AE216" s="56"/>
      <c r="AF216" s="64"/>
      <c r="AG216" s="62" t="str">
        <f t="shared" si="75"/>
        <v/>
      </c>
      <c r="AH216" s="64"/>
      <c r="AI216" s="56"/>
      <c r="AJ216" s="65"/>
      <c r="AK216" s="65"/>
      <c r="AL216" s="65"/>
      <c r="AM216" s="65"/>
      <c r="AN216" s="66" t="str">
        <f t="shared" si="76"/>
        <v/>
      </c>
      <c r="AO216" s="56"/>
      <c r="AP216" s="64"/>
      <c r="AQ216" s="56"/>
      <c r="AR216" s="64"/>
      <c r="AS216" s="62" t="str">
        <f t="shared" si="77"/>
        <v/>
      </c>
      <c r="AT216" s="64"/>
      <c r="AU216" s="56"/>
      <c r="AV216" s="65"/>
      <c r="AW216" s="65"/>
      <c r="AX216" s="65"/>
      <c r="AY216" s="65"/>
      <c r="AZ216" s="66" t="str">
        <f t="shared" si="78"/>
        <v/>
      </c>
      <c r="BA216" s="56"/>
      <c r="BB216" s="64"/>
      <c r="BC216" s="56"/>
      <c r="BD216" s="64"/>
      <c r="BE216" s="62" t="str">
        <f t="shared" si="79"/>
        <v/>
      </c>
      <c r="BF216" s="64"/>
      <c r="BG216" s="56"/>
      <c r="BH216" s="65"/>
      <c r="BI216" s="65"/>
      <c r="BJ216" s="65"/>
      <c r="BK216" s="65"/>
      <c r="BL216" s="66" t="str">
        <f t="shared" si="80"/>
        <v/>
      </c>
      <c r="BM216" s="56"/>
      <c r="BN216" s="64"/>
      <c r="BO216" s="56"/>
      <c r="BP216" s="64"/>
      <c r="BQ216" s="62" t="str">
        <f t="shared" si="81"/>
        <v/>
      </c>
      <c r="BR216" s="64"/>
      <c r="BS216" s="56"/>
      <c r="BT216" s="65"/>
      <c r="BU216" s="65"/>
      <c r="BV216" s="65"/>
      <c r="BW216" s="65"/>
      <c r="BX216" s="66" t="str">
        <f t="shared" si="82"/>
        <v/>
      </c>
      <c r="BY216" s="56"/>
      <c r="BZ216" s="64"/>
      <c r="CA216" s="56"/>
      <c r="CB216" s="64"/>
      <c r="CC216" s="62" t="str">
        <f t="shared" si="83"/>
        <v/>
      </c>
      <c r="CD216" s="64"/>
      <c r="CE216" s="56"/>
      <c r="CF216" s="65"/>
      <c r="CG216" s="65"/>
      <c r="CH216" s="65"/>
      <c r="CI216" s="65"/>
      <c r="CJ216" s="66" t="str">
        <f t="shared" si="84"/>
        <v/>
      </c>
      <c r="CK216" s="56"/>
      <c r="CL216" s="64"/>
      <c r="CM216" s="56"/>
      <c r="CN216" s="64"/>
      <c r="CO216" s="62" t="str">
        <f t="shared" si="85"/>
        <v/>
      </c>
      <c r="CP216" s="64"/>
      <c r="CQ216" s="56"/>
      <c r="CR216" s="65"/>
      <c r="CS216" s="65"/>
      <c r="CT216" s="65"/>
      <c r="CU216" s="65"/>
      <c r="CV216" s="66" t="str">
        <f t="shared" si="86"/>
        <v/>
      </c>
      <c r="CW216" s="56"/>
      <c r="CX216" s="64"/>
      <c r="CY216" s="56"/>
      <c r="CZ216" s="64"/>
      <c r="DA216" s="62" t="str">
        <f t="shared" si="87"/>
        <v/>
      </c>
      <c r="DB216" s="64"/>
      <c r="DC216" s="56"/>
      <c r="DD216" s="65"/>
      <c r="DE216" s="65"/>
      <c r="DF216" s="65"/>
      <c r="DG216" s="65"/>
      <c r="DH216" s="66" t="str">
        <f t="shared" si="88"/>
        <v/>
      </c>
      <c r="DI216" s="56"/>
      <c r="DJ216" s="64"/>
      <c r="DK216" s="56"/>
      <c r="DL216" s="64"/>
      <c r="DM216" s="62" t="str">
        <f t="shared" si="89"/>
        <v/>
      </c>
      <c r="DN216" s="64"/>
      <c r="DO216" s="56"/>
      <c r="DP216" s="65"/>
      <c r="DQ216" s="65"/>
      <c r="DR216" s="65"/>
      <c r="DS216" s="65"/>
      <c r="DT216" s="66" t="str">
        <f t="shared" si="90"/>
        <v/>
      </c>
      <c r="DU216" s="56"/>
      <c r="DV216" s="64"/>
      <c r="DW216" s="56"/>
      <c r="DX216" s="64"/>
      <c r="DY216" s="62" t="str">
        <f t="shared" si="91"/>
        <v/>
      </c>
      <c r="DZ216" s="64"/>
      <c r="EA216" s="56"/>
      <c r="EB216" s="65"/>
      <c r="EC216" s="65"/>
      <c r="ED216" s="65"/>
      <c r="EE216" s="65"/>
      <c r="EF216" s="66" t="str">
        <f t="shared" si="92"/>
        <v/>
      </c>
      <c r="EG216" s="56"/>
      <c r="EH216" s="64"/>
      <c r="EI216" s="56"/>
      <c r="EJ216" s="64"/>
      <c r="EK216" s="62" t="str">
        <f t="shared" si="93"/>
        <v/>
      </c>
      <c r="EL216" s="64"/>
      <c r="EM216" s="56"/>
      <c r="EN216" s="65"/>
      <c r="EO216" s="65"/>
      <c r="EP216" s="65"/>
      <c r="EQ216" s="65"/>
      <c r="ER216" s="66" t="str">
        <f t="shared" si="94"/>
        <v/>
      </c>
      <c r="ES216" s="56"/>
      <c r="ET216" s="64"/>
      <c r="EU216" s="56"/>
      <c r="EV216" s="64"/>
      <c r="EW216" s="62" t="str">
        <f t="shared" si="95"/>
        <v/>
      </c>
      <c r="EX216" s="64"/>
    </row>
    <row r="217" spans="1:154" s="67" customFormat="1" x14ac:dyDescent="0.25">
      <c r="A217" s="167"/>
      <c r="B217" s="171"/>
      <c r="C217" s="169"/>
      <c r="D217" s="170"/>
      <c r="E217" s="57"/>
      <c r="F217" s="56"/>
      <c r="G217" s="58"/>
      <c r="H217" s="56"/>
      <c r="I217" s="59"/>
      <c r="J217" s="60"/>
      <c r="K217" s="56"/>
      <c r="L217" s="65"/>
      <c r="M217" s="65"/>
      <c r="N217" s="65"/>
      <c r="O217" s="65"/>
      <c r="P217" s="66" t="str">
        <f t="shared" si="72"/>
        <v/>
      </c>
      <c r="Q217" s="56"/>
      <c r="R217" s="64"/>
      <c r="S217" s="56"/>
      <c r="T217" s="64"/>
      <c r="U217" s="62" t="str">
        <f t="shared" si="73"/>
        <v/>
      </c>
      <c r="V217" s="64"/>
      <c r="W217" s="56"/>
      <c r="X217" s="65"/>
      <c r="Y217" s="65"/>
      <c r="Z217" s="65"/>
      <c r="AA217" s="65"/>
      <c r="AB217" s="66" t="str">
        <f t="shared" si="74"/>
        <v/>
      </c>
      <c r="AC217" s="56"/>
      <c r="AD217" s="64"/>
      <c r="AE217" s="56"/>
      <c r="AF217" s="64"/>
      <c r="AG217" s="62" t="str">
        <f t="shared" si="75"/>
        <v/>
      </c>
      <c r="AH217" s="64"/>
      <c r="AI217" s="56"/>
      <c r="AJ217" s="65"/>
      <c r="AK217" s="65"/>
      <c r="AL217" s="65"/>
      <c r="AM217" s="65"/>
      <c r="AN217" s="66" t="str">
        <f t="shared" si="76"/>
        <v/>
      </c>
      <c r="AO217" s="56"/>
      <c r="AP217" s="64"/>
      <c r="AQ217" s="56"/>
      <c r="AR217" s="64"/>
      <c r="AS217" s="62" t="str">
        <f t="shared" si="77"/>
        <v/>
      </c>
      <c r="AT217" s="64"/>
      <c r="AU217" s="56"/>
      <c r="AV217" s="65"/>
      <c r="AW217" s="65"/>
      <c r="AX217" s="65"/>
      <c r="AY217" s="65"/>
      <c r="AZ217" s="66" t="str">
        <f t="shared" si="78"/>
        <v/>
      </c>
      <c r="BA217" s="56"/>
      <c r="BB217" s="64"/>
      <c r="BC217" s="56"/>
      <c r="BD217" s="64"/>
      <c r="BE217" s="62" t="str">
        <f t="shared" si="79"/>
        <v/>
      </c>
      <c r="BF217" s="64"/>
      <c r="BG217" s="56"/>
      <c r="BH217" s="65"/>
      <c r="BI217" s="65"/>
      <c r="BJ217" s="65"/>
      <c r="BK217" s="65"/>
      <c r="BL217" s="66" t="str">
        <f t="shared" si="80"/>
        <v/>
      </c>
      <c r="BM217" s="56"/>
      <c r="BN217" s="64"/>
      <c r="BO217" s="56"/>
      <c r="BP217" s="64"/>
      <c r="BQ217" s="62" t="str">
        <f t="shared" si="81"/>
        <v/>
      </c>
      <c r="BR217" s="64"/>
      <c r="BS217" s="56"/>
      <c r="BT217" s="65"/>
      <c r="BU217" s="65"/>
      <c r="BV217" s="65"/>
      <c r="BW217" s="65"/>
      <c r="BX217" s="66" t="str">
        <f t="shared" si="82"/>
        <v/>
      </c>
      <c r="BY217" s="56"/>
      <c r="BZ217" s="64"/>
      <c r="CA217" s="56"/>
      <c r="CB217" s="64"/>
      <c r="CC217" s="62" t="str">
        <f t="shared" si="83"/>
        <v/>
      </c>
      <c r="CD217" s="64"/>
      <c r="CE217" s="56"/>
      <c r="CF217" s="65"/>
      <c r="CG217" s="65"/>
      <c r="CH217" s="65"/>
      <c r="CI217" s="65"/>
      <c r="CJ217" s="66" t="str">
        <f t="shared" si="84"/>
        <v/>
      </c>
      <c r="CK217" s="56"/>
      <c r="CL217" s="64"/>
      <c r="CM217" s="56"/>
      <c r="CN217" s="64"/>
      <c r="CO217" s="62" t="str">
        <f t="shared" si="85"/>
        <v/>
      </c>
      <c r="CP217" s="64"/>
      <c r="CQ217" s="56"/>
      <c r="CR217" s="65"/>
      <c r="CS217" s="65"/>
      <c r="CT217" s="65"/>
      <c r="CU217" s="65"/>
      <c r="CV217" s="66" t="str">
        <f t="shared" si="86"/>
        <v/>
      </c>
      <c r="CW217" s="56"/>
      <c r="CX217" s="64"/>
      <c r="CY217" s="56"/>
      <c r="CZ217" s="64"/>
      <c r="DA217" s="62" t="str">
        <f t="shared" si="87"/>
        <v/>
      </c>
      <c r="DB217" s="64"/>
      <c r="DC217" s="56"/>
      <c r="DD217" s="65"/>
      <c r="DE217" s="65"/>
      <c r="DF217" s="65"/>
      <c r="DG217" s="65"/>
      <c r="DH217" s="66" t="str">
        <f t="shared" si="88"/>
        <v/>
      </c>
      <c r="DI217" s="56"/>
      <c r="DJ217" s="64"/>
      <c r="DK217" s="56"/>
      <c r="DL217" s="64"/>
      <c r="DM217" s="62" t="str">
        <f t="shared" si="89"/>
        <v/>
      </c>
      <c r="DN217" s="64"/>
      <c r="DO217" s="56"/>
      <c r="DP217" s="65"/>
      <c r="DQ217" s="65"/>
      <c r="DR217" s="65"/>
      <c r="DS217" s="65"/>
      <c r="DT217" s="66" t="str">
        <f t="shared" si="90"/>
        <v/>
      </c>
      <c r="DU217" s="56"/>
      <c r="DV217" s="64"/>
      <c r="DW217" s="56"/>
      <c r="DX217" s="64"/>
      <c r="DY217" s="62" t="str">
        <f t="shared" si="91"/>
        <v/>
      </c>
      <c r="DZ217" s="64"/>
      <c r="EA217" s="56"/>
      <c r="EB217" s="65"/>
      <c r="EC217" s="65"/>
      <c r="ED217" s="65"/>
      <c r="EE217" s="65"/>
      <c r="EF217" s="66" t="str">
        <f t="shared" si="92"/>
        <v/>
      </c>
      <c r="EG217" s="56"/>
      <c r="EH217" s="64"/>
      <c r="EI217" s="56"/>
      <c r="EJ217" s="64"/>
      <c r="EK217" s="62" t="str">
        <f t="shared" si="93"/>
        <v/>
      </c>
      <c r="EL217" s="64"/>
      <c r="EM217" s="56"/>
      <c r="EN217" s="65"/>
      <c r="EO217" s="65"/>
      <c r="EP217" s="65"/>
      <c r="EQ217" s="65"/>
      <c r="ER217" s="66" t="str">
        <f t="shared" si="94"/>
        <v/>
      </c>
      <c r="ES217" s="56"/>
      <c r="ET217" s="64"/>
      <c r="EU217" s="56"/>
      <c r="EV217" s="64"/>
      <c r="EW217" s="62" t="str">
        <f t="shared" si="95"/>
        <v/>
      </c>
      <c r="EX217" s="64"/>
    </row>
    <row r="218" spans="1:154" s="67" customFormat="1" x14ac:dyDescent="0.25">
      <c r="A218" s="167"/>
      <c r="B218" s="171"/>
      <c r="C218" s="169"/>
      <c r="D218" s="170"/>
      <c r="E218" s="57"/>
      <c r="F218" s="56"/>
      <c r="G218" s="58"/>
      <c r="H218" s="56"/>
      <c r="I218" s="59"/>
      <c r="J218" s="60"/>
      <c r="K218" s="56"/>
      <c r="L218" s="65"/>
      <c r="M218" s="65"/>
      <c r="N218" s="65"/>
      <c r="O218" s="65"/>
      <c r="P218" s="66" t="str">
        <f t="shared" si="72"/>
        <v/>
      </c>
      <c r="Q218" s="56"/>
      <c r="R218" s="64"/>
      <c r="S218" s="56"/>
      <c r="T218" s="64"/>
      <c r="U218" s="62" t="str">
        <f t="shared" si="73"/>
        <v/>
      </c>
      <c r="V218" s="64"/>
      <c r="W218" s="56"/>
      <c r="X218" s="65"/>
      <c r="Y218" s="65"/>
      <c r="Z218" s="65"/>
      <c r="AA218" s="65"/>
      <c r="AB218" s="66" t="str">
        <f t="shared" si="74"/>
        <v/>
      </c>
      <c r="AC218" s="56"/>
      <c r="AD218" s="64"/>
      <c r="AE218" s="56"/>
      <c r="AF218" s="64"/>
      <c r="AG218" s="62" t="str">
        <f t="shared" si="75"/>
        <v/>
      </c>
      <c r="AH218" s="64"/>
      <c r="AI218" s="56"/>
      <c r="AJ218" s="65"/>
      <c r="AK218" s="65"/>
      <c r="AL218" s="65"/>
      <c r="AM218" s="65"/>
      <c r="AN218" s="66" t="str">
        <f t="shared" si="76"/>
        <v/>
      </c>
      <c r="AO218" s="56"/>
      <c r="AP218" s="64"/>
      <c r="AQ218" s="56"/>
      <c r="AR218" s="64"/>
      <c r="AS218" s="62" t="str">
        <f t="shared" si="77"/>
        <v/>
      </c>
      <c r="AT218" s="64"/>
      <c r="AU218" s="56"/>
      <c r="AV218" s="65"/>
      <c r="AW218" s="65"/>
      <c r="AX218" s="65"/>
      <c r="AY218" s="65"/>
      <c r="AZ218" s="66" t="str">
        <f t="shared" si="78"/>
        <v/>
      </c>
      <c r="BA218" s="56"/>
      <c r="BB218" s="64"/>
      <c r="BC218" s="56"/>
      <c r="BD218" s="64"/>
      <c r="BE218" s="62" t="str">
        <f t="shared" si="79"/>
        <v/>
      </c>
      <c r="BF218" s="64"/>
      <c r="BG218" s="56"/>
      <c r="BH218" s="65"/>
      <c r="BI218" s="65"/>
      <c r="BJ218" s="65"/>
      <c r="BK218" s="65"/>
      <c r="BL218" s="66" t="str">
        <f t="shared" si="80"/>
        <v/>
      </c>
      <c r="BM218" s="56"/>
      <c r="BN218" s="64"/>
      <c r="BO218" s="56"/>
      <c r="BP218" s="64"/>
      <c r="BQ218" s="62" t="str">
        <f t="shared" si="81"/>
        <v/>
      </c>
      <c r="BR218" s="64"/>
      <c r="BS218" s="56"/>
      <c r="BT218" s="65"/>
      <c r="BU218" s="65"/>
      <c r="BV218" s="65"/>
      <c r="BW218" s="65"/>
      <c r="BX218" s="66" t="str">
        <f t="shared" si="82"/>
        <v/>
      </c>
      <c r="BY218" s="56"/>
      <c r="BZ218" s="64"/>
      <c r="CA218" s="56"/>
      <c r="CB218" s="64"/>
      <c r="CC218" s="62" t="str">
        <f t="shared" si="83"/>
        <v/>
      </c>
      <c r="CD218" s="64"/>
      <c r="CE218" s="56"/>
      <c r="CF218" s="65"/>
      <c r="CG218" s="65"/>
      <c r="CH218" s="65"/>
      <c r="CI218" s="65"/>
      <c r="CJ218" s="66" t="str">
        <f t="shared" si="84"/>
        <v/>
      </c>
      <c r="CK218" s="56"/>
      <c r="CL218" s="64"/>
      <c r="CM218" s="56"/>
      <c r="CN218" s="64"/>
      <c r="CO218" s="62" t="str">
        <f t="shared" si="85"/>
        <v/>
      </c>
      <c r="CP218" s="64"/>
      <c r="CQ218" s="56"/>
      <c r="CR218" s="65"/>
      <c r="CS218" s="65"/>
      <c r="CT218" s="65"/>
      <c r="CU218" s="65"/>
      <c r="CV218" s="66" t="str">
        <f t="shared" si="86"/>
        <v/>
      </c>
      <c r="CW218" s="56"/>
      <c r="CX218" s="64"/>
      <c r="CY218" s="56"/>
      <c r="CZ218" s="64"/>
      <c r="DA218" s="62" t="str">
        <f t="shared" si="87"/>
        <v/>
      </c>
      <c r="DB218" s="64"/>
      <c r="DC218" s="56"/>
      <c r="DD218" s="65"/>
      <c r="DE218" s="65"/>
      <c r="DF218" s="65"/>
      <c r="DG218" s="65"/>
      <c r="DH218" s="66" t="str">
        <f t="shared" si="88"/>
        <v/>
      </c>
      <c r="DI218" s="56"/>
      <c r="DJ218" s="64"/>
      <c r="DK218" s="56"/>
      <c r="DL218" s="64"/>
      <c r="DM218" s="62" t="str">
        <f t="shared" si="89"/>
        <v/>
      </c>
      <c r="DN218" s="64"/>
      <c r="DO218" s="56"/>
      <c r="DP218" s="65"/>
      <c r="DQ218" s="65"/>
      <c r="DR218" s="65"/>
      <c r="DS218" s="65"/>
      <c r="DT218" s="66" t="str">
        <f t="shared" si="90"/>
        <v/>
      </c>
      <c r="DU218" s="56"/>
      <c r="DV218" s="64"/>
      <c r="DW218" s="56"/>
      <c r="DX218" s="64"/>
      <c r="DY218" s="62" t="str">
        <f t="shared" si="91"/>
        <v/>
      </c>
      <c r="DZ218" s="64"/>
      <c r="EA218" s="56"/>
      <c r="EB218" s="65"/>
      <c r="EC218" s="65"/>
      <c r="ED218" s="65"/>
      <c r="EE218" s="65"/>
      <c r="EF218" s="66" t="str">
        <f t="shared" si="92"/>
        <v/>
      </c>
      <c r="EG218" s="56"/>
      <c r="EH218" s="64"/>
      <c r="EI218" s="56"/>
      <c r="EJ218" s="64"/>
      <c r="EK218" s="62" t="str">
        <f t="shared" si="93"/>
        <v/>
      </c>
      <c r="EL218" s="64"/>
      <c r="EM218" s="56"/>
      <c r="EN218" s="65"/>
      <c r="EO218" s="65"/>
      <c r="EP218" s="65"/>
      <c r="EQ218" s="65"/>
      <c r="ER218" s="66" t="str">
        <f t="shared" si="94"/>
        <v/>
      </c>
      <c r="ES218" s="56"/>
      <c r="ET218" s="64"/>
      <c r="EU218" s="56"/>
      <c r="EV218" s="64"/>
      <c r="EW218" s="62" t="str">
        <f t="shared" si="95"/>
        <v/>
      </c>
      <c r="EX218" s="64"/>
    </row>
    <row r="219" spans="1:154" s="67" customFormat="1" x14ac:dyDescent="0.25">
      <c r="A219" s="167"/>
      <c r="B219" s="171"/>
      <c r="C219" s="169"/>
      <c r="D219" s="170"/>
      <c r="E219" s="57"/>
      <c r="F219" s="56"/>
      <c r="G219" s="58"/>
      <c r="H219" s="56"/>
      <c r="I219" s="59"/>
      <c r="J219" s="60"/>
      <c r="K219" s="56"/>
      <c r="L219" s="65"/>
      <c r="M219" s="65"/>
      <c r="N219" s="65"/>
      <c r="O219" s="65"/>
      <c r="P219" s="66" t="str">
        <f t="shared" si="72"/>
        <v/>
      </c>
      <c r="Q219" s="56"/>
      <c r="R219" s="64"/>
      <c r="S219" s="56"/>
      <c r="T219" s="64"/>
      <c r="U219" s="62" t="str">
        <f t="shared" si="73"/>
        <v/>
      </c>
      <c r="V219" s="64"/>
      <c r="W219" s="56"/>
      <c r="X219" s="65"/>
      <c r="Y219" s="65"/>
      <c r="Z219" s="65"/>
      <c r="AA219" s="65"/>
      <c r="AB219" s="66" t="str">
        <f t="shared" si="74"/>
        <v/>
      </c>
      <c r="AC219" s="56"/>
      <c r="AD219" s="64"/>
      <c r="AE219" s="56"/>
      <c r="AF219" s="64"/>
      <c r="AG219" s="62" t="str">
        <f t="shared" si="75"/>
        <v/>
      </c>
      <c r="AH219" s="64"/>
      <c r="AI219" s="56"/>
      <c r="AJ219" s="65"/>
      <c r="AK219" s="65"/>
      <c r="AL219" s="65"/>
      <c r="AM219" s="65"/>
      <c r="AN219" s="66" t="str">
        <f t="shared" si="76"/>
        <v/>
      </c>
      <c r="AO219" s="56"/>
      <c r="AP219" s="64"/>
      <c r="AQ219" s="56"/>
      <c r="AR219" s="64"/>
      <c r="AS219" s="62" t="str">
        <f t="shared" si="77"/>
        <v/>
      </c>
      <c r="AT219" s="64"/>
      <c r="AU219" s="56"/>
      <c r="AV219" s="65"/>
      <c r="AW219" s="65"/>
      <c r="AX219" s="65"/>
      <c r="AY219" s="65"/>
      <c r="AZ219" s="66" t="str">
        <f t="shared" si="78"/>
        <v/>
      </c>
      <c r="BA219" s="56"/>
      <c r="BB219" s="64"/>
      <c r="BC219" s="56"/>
      <c r="BD219" s="64"/>
      <c r="BE219" s="62" t="str">
        <f t="shared" si="79"/>
        <v/>
      </c>
      <c r="BF219" s="64"/>
      <c r="BG219" s="56"/>
      <c r="BH219" s="65"/>
      <c r="BI219" s="65"/>
      <c r="BJ219" s="65"/>
      <c r="BK219" s="65"/>
      <c r="BL219" s="66" t="str">
        <f t="shared" si="80"/>
        <v/>
      </c>
      <c r="BM219" s="56"/>
      <c r="BN219" s="64"/>
      <c r="BO219" s="56"/>
      <c r="BP219" s="64"/>
      <c r="BQ219" s="62" t="str">
        <f t="shared" si="81"/>
        <v/>
      </c>
      <c r="BR219" s="64"/>
      <c r="BS219" s="56"/>
      <c r="BT219" s="65"/>
      <c r="BU219" s="65"/>
      <c r="BV219" s="65"/>
      <c r="BW219" s="65"/>
      <c r="BX219" s="66" t="str">
        <f t="shared" si="82"/>
        <v/>
      </c>
      <c r="BY219" s="56"/>
      <c r="BZ219" s="64"/>
      <c r="CA219" s="56"/>
      <c r="CB219" s="64"/>
      <c r="CC219" s="62" t="str">
        <f t="shared" si="83"/>
        <v/>
      </c>
      <c r="CD219" s="64"/>
      <c r="CE219" s="56"/>
      <c r="CF219" s="65"/>
      <c r="CG219" s="65"/>
      <c r="CH219" s="65"/>
      <c r="CI219" s="65"/>
      <c r="CJ219" s="66" t="str">
        <f t="shared" si="84"/>
        <v/>
      </c>
      <c r="CK219" s="56"/>
      <c r="CL219" s="64"/>
      <c r="CM219" s="56"/>
      <c r="CN219" s="64"/>
      <c r="CO219" s="62" t="str">
        <f t="shared" si="85"/>
        <v/>
      </c>
      <c r="CP219" s="64"/>
      <c r="CQ219" s="56"/>
      <c r="CR219" s="65"/>
      <c r="CS219" s="65"/>
      <c r="CT219" s="65"/>
      <c r="CU219" s="65"/>
      <c r="CV219" s="66" t="str">
        <f t="shared" si="86"/>
        <v/>
      </c>
      <c r="CW219" s="56"/>
      <c r="CX219" s="64"/>
      <c r="CY219" s="56"/>
      <c r="CZ219" s="64"/>
      <c r="DA219" s="62" t="str">
        <f t="shared" si="87"/>
        <v/>
      </c>
      <c r="DB219" s="64"/>
      <c r="DC219" s="56"/>
      <c r="DD219" s="65"/>
      <c r="DE219" s="65"/>
      <c r="DF219" s="65"/>
      <c r="DG219" s="65"/>
      <c r="DH219" s="66" t="str">
        <f t="shared" si="88"/>
        <v/>
      </c>
      <c r="DI219" s="56"/>
      <c r="DJ219" s="64"/>
      <c r="DK219" s="56"/>
      <c r="DL219" s="64"/>
      <c r="DM219" s="62" t="str">
        <f t="shared" si="89"/>
        <v/>
      </c>
      <c r="DN219" s="64"/>
      <c r="DO219" s="56"/>
      <c r="DP219" s="65"/>
      <c r="DQ219" s="65"/>
      <c r="DR219" s="65"/>
      <c r="DS219" s="65"/>
      <c r="DT219" s="66" t="str">
        <f t="shared" si="90"/>
        <v/>
      </c>
      <c r="DU219" s="56"/>
      <c r="DV219" s="64"/>
      <c r="DW219" s="56"/>
      <c r="DX219" s="64"/>
      <c r="DY219" s="62" t="str">
        <f t="shared" si="91"/>
        <v/>
      </c>
      <c r="DZ219" s="64"/>
      <c r="EA219" s="56"/>
      <c r="EB219" s="65"/>
      <c r="EC219" s="65"/>
      <c r="ED219" s="65"/>
      <c r="EE219" s="65"/>
      <c r="EF219" s="66" t="str">
        <f t="shared" si="92"/>
        <v/>
      </c>
      <c r="EG219" s="56"/>
      <c r="EH219" s="64"/>
      <c r="EI219" s="56"/>
      <c r="EJ219" s="64"/>
      <c r="EK219" s="62" t="str">
        <f t="shared" si="93"/>
        <v/>
      </c>
      <c r="EL219" s="64"/>
      <c r="EM219" s="56"/>
      <c r="EN219" s="65"/>
      <c r="EO219" s="65"/>
      <c r="EP219" s="65"/>
      <c r="EQ219" s="65"/>
      <c r="ER219" s="66" t="str">
        <f t="shared" si="94"/>
        <v/>
      </c>
      <c r="ES219" s="56"/>
      <c r="ET219" s="64"/>
      <c r="EU219" s="56"/>
      <c r="EV219" s="64"/>
      <c r="EW219" s="62" t="str">
        <f t="shared" si="95"/>
        <v/>
      </c>
      <c r="EX219" s="64"/>
    </row>
    <row r="220" spans="1:154" s="67" customFormat="1" x14ac:dyDescent="0.25">
      <c r="A220" s="167"/>
      <c r="B220" s="171"/>
      <c r="C220" s="169"/>
      <c r="D220" s="170"/>
      <c r="E220" s="57"/>
      <c r="F220" s="56"/>
      <c r="G220" s="58"/>
      <c r="H220" s="56"/>
      <c r="I220" s="59"/>
      <c r="J220" s="60"/>
      <c r="K220" s="56"/>
      <c r="L220" s="65"/>
      <c r="M220" s="65"/>
      <c r="N220" s="65"/>
      <c r="O220" s="65"/>
      <c r="P220" s="66" t="str">
        <f t="shared" si="72"/>
        <v/>
      </c>
      <c r="Q220" s="56"/>
      <c r="R220" s="64"/>
      <c r="S220" s="56"/>
      <c r="T220" s="64"/>
      <c r="U220" s="62" t="str">
        <f t="shared" si="73"/>
        <v/>
      </c>
      <c r="V220" s="64"/>
      <c r="W220" s="56"/>
      <c r="X220" s="65"/>
      <c r="Y220" s="65"/>
      <c r="Z220" s="65"/>
      <c r="AA220" s="65"/>
      <c r="AB220" s="66" t="str">
        <f t="shared" si="74"/>
        <v/>
      </c>
      <c r="AC220" s="56"/>
      <c r="AD220" s="64"/>
      <c r="AE220" s="56"/>
      <c r="AF220" s="64"/>
      <c r="AG220" s="62" t="str">
        <f t="shared" si="75"/>
        <v/>
      </c>
      <c r="AH220" s="64"/>
      <c r="AI220" s="56"/>
      <c r="AJ220" s="65"/>
      <c r="AK220" s="65"/>
      <c r="AL220" s="65"/>
      <c r="AM220" s="65"/>
      <c r="AN220" s="66" t="str">
        <f t="shared" si="76"/>
        <v/>
      </c>
      <c r="AO220" s="56"/>
      <c r="AP220" s="64"/>
      <c r="AQ220" s="56"/>
      <c r="AR220" s="64"/>
      <c r="AS220" s="62" t="str">
        <f t="shared" si="77"/>
        <v/>
      </c>
      <c r="AT220" s="64"/>
      <c r="AU220" s="56"/>
      <c r="AV220" s="65"/>
      <c r="AW220" s="65"/>
      <c r="AX220" s="65"/>
      <c r="AY220" s="65"/>
      <c r="AZ220" s="66" t="str">
        <f t="shared" si="78"/>
        <v/>
      </c>
      <c r="BA220" s="56"/>
      <c r="BB220" s="64"/>
      <c r="BC220" s="56"/>
      <c r="BD220" s="64"/>
      <c r="BE220" s="62" t="str">
        <f t="shared" si="79"/>
        <v/>
      </c>
      <c r="BF220" s="64"/>
      <c r="BG220" s="56"/>
      <c r="BH220" s="65"/>
      <c r="BI220" s="65"/>
      <c r="BJ220" s="65"/>
      <c r="BK220" s="65"/>
      <c r="BL220" s="66" t="str">
        <f t="shared" si="80"/>
        <v/>
      </c>
      <c r="BM220" s="56"/>
      <c r="BN220" s="64"/>
      <c r="BO220" s="56"/>
      <c r="BP220" s="64"/>
      <c r="BQ220" s="62" t="str">
        <f t="shared" si="81"/>
        <v/>
      </c>
      <c r="BR220" s="64"/>
      <c r="BS220" s="56"/>
      <c r="BT220" s="65"/>
      <c r="BU220" s="65"/>
      <c r="BV220" s="65"/>
      <c r="BW220" s="65"/>
      <c r="BX220" s="66" t="str">
        <f t="shared" si="82"/>
        <v/>
      </c>
      <c r="BY220" s="56"/>
      <c r="BZ220" s="64"/>
      <c r="CA220" s="56"/>
      <c r="CB220" s="64"/>
      <c r="CC220" s="62" t="str">
        <f t="shared" si="83"/>
        <v/>
      </c>
      <c r="CD220" s="64"/>
      <c r="CE220" s="56"/>
      <c r="CF220" s="65"/>
      <c r="CG220" s="65"/>
      <c r="CH220" s="65"/>
      <c r="CI220" s="65"/>
      <c r="CJ220" s="66" t="str">
        <f t="shared" si="84"/>
        <v/>
      </c>
      <c r="CK220" s="56"/>
      <c r="CL220" s="64"/>
      <c r="CM220" s="56"/>
      <c r="CN220" s="64"/>
      <c r="CO220" s="62" t="str">
        <f t="shared" si="85"/>
        <v/>
      </c>
      <c r="CP220" s="64"/>
      <c r="CQ220" s="56"/>
      <c r="CR220" s="65"/>
      <c r="CS220" s="65"/>
      <c r="CT220" s="65"/>
      <c r="CU220" s="65"/>
      <c r="CV220" s="66" t="str">
        <f t="shared" si="86"/>
        <v/>
      </c>
      <c r="CW220" s="56"/>
      <c r="CX220" s="64"/>
      <c r="CY220" s="56"/>
      <c r="CZ220" s="64"/>
      <c r="DA220" s="62" t="str">
        <f t="shared" si="87"/>
        <v/>
      </c>
      <c r="DB220" s="64"/>
      <c r="DC220" s="56"/>
      <c r="DD220" s="65"/>
      <c r="DE220" s="65"/>
      <c r="DF220" s="65"/>
      <c r="DG220" s="65"/>
      <c r="DH220" s="66" t="str">
        <f t="shared" si="88"/>
        <v/>
      </c>
      <c r="DI220" s="56"/>
      <c r="DJ220" s="64"/>
      <c r="DK220" s="56"/>
      <c r="DL220" s="64"/>
      <c r="DM220" s="62" t="str">
        <f t="shared" si="89"/>
        <v/>
      </c>
      <c r="DN220" s="64"/>
      <c r="DO220" s="56"/>
      <c r="DP220" s="65"/>
      <c r="DQ220" s="65"/>
      <c r="DR220" s="65"/>
      <c r="DS220" s="65"/>
      <c r="DT220" s="66" t="str">
        <f t="shared" si="90"/>
        <v/>
      </c>
      <c r="DU220" s="56"/>
      <c r="DV220" s="64"/>
      <c r="DW220" s="56"/>
      <c r="DX220" s="64"/>
      <c r="DY220" s="62" t="str">
        <f t="shared" si="91"/>
        <v/>
      </c>
      <c r="DZ220" s="64"/>
      <c r="EA220" s="56"/>
      <c r="EB220" s="65"/>
      <c r="EC220" s="65"/>
      <c r="ED220" s="65"/>
      <c r="EE220" s="65"/>
      <c r="EF220" s="66" t="str">
        <f t="shared" si="92"/>
        <v/>
      </c>
      <c r="EG220" s="56"/>
      <c r="EH220" s="64"/>
      <c r="EI220" s="56"/>
      <c r="EJ220" s="64"/>
      <c r="EK220" s="62" t="str">
        <f t="shared" si="93"/>
        <v/>
      </c>
      <c r="EL220" s="64"/>
      <c r="EM220" s="56"/>
      <c r="EN220" s="65"/>
      <c r="EO220" s="65"/>
      <c r="EP220" s="65"/>
      <c r="EQ220" s="65"/>
      <c r="ER220" s="66" t="str">
        <f t="shared" si="94"/>
        <v/>
      </c>
      <c r="ES220" s="56"/>
      <c r="ET220" s="64"/>
      <c r="EU220" s="56"/>
      <c r="EV220" s="64"/>
      <c r="EW220" s="62" t="str">
        <f t="shared" si="95"/>
        <v/>
      </c>
      <c r="EX220" s="64"/>
    </row>
    <row r="221" spans="1:154" s="67" customFormat="1" x14ac:dyDescent="0.25">
      <c r="A221" s="167"/>
      <c r="B221" s="171"/>
      <c r="C221" s="169"/>
      <c r="D221" s="170"/>
      <c r="E221" s="57"/>
      <c r="F221" s="56"/>
      <c r="G221" s="58"/>
      <c r="H221" s="56"/>
      <c r="I221" s="59"/>
      <c r="J221" s="60"/>
      <c r="K221" s="56"/>
      <c r="L221" s="65"/>
      <c r="M221" s="65"/>
      <c r="N221" s="65"/>
      <c r="O221" s="65"/>
      <c r="P221" s="66" t="str">
        <f t="shared" si="72"/>
        <v/>
      </c>
      <c r="Q221" s="56"/>
      <c r="R221" s="64"/>
      <c r="S221" s="56"/>
      <c r="T221" s="64"/>
      <c r="U221" s="62" t="str">
        <f t="shared" si="73"/>
        <v/>
      </c>
      <c r="V221" s="64"/>
      <c r="W221" s="56"/>
      <c r="X221" s="65"/>
      <c r="Y221" s="65"/>
      <c r="Z221" s="65"/>
      <c r="AA221" s="65"/>
      <c r="AB221" s="66" t="str">
        <f t="shared" si="74"/>
        <v/>
      </c>
      <c r="AC221" s="56"/>
      <c r="AD221" s="64"/>
      <c r="AE221" s="56"/>
      <c r="AF221" s="64"/>
      <c r="AG221" s="62" t="str">
        <f t="shared" si="75"/>
        <v/>
      </c>
      <c r="AH221" s="64"/>
      <c r="AI221" s="56"/>
      <c r="AJ221" s="65"/>
      <c r="AK221" s="65"/>
      <c r="AL221" s="65"/>
      <c r="AM221" s="65"/>
      <c r="AN221" s="66" t="str">
        <f t="shared" si="76"/>
        <v/>
      </c>
      <c r="AO221" s="56"/>
      <c r="AP221" s="64"/>
      <c r="AQ221" s="56"/>
      <c r="AR221" s="64"/>
      <c r="AS221" s="62" t="str">
        <f t="shared" si="77"/>
        <v/>
      </c>
      <c r="AT221" s="64"/>
      <c r="AU221" s="56"/>
      <c r="AV221" s="65"/>
      <c r="AW221" s="65"/>
      <c r="AX221" s="65"/>
      <c r="AY221" s="65"/>
      <c r="AZ221" s="66" t="str">
        <f t="shared" si="78"/>
        <v/>
      </c>
      <c r="BA221" s="56"/>
      <c r="BB221" s="64"/>
      <c r="BC221" s="56"/>
      <c r="BD221" s="64"/>
      <c r="BE221" s="62" t="str">
        <f t="shared" si="79"/>
        <v/>
      </c>
      <c r="BF221" s="64"/>
      <c r="BG221" s="56"/>
      <c r="BH221" s="65"/>
      <c r="BI221" s="65"/>
      <c r="BJ221" s="65"/>
      <c r="BK221" s="65"/>
      <c r="BL221" s="66" t="str">
        <f t="shared" si="80"/>
        <v/>
      </c>
      <c r="BM221" s="56"/>
      <c r="BN221" s="64"/>
      <c r="BO221" s="56"/>
      <c r="BP221" s="64"/>
      <c r="BQ221" s="62" t="str">
        <f t="shared" si="81"/>
        <v/>
      </c>
      <c r="BR221" s="64"/>
      <c r="BS221" s="56"/>
      <c r="BT221" s="65"/>
      <c r="BU221" s="65"/>
      <c r="BV221" s="65"/>
      <c r="BW221" s="65"/>
      <c r="BX221" s="66" t="str">
        <f t="shared" si="82"/>
        <v/>
      </c>
      <c r="BY221" s="56"/>
      <c r="BZ221" s="64"/>
      <c r="CA221" s="56"/>
      <c r="CB221" s="64"/>
      <c r="CC221" s="62" t="str">
        <f t="shared" si="83"/>
        <v/>
      </c>
      <c r="CD221" s="64"/>
      <c r="CE221" s="56"/>
      <c r="CF221" s="65"/>
      <c r="CG221" s="65"/>
      <c r="CH221" s="65"/>
      <c r="CI221" s="65"/>
      <c r="CJ221" s="66" t="str">
        <f t="shared" si="84"/>
        <v/>
      </c>
      <c r="CK221" s="56"/>
      <c r="CL221" s="64"/>
      <c r="CM221" s="56"/>
      <c r="CN221" s="64"/>
      <c r="CO221" s="62" t="str">
        <f t="shared" si="85"/>
        <v/>
      </c>
      <c r="CP221" s="64"/>
      <c r="CQ221" s="56"/>
      <c r="CR221" s="65"/>
      <c r="CS221" s="65"/>
      <c r="CT221" s="65"/>
      <c r="CU221" s="65"/>
      <c r="CV221" s="66" t="str">
        <f t="shared" si="86"/>
        <v/>
      </c>
      <c r="CW221" s="56"/>
      <c r="CX221" s="64"/>
      <c r="CY221" s="56"/>
      <c r="CZ221" s="64"/>
      <c r="DA221" s="62" t="str">
        <f t="shared" si="87"/>
        <v/>
      </c>
      <c r="DB221" s="64"/>
      <c r="DC221" s="56"/>
      <c r="DD221" s="65"/>
      <c r="DE221" s="65"/>
      <c r="DF221" s="65"/>
      <c r="DG221" s="65"/>
      <c r="DH221" s="66" t="str">
        <f t="shared" si="88"/>
        <v/>
      </c>
      <c r="DI221" s="56"/>
      <c r="DJ221" s="64"/>
      <c r="DK221" s="56"/>
      <c r="DL221" s="64"/>
      <c r="DM221" s="62" t="str">
        <f t="shared" si="89"/>
        <v/>
      </c>
      <c r="DN221" s="64"/>
      <c r="DO221" s="56"/>
      <c r="DP221" s="65"/>
      <c r="DQ221" s="65"/>
      <c r="DR221" s="65"/>
      <c r="DS221" s="65"/>
      <c r="DT221" s="66" t="str">
        <f t="shared" si="90"/>
        <v/>
      </c>
      <c r="DU221" s="56"/>
      <c r="DV221" s="64"/>
      <c r="DW221" s="56"/>
      <c r="DX221" s="64"/>
      <c r="DY221" s="62" t="str">
        <f t="shared" si="91"/>
        <v/>
      </c>
      <c r="DZ221" s="64"/>
      <c r="EA221" s="56"/>
      <c r="EB221" s="65"/>
      <c r="EC221" s="65"/>
      <c r="ED221" s="65"/>
      <c r="EE221" s="65"/>
      <c r="EF221" s="66" t="str">
        <f t="shared" si="92"/>
        <v/>
      </c>
      <c r="EG221" s="56"/>
      <c r="EH221" s="64"/>
      <c r="EI221" s="56"/>
      <c r="EJ221" s="64"/>
      <c r="EK221" s="62" t="str">
        <f t="shared" si="93"/>
        <v/>
      </c>
      <c r="EL221" s="64"/>
      <c r="EM221" s="56"/>
      <c r="EN221" s="65"/>
      <c r="EO221" s="65"/>
      <c r="EP221" s="65"/>
      <c r="EQ221" s="65"/>
      <c r="ER221" s="66" t="str">
        <f t="shared" si="94"/>
        <v/>
      </c>
      <c r="ES221" s="56"/>
      <c r="ET221" s="64"/>
      <c r="EU221" s="56"/>
      <c r="EV221" s="64"/>
      <c r="EW221" s="62" t="str">
        <f t="shared" si="95"/>
        <v/>
      </c>
      <c r="EX221" s="64"/>
    </row>
    <row r="222" spans="1:154" s="67" customFormat="1" x14ac:dyDescent="0.25">
      <c r="A222" s="167"/>
      <c r="B222" s="171"/>
      <c r="C222" s="169"/>
      <c r="D222" s="170"/>
      <c r="E222" s="57"/>
      <c r="F222" s="56"/>
      <c r="G222" s="58"/>
      <c r="H222" s="56"/>
      <c r="I222" s="59"/>
      <c r="J222" s="60"/>
      <c r="K222" s="56"/>
      <c r="L222" s="65"/>
      <c r="M222" s="65"/>
      <c r="N222" s="65"/>
      <c r="O222" s="65"/>
      <c r="P222" s="66" t="str">
        <f t="shared" si="72"/>
        <v/>
      </c>
      <c r="Q222" s="56"/>
      <c r="R222" s="64"/>
      <c r="S222" s="56"/>
      <c r="T222" s="64"/>
      <c r="U222" s="62" t="str">
        <f t="shared" si="73"/>
        <v/>
      </c>
      <c r="V222" s="64"/>
      <c r="W222" s="56"/>
      <c r="X222" s="65"/>
      <c r="Y222" s="65"/>
      <c r="Z222" s="65"/>
      <c r="AA222" s="65"/>
      <c r="AB222" s="66" t="str">
        <f t="shared" si="74"/>
        <v/>
      </c>
      <c r="AC222" s="56"/>
      <c r="AD222" s="64"/>
      <c r="AE222" s="56"/>
      <c r="AF222" s="64"/>
      <c r="AG222" s="62" t="str">
        <f t="shared" si="75"/>
        <v/>
      </c>
      <c r="AH222" s="64"/>
      <c r="AI222" s="56"/>
      <c r="AJ222" s="65"/>
      <c r="AK222" s="65"/>
      <c r="AL222" s="65"/>
      <c r="AM222" s="65"/>
      <c r="AN222" s="66" t="str">
        <f t="shared" si="76"/>
        <v/>
      </c>
      <c r="AO222" s="56"/>
      <c r="AP222" s="64"/>
      <c r="AQ222" s="56"/>
      <c r="AR222" s="64"/>
      <c r="AS222" s="62" t="str">
        <f t="shared" si="77"/>
        <v/>
      </c>
      <c r="AT222" s="64"/>
      <c r="AU222" s="56"/>
      <c r="AV222" s="65"/>
      <c r="AW222" s="65"/>
      <c r="AX222" s="65"/>
      <c r="AY222" s="65"/>
      <c r="AZ222" s="66" t="str">
        <f t="shared" si="78"/>
        <v/>
      </c>
      <c r="BA222" s="56"/>
      <c r="BB222" s="64"/>
      <c r="BC222" s="56"/>
      <c r="BD222" s="64"/>
      <c r="BE222" s="62" t="str">
        <f t="shared" si="79"/>
        <v/>
      </c>
      <c r="BF222" s="64"/>
      <c r="BG222" s="56"/>
      <c r="BH222" s="65"/>
      <c r="BI222" s="65"/>
      <c r="BJ222" s="65"/>
      <c r="BK222" s="65"/>
      <c r="BL222" s="66" t="str">
        <f t="shared" si="80"/>
        <v/>
      </c>
      <c r="BM222" s="56"/>
      <c r="BN222" s="64"/>
      <c r="BO222" s="56"/>
      <c r="BP222" s="64"/>
      <c r="BQ222" s="62" t="str">
        <f t="shared" si="81"/>
        <v/>
      </c>
      <c r="BR222" s="64"/>
      <c r="BS222" s="56"/>
      <c r="BT222" s="65"/>
      <c r="BU222" s="65"/>
      <c r="BV222" s="65"/>
      <c r="BW222" s="65"/>
      <c r="BX222" s="66" t="str">
        <f t="shared" si="82"/>
        <v/>
      </c>
      <c r="BY222" s="56"/>
      <c r="BZ222" s="64"/>
      <c r="CA222" s="56"/>
      <c r="CB222" s="64"/>
      <c r="CC222" s="62" t="str">
        <f t="shared" si="83"/>
        <v/>
      </c>
      <c r="CD222" s="64"/>
      <c r="CE222" s="56"/>
      <c r="CF222" s="65"/>
      <c r="CG222" s="65"/>
      <c r="CH222" s="65"/>
      <c r="CI222" s="65"/>
      <c r="CJ222" s="66" t="str">
        <f t="shared" si="84"/>
        <v/>
      </c>
      <c r="CK222" s="56"/>
      <c r="CL222" s="64"/>
      <c r="CM222" s="56"/>
      <c r="CN222" s="64"/>
      <c r="CO222" s="62" t="str">
        <f t="shared" si="85"/>
        <v/>
      </c>
      <c r="CP222" s="64"/>
      <c r="CQ222" s="56"/>
      <c r="CR222" s="65"/>
      <c r="CS222" s="65"/>
      <c r="CT222" s="65"/>
      <c r="CU222" s="65"/>
      <c r="CV222" s="66" t="str">
        <f t="shared" si="86"/>
        <v/>
      </c>
      <c r="CW222" s="56"/>
      <c r="CX222" s="64"/>
      <c r="CY222" s="56"/>
      <c r="CZ222" s="64"/>
      <c r="DA222" s="62" t="str">
        <f t="shared" si="87"/>
        <v/>
      </c>
      <c r="DB222" s="64"/>
      <c r="DC222" s="56"/>
      <c r="DD222" s="65"/>
      <c r="DE222" s="65"/>
      <c r="DF222" s="65"/>
      <c r="DG222" s="65"/>
      <c r="DH222" s="66" t="str">
        <f t="shared" si="88"/>
        <v/>
      </c>
      <c r="DI222" s="56"/>
      <c r="DJ222" s="64"/>
      <c r="DK222" s="56"/>
      <c r="DL222" s="64"/>
      <c r="DM222" s="62" t="str">
        <f t="shared" si="89"/>
        <v/>
      </c>
      <c r="DN222" s="64"/>
      <c r="DO222" s="56"/>
      <c r="DP222" s="65"/>
      <c r="DQ222" s="65"/>
      <c r="DR222" s="65"/>
      <c r="DS222" s="65"/>
      <c r="DT222" s="66" t="str">
        <f t="shared" si="90"/>
        <v/>
      </c>
      <c r="DU222" s="56"/>
      <c r="DV222" s="64"/>
      <c r="DW222" s="56"/>
      <c r="DX222" s="64"/>
      <c r="DY222" s="62" t="str">
        <f t="shared" si="91"/>
        <v/>
      </c>
      <c r="DZ222" s="64"/>
      <c r="EA222" s="56"/>
      <c r="EB222" s="65"/>
      <c r="EC222" s="65"/>
      <c r="ED222" s="65"/>
      <c r="EE222" s="65"/>
      <c r="EF222" s="66" t="str">
        <f t="shared" si="92"/>
        <v/>
      </c>
      <c r="EG222" s="56"/>
      <c r="EH222" s="64"/>
      <c r="EI222" s="56"/>
      <c r="EJ222" s="64"/>
      <c r="EK222" s="62" t="str">
        <f t="shared" si="93"/>
        <v/>
      </c>
      <c r="EL222" s="64"/>
      <c r="EM222" s="56"/>
      <c r="EN222" s="65"/>
      <c r="EO222" s="65"/>
      <c r="EP222" s="65"/>
      <c r="EQ222" s="65"/>
      <c r="ER222" s="66" t="str">
        <f t="shared" si="94"/>
        <v/>
      </c>
      <c r="ES222" s="56"/>
      <c r="ET222" s="64"/>
      <c r="EU222" s="56"/>
      <c r="EV222" s="64"/>
      <c r="EW222" s="62" t="str">
        <f t="shared" si="95"/>
        <v/>
      </c>
      <c r="EX222" s="64"/>
    </row>
    <row r="223" spans="1:154" s="67" customFormat="1" x14ac:dyDescent="0.25">
      <c r="A223" s="167"/>
      <c r="B223" s="171"/>
      <c r="C223" s="169"/>
      <c r="D223" s="170"/>
      <c r="E223" s="57"/>
      <c r="F223" s="56"/>
      <c r="G223" s="58"/>
      <c r="H223" s="56"/>
      <c r="I223" s="59"/>
      <c r="J223" s="60"/>
      <c r="K223" s="56"/>
      <c r="L223" s="65"/>
      <c r="M223" s="65"/>
      <c r="N223" s="65"/>
      <c r="O223" s="65"/>
      <c r="P223" s="66" t="str">
        <f t="shared" si="72"/>
        <v/>
      </c>
      <c r="Q223" s="56"/>
      <c r="R223" s="64"/>
      <c r="S223" s="56"/>
      <c r="T223" s="64"/>
      <c r="U223" s="62" t="str">
        <f t="shared" si="73"/>
        <v/>
      </c>
      <c r="V223" s="64"/>
      <c r="W223" s="56"/>
      <c r="X223" s="65"/>
      <c r="Y223" s="65"/>
      <c r="Z223" s="65"/>
      <c r="AA223" s="65"/>
      <c r="AB223" s="66" t="str">
        <f t="shared" si="74"/>
        <v/>
      </c>
      <c r="AC223" s="56"/>
      <c r="AD223" s="64"/>
      <c r="AE223" s="56"/>
      <c r="AF223" s="64"/>
      <c r="AG223" s="62" t="str">
        <f t="shared" si="75"/>
        <v/>
      </c>
      <c r="AH223" s="64"/>
      <c r="AI223" s="56"/>
      <c r="AJ223" s="65"/>
      <c r="AK223" s="65"/>
      <c r="AL223" s="65"/>
      <c r="AM223" s="65"/>
      <c r="AN223" s="66" t="str">
        <f t="shared" si="76"/>
        <v/>
      </c>
      <c r="AO223" s="56"/>
      <c r="AP223" s="64"/>
      <c r="AQ223" s="56"/>
      <c r="AR223" s="64"/>
      <c r="AS223" s="62" t="str">
        <f t="shared" si="77"/>
        <v/>
      </c>
      <c r="AT223" s="64"/>
      <c r="AU223" s="56"/>
      <c r="AV223" s="65"/>
      <c r="AW223" s="65"/>
      <c r="AX223" s="65"/>
      <c r="AY223" s="65"/>
      <c r="AZ223" s="66" t="str">
        <f t="shared" si="78"/>
        <v/>
      </c>
      <c r="BA223" s="56"/>
      <c r="BB223" s="64"/>
      <c r="BC223" s="56"/>
      <c r="BD223" s="64"/>
      <c r="BE223" s="62" t="str">
        <f t="shared" si="79"/>
        <v/>
      </c>
      <c r="BF223" s="64"/>
      <c r="BG223" s="56"/>
      <c r="BH223" s="65"/>
      <c r="BI223" s="65"/>
      <c r="BJ223" s="65"/>
      <c r="BK223" s="65"/>
      <c r="BL223" s="66" t="str">
        <f t="shared" si="80"/>
        <v/>
      </c>
      <c r="BM223" s="56"/>
      <c r="BN223" s="64"/>
      <c r="BO223" s="56"/>
      <c r="BP223" s="64"/>
      <c r="BQ223" s="62" t="str">
        <f t="shared" si="81"/>
        <v/>
      </c>
      <c r="BR223" s="64"/>
      <c r="BS223" s="56"/>
      <c r="BT223" s="65"/>
      <c r="BU223" s="65"/>
      <c r="BV223" s="65"/>
      <c r="BW223" s="65"/>
      <c r="BX223" s="66" t="str">
        <f t="shared" si="82"/>
        <v/>
      </c>
      <c r="BY223" s="56"/>
      <c r="BZ223" s="64"/>
      <c r="CA223" s="56"/>
      <c r="CB223" s="64"/>
      <c r="CC223" s="62" t="str">
        <f t="shared" si="83"/>
        <v/>
      </c>
      <c r="CD223" s="64"/>
      <c r="CE223" s="56"/>
      <c r="CF223" s="65"/>
      <c r="CG223" s="65"/>
      <c r="CH223" s="65"/>
      <c r="CI223" s="65"/>
      <c r="CJ223" s="66" t="str">
        <f t="shared" si="84"/>
        <v/>
      </c>
      <c r="CK223" s="56"/>
      <c r="CL223" s="64"/>
      <c r="CM223" s="56"/>
      <c r="CN223" s="64"/>
      <c r="CO223" s="62" t="str">
        <f t="shared" si="85"/>
        <v/>
      </c>
      <c r="CP223" s="64"/>
      <c r="CQ223" s="56"/>
      <c r="CR223" s="65"/>
      <c r="CS223" s="65"/>
      <c r="CT223" s="65"/>
      <c r="CU223" s="65"/>
      <c r="CV223" s="66" t="str">
        <f t="shared" si="86"/>
        <v/>
      </c>
      <c r="CW223" s="56"/>
      <c r="CX223" s="64"/>
      <c r="CY223" s="56"/>
      <c r="CZ223" s="64"/>
      <c r="DA223" s="62" t="str">
        <f t="shared" si="87"/>
        <v/>
      </c>
      <c r="DB223" s="64"/>
      <c r="DC223" s="56"/>
      <c r="DD223" s="65"/>
      <c r="DE223" s="65"/>
      <c r="DF223" s="65"/>
      <c r="DG223" s="65"/>
      <c r="DH223" s="66" t="str">
        <f t="shared" si="88"/>
        <v/>
      </c>
      <c r="DI223" s="56"/>
      <c r="DJ223" s="64"/>
      <c r="DK223" s="56"/>
      <c r="DL223" s="64"/>
      <c r="DM223" s="62" t="str">
        <f t="shared" si="89"/>
        <v/>
      </c>
      <c r="DN223" s="64"/>
      <c r="DO223" s="56"/>
      <c r="DP223" s="65"/>
      <c r="DQ223" s="65"/>
      <c r="DR223" s="65"/>
      <c r="DS223" s="65"/>
      <c r="DT223" s="66" t="str">
        <f t="shared" si="90"/>
        <v/>
      </c>
      <c r="DU223" s="56"/>
      <c r="DV223" s="64"/>
      <c r="DW223" s="56"/>
      <c r="DX223" s="64"/>
      <c r="DY223" s="62" t="str">
        <f t="shared" si="91"/>
        <v/>
      </c>
      <c r="DZ223" s="64"/>
      <c r="EA223" s="56"/>
      <c r="EB223" s="65"/>
      <c r="EC223" s="65"/>
      <c r="ED223" s="65"/>
      <c r="EE223" s="65"/>
      <c r="EF223" s="66" t="str">
        <f t="shared" si="92"/>
        <v/>
      </c>
      <c r="EG223" s="56"/>
      <c r="EH223" s="64"/>
      <c r="EI223" s="56"/>
      <c r="EJ223" s="64"/>
      <c r="EK223" s="62" t="str">
        <f t="shared" si="93"/>
        <v/>
      </c>
      <c r="EL223" s="64"/>
      <c r="EM223" s="56"/>
      <c r="EN223" s="65"/>
      <c r="EO223" s="65"/>
      <c r="EP223" s="65"/>
      <c r="EQ223" s="65"/>
      <c r="ER223" s="66" t="str">
        <f t="shared" si="94"/>
        <v/>
      </c>
      <c r="ES223" s="56"/>
      <c r="ET223" s="64"/>
      <c r="EU223" s="56"/>
      <c r="EV223" s="64"/>
      <c r="EW223" s="62" t="str">
        <f t="shared" si="95"/>
        <v/>
      </c>
      <c r="EX223" s="64"/>
    </row>
    <row r="224" spans="1:154" s="67" customFormat="1" x14ac:dyDescent="0.25">
      <c r="A224" s="167"/>
      <c r="B224" s="171"/>
      <c r="C224" s="169"/>
      <c r="D224" s="170"/>
      <c r="E224" s="57"/>
      <c r="F224" s="56"/>
      <c r="G224" s="58"/>
      <c r="H224" s="56"/>
      <c r="I224" s="59"/>
      <c r="J224" s="60"/>
      <c r="K224" s="56"/>
      <c r="L224" s="65"/>
      <c r="M224" s="65"/>
      <c r="N224" s="65"/>
      <c r="O224" s="65"/>
      <c r="P224" s="66" t="str">
        <f t="shared" si="72"/>
        <v/>
      </c>
      <c r="Q224" s="56"/>
      <c r="R224" s="64"/>
      <c r="S224" s="56"/>
      <c r="T224" s="64"/>
      <c r="U224" s="62" t="str">
        <f t="shared" si="73"/>
        <v/>
      </c>
      <c r="V224" s="64"/>
      <c r="W224" s="56"/>
      <c r="X224" s="65"/>
      <c r="Y224" s="65"/>
      <c r="Z224" s="65"/>
      <c r="AA224" s="65"/>
      <c r="AB224" s="66" t="str">
        <f t="shared" si="74"/>
        <v/>
      </c>
      <c r="AC224" s="56"/>
      <c r="AD224" s="64"/>
      <c r="AE224" s="56"/>
      <c r="AF224" s="64"/>
      <c r="AG224" s="62" t="str">
        <f t="shared" si="75"/>
        <v/>
      </c>
      <c r="AH224" s="64"/>
      <c r="AI224" s="56"/>
      <c r="AJ224" s="65"/>
      <c r="AK224" s="65"/>
      <c r="AL224" s="65"/>
      <c r="AM224" s="65"/>
      <c r="AN224" s="66" t="str">
        <f t="shared" si="76"/>
        <v/>
      </c>
      <c r="AO224" s="56"/>
      <c r="AP224" s="64"/>
      <c r="AQ224" s="56"/>
      <c r="AR224" s="64"/>
      <c r="AS224" s="62" t="str">
        <f t="shared" si="77"/>
        <v/>
      </c>
      <c r="AT224" s="64"/>
      <c r="AU224" s="56"/>
      <c r="AV224" s="65"/>
      <c r="AW224" s="65"/>
      <c r="AX224" s="65"/>
      <c r="AY224" s="65"/>
      <c r="AZ224" s="66" t="str">
        <f t="shared" si="78"/>
        <v/>
      </c>
      <c r="BA224" s="56"/>
      <c r="BB224" s="64"/>
      <c r="BC224" s="56"/>
      <c r="BD224" s="64"/>
      <c r="BE224" s="62" t="str">
        <f t="shared" si="79"/>
        <v/>
      </c>
      <c r="BF224" s="64"/>
      <c r="BG224" s="56"/>
      <c r="BH224" s="65"/>
      <c r="BI224" s="65"/>
      <c r="BJ224" s="65"/>
      <c r="BK224" s="65"/>
      <c r="BL224" s="66" t="str">
        <f t="shared" si="80"/>
        <v/>
      </c>
      <c r="BM224" s="56"/>
      <c r="BN224" s="64"/>
      <c r="BO224" s="56"/>
      <c r="BP224" s="64"/>
      <c r="BQ224" s="62" t="str">
        <f t="shared" si="81"/>
        <v/>
      </c>
      <c r="BR224" s="64"/>
      <c r="BS224" s="56"/>
      <c r="BT224" s="65"/>
      <c r="BU224" s="65"/>
      <c r="BV224" s="65"/>
      <c r="BW224" s="65"/>
      <c r="BX224" s="66" t="str">
        <f t="shared" si="82"/>
        <v/>
      </c>
      <c r="BY224" s="56"/>
      <c r="BZ224" s="64"/>
      <c r="CA224" s="56"/>
      <c r="CB224" s="64"/>
      <c r="CC224" s="62" t="str">
        <f t="shared" si="83"/>
        <v/>
      </c>
      <c r="CD224" s="64"/>
      <c r="CE224" s="56"/>
      <c r="CF224" s="65"/>
      <c r="CG224" s="65"/>
      <c r="CH224" s="65"/>
      <c r="CI224" s="65"/>
      <c r="CJ224" s="66" t="str">
        <f t="shared" si="84"/>
        <v/>
      </c>
      <c r="CK224" s="56"/>
      <c r="CL224" s="64"/>
      <c r="CM224" s="56"/>
      <c r="CN224" s="64"/>
      <c r="CO224" s="62" t="str">
        <f t="shared" si="85"/>
        <v/>
      </c>
      <c r="CP224" s="64"/>
      <c r="CQ224" s="56"/>
      <c r="CR224" s="65"/>
      <c r="CS224" s="65"/>
      <c r="CT224" s="65"/>
      <c r="CU224" s="65"/>
      <c r="CV224" s="66" t="str">
        <f t="shared" si="86"/>
        <v/>
      </c>
      <c r="CW224" s="56"/>
      <c r="CX224" s="64"/>
      <c r="CY224" s="56"/>
      <c r="CZ224" s="64"/>
      <c r="DA224" s="62" t="str">
        <f t="shared" si="87"/>
        <v/>
      </c>
      <c r="DB224" s="64"/>
      <c r="DC224" s="56"/>
      <c r="DD224" s="65"/>
      <c r="DE224" s="65"/>
      <c r="DF224" s="65"/>
      <c r="DG224" s="65"/>
      <c r="DH224" s="66" t="str">
        <f t="shared" si="88"/>
        <v/>
      </c>
      <c r="DI224" s="56"/>
      <c r="DJ224" s="64"/>
      <c r="DK224" s="56"/>
      <c r="DL224" s="64"/>
      <c r="DM224" s="62" t="str">
        <f t="shared" si="89"/>
        <v/>
      </c>
      <c r="DN224" s="64"/>
      <c r="DO224" s="56"/>
      <c r="DP224" s="65"/>
      <c r="DQ224" s="65"/>
      <c r="DR224" s="65"/>
      <c r="DS224" s="65"/>
      <c r="DT224" s="66" t="str">
        <f t="shared" si="90"/>
        <v/>
      </c>
      <c r="DU224" s="56"/>
      <c r="DV224" s="64"/>
      <c r="DW224" s="56"/>
      <c r="DX224" s="64"/>
      <c r="DY224" s="62" t="str">
        <f t="shared" si="91"/>
        <v/>
      </c>
      <c r="DZ224" s="64"/>
      <c r="EA224" s="56"/>
      <c r="EB224" s="65"/>
      <c r="EC224" s="65"/>
      <c r="ED224" s="65"/>
      <c r="EE224" s="65"/>
      <c r="EF224" s="66" t="str">
        <f t="shared" si="92"/>
        <v/>
      </c>
      <c r="EG224" s="56"/>
      <c r="EH224" s="64"/>
      <c r="EI224" s="56"/>
      <c r="EJ224" s="64"/>
      <c r="EK224" s="62" t="str">
        <f t="shared" si="93"/>
        <v/>
      </c>
      <c r="EL224" s="64"/>
      <c r="EM224" s="56"/>
      <c r="EN224" s="65"/>
      <c r="EO224" s="65"/>
      <c r="EP224" s="65"/>
      <c r="EQ224" s="65"/>
      <c r="ER224" s="66" t="str">
        <f t="shared" si="94"/>
        <v/>
      </c>
      <c r="ES224" s="56"/>
      <c r="ET224" s="64"/>
      <c r="EU224" s="56"/>
      <c r="EV224" s="64"/>
      <c r="EW224" s="62" t="str">
        <f t="shared" si="95"/>
        <v/>
      </c>
      <c r="EX224" s="64"/>
    </row>
    <row r="225" spans="1:154" s="67" customFormat="1" x14ac:dyDescent="0.25">
      <c r="A225" s="167"/>
      <c r="B225" s="171"/>
      <c r="C225" s="169"/>
      <c r="D225" s="170"/>
      <c r="E225" s="57"/>
      <c r="F225" s="56"/>
      <c r="G225" s="58"/>
      <c r="H225" s="56"/>
      <c r="I225" s="59"/>
      <c r="J225" s="60"/>
      <c r="K225" s="56"/>
      <c r="L225" s="65"/>
      <c r="M225" s="65"/>
      <c r="N225" s="65"/>
      <c r="O225" s="65"/>
      <c r="P225" s="66" t="str">
        <f t="shared" si="72"/>
        <v/>
      </c>
      <c r="Q225" s="56"/>
      <c r="R225" s="64"/>
      <c r="S225" s="56"/>
      <c r="T225" s="64"/>
      <c r="U225" s="62" t="str">
        <f t="shared" si="73"/>
        <v/>
      </c>
      <c r="V225" s="64"/>
      <c r="W225" s="56"/>
      <c r="X225" s="65"/>
      <c r="Y225" s="65"/>
      <c r="Z225" s="65"/>
      <c r="AA225" s="65"/>
      <c r="AB225" s="66" t="str">
        <f t="shared" si="74"/>
        <v/>
      </c>
      <c r="AC225" s="56"/>
      <c r="AD225" s="64"/>
      <c r="AE225" s="56"/>
      <c r="AF225" s="64"/>
      <c r="AG225" s="62" t="str">
        <f t="shared" si="75"/>
        <v/>
      </c>
      <c r="AH225" s="64"/>
      <c r="AI225" s="56"/>
      <c r="AJ225" s="65"/>
      <c r="AK225" s="65"/>
      <c r="AL225" s="65"/>
      <c r="AM225" s="65"/>
      <c r="AN225" s="66" t="str">
        <f t="shared" si="76"/>
        <v/>
      </c>
      <c r="AO225" s="56"/>
      <c r="AP225" s="64"/>
      <c r="AQ225" s="56"/>
      <c r="AR225" s="64"/>
      <c r="AS225" s="62" t="str">
        <f t="shared" si="77"/>
        <v/>
      </c>
      <c r="AT225" s="64"/>
      <c r="AU225" s="56"/>
      <c r="AV225" s="65"/>
      <c r="AW225" s="65"/>
      <c r="AX225" s="65"/>
      <c r="AY225" s="65"/>
      <c r="AZ225" s="66" t="str">
        <f t="shared" si="78"/>
        <v/>
      </c>
      <c r="BA225" s="56"/>
      <c r="BB225" s="64"/>
      <c r="BC225" s="56"/>
      <c r="BD225" s="64"/>
      <c r="BE225" s="62" t="str">
        <f t="shared" si="79"/>
        <v/>
      </c>
      <c r="BF225" s="64"/>
      <c r="BG225" s="56"/>
      <c r="BH225" s="65"/>
      <c r="BI225" s="65"/>
      <c r="BJ225" s="65"/>
      <c r="BK225" s="65"/>
      <c r="BL225" s="66" t="str">
        <f t="shared" si="80"/>
        <v/>
      </c>
      <c r="BM225" s="56"/>
      <c r="BN225" s="64"/>
      <c r="BO225" s="56"/>
      <c r="BP225" s="64"/>
      <c r="BQ225" s="62" t="str">
        <f t="shared" si="81"/>
        <v/>
      </c>
      <c r="BR225" s="64"/>
      <c r="BS225" s="56"/>
      <c r="BT225" s="65"/>
      <c r="BU225" s="65"/>
      <c r="BV225" s="65"/>
      <c r="BW225" s="65"/>
      <c r="BX225" s="66" t="str">
        <f t="shared" si="82"/>
        <v/>
      </c>
      <c r="BY225" s="56"/>
      <c r="BZ225" s="64"/>
      <c r="CA225" s="56"/>
      <c r="CB225" s="64"/>
      <c r="CC225" s="62" t="str">
        <f t="shared" si="83"/>
        <v/>
      </c>
      <c r="CD225" s="64"/>
      <c r="CE225" s="56"/>
      <c r="CF225" s="65"/>
      <c r="CG225" s="65"/>
      <c r="CH225" s="65"/>
      <c r="CI225" s="65"/>
      <c r="CJ225" s="66" t="str">
        <f t="shared" si="84"/>
        <v/>
      </c>
      <c r="CK225" s="56"/>
      <c r="CL225" s="64"/>
      <c r="CM225" s="56"/>
      <c r="CN225" s="64"/>
      <c r="CO225" s="62" t="str">
        <f t="shared" si="85"/>
        <v/>
      </c>
      <c r="CP225" s="64"/>
      <c r="CQ225" s="56"/>
      <c r="CR225" s="65"/>
      <c r="CS225" s="65"/>
      <c r="CT225" s="65"/>
      <c r="CU225" s="65"/>
      <c r="CV225" s="66" t="str">
        <f t="shared" si="86"/>
        <v/>
      </c>
      <c r="CW225" s="56"/>
      <c r="CX225" s="64"/>
      <c r="CY225" s="56"/>
      <c r="CZ225" s="64"/>
      <c r="DA225" s="62" t="str">
        <f t="shared" si="87"/>
        <v/>
      </c>
      <c r="DB225" s="64"/>
      <c r="DC225" s="56"/>
      <c r="DD225" s="65"/>
      <c r="DE225" s="65"/>
      <c r="DF225" s="65"/>
      <c r="DG225" s="65"/>
      <c r="DH225" s="66" t="str">
        <f t="shared" si="88"/>
        <v/>
      </c>
      <c r="DI225" s="56"/>
      <c r="DJ225" s="64"/>
      <c r="DK225" s="56"/>
      <c r="DL225" s="64"/>
      <c r="DM225" s="62" t="str">
        <f t="shared" si="89"/>
        <v/>
      </c>
      <c r="DN225" s="64"/>
      <c r="DO225" s="56"/>
      <c r="DP225" s="65"/>
      <c r="DQ225" s="65"/>
      <c r="DR225" s="65"/>
      <c r="DS225" s="65"/>
      <c r="DT225" s="66" t="str">
        <f t="shared" si="90"/>
        <v/>
      </c>
      <c r="DU225" s="56"/>
      <c r="DV225" s="64"/>
      <c r="DW225" s="56"/>
      <c r="DX225" s="64"/>
      <c r="DY225" s="62" t="str">
        <f t="shared" si="91"/>
        <v/>
      </c>
      <c r="DZ225" s="64"/>
      <c r="EA225" s="56"/>
      <c r="EB225" s="65"/>
      <c r="EC225" s="65"/>
      <c r="ED225" s="65"/>
      <c r="EE225" s="65"/>
      <c r="EF225" s="66" t="str">
        <f t="shared" si="92"/>
        <v/>
      </c>
      <c r="EG225" s="56"/>
      <c r="EH225" s="64"/>
      <c r="EI225" s="56"/>
      <c r="EJ225" s="64"/>
      <c r="EK225" s="62" t="str">
        <f t="shared" si="93"/>
        <v/>
      </c>
      <c r="EL225" s="64"/>
      <c r="EM225" s="56"/>
      <c r="EN225" s="65"/>
      <c r="EO225" s="65"/>
      <c r="EP225" s="65"/>
      <c r="EQ225" s="65"/>
      <c r="ER225" s="66" t="str">
        <f t="shared" si="94"/>
        <v/>
      </c>
      <c r="ES225" s="56"/>
      <c r="ET225" s="64"/>
      <c r="EU225" s="56"/>
      <c r="EV225" s="64"/>
      <c r="EW225" s="62" t="str">
        <f t="shared" si="95"/>
        <v/>
      </c>
      <c r="EX225" s="64"/>
    </row>
    <row r="226" spans="1:154" s="67" customFormat="1" x14ac:dyDescent="0.25">
      <c r="A226" s="167"/>
      <c r="B226" s="171"/>
      <c r="C226" s="169"/>
      <c r="D226" s="170"/>
      <c r="E226" s="57"/>
      <c r="F226" s="56"/>
      <c r="G226" s="58"/>
      <c r="H226" s="56"/>
      <c r="I226" s="59"/>
      <c r="J226" s="60"/>
      <c r="K226" s="56"/>
      <c r="L226" s="65"/>
      <c r="M226" s="65"/>
      <c r="N226" s="65"/>
      <c r="O226" s="65"/>
      <c r="P226" s="66" t="str">
        <f t="shared" si="72"/>
        <v/>
      </c>
      <c r="Q226" s="56"/>
      <c r="R226" s="64"/>
      <c r="S226" s="56"/>
      <c r="T226" s="64"/>
      <c r="U226" s="62" t="str">
        <f t="shared" si="73"/>
        <v/>
      </c>
      <c r="V226" s="64"/>
      <c r="W226" s="56"/>
      <c r="X226" s="65"/>
      <c r="Y226" s="65"/>
      <c r="Z226" s="65"/>
      <c r="AA226" s="65"/>
      <c r="AB226" s="66" t="str">
        <f t="shared" si="74"/>
        <v/>
      </c>
      <c r="AC226" s="56"/>
      <c r="AD226" s="64"/>
      <c r="AE226" s="56"/>
      <c r="AF226" s="64"/>
      <c r="AG226" s="62" t="str">
        <f t="shared" si="75"/>
        <v/>
      </c>
      <c r="AH226" s="64"/>
      <c r="AI226" s="56"/>
      <c r="AJ226" s="65"/>
      <c r="AK226" s="65"/>
      <c r="AL226" s="65"/>
      <c r="AM226" s="65"/>
      <c r="AN226" s="66" t="str">
        <f t="shared" si="76"/>
        <v/>
      </c>
      <c r="AO226" s="56"/>
      <c r="AP226" s="64"/>
      <c r="AQ226" s="56"/>
      <c r="AR226" s="64"/>
      <c r="AS226" s="62" t="str">
        <f t="shared" si="77"/>
        <v/>
      </c>
      <c r="AT226" s="64"/>
      <c r="AU226" s="56"/>
      <c r="AV226" s="65"/>
      <c r="AW226" s="65"/>
      <c r="AX226" s="65"/>
      <c r="AY226" s="65"/>
      <c r="AZ226" s="66" t="str">
        <f t="shared" si="78"/>
        <v/>
      </c>
      <c r="BA226" s="56"/>
      <c r="BB226" s="64"/>
      <c r="BC226" s="56"/>
      <c r="BD226" s="64"/>
      <c r="BE226" s="62" t="str">
        <f t="shared" si="79"/>
        <v/>
      </c>
      <c r="BF226" s="64"/>
      <c r="BG226" s="56"/>
      <c r="BH226" s="65"/>
      <c r="BI226" s="65"/>
      <c r="BJ226" s="65"/>
      <c r="BK226" s="65"/>
      <c r="BL226" s="66" t="str">
        <f t="shared" si="80"/>
        <v/>
      </c>
      <c r="BM226" s="56"/>
      <c r="BN226" s="64"/>
      <c r="BO226" s="56"/>
      <c r="BP226" s="64"/>
      <c r="BQ226" s="62" t="str">
        <f t="shared" si="81"/>
        <v/>
      </c>
      <c r="BR226" s="64"/>
      <c r="BS226" s="56"/>
      <c r="BT226" s="65"/>
      <c r="BU226" s="65"/>
      <c r="BV226" s="65"/>
      <c r="BW226" s="65"/>
      <c r="BX226" s="66" t="str">
        <f t="shared" si="82"/>
        <v/>
      </c>
      <c r="BY226" s="56"/>
      <c r="BZ226" s="64"/>
      <c r="CA226" s="56"/>
      <c r="CB226" s="64"/>
      <c r="CC226" s="62" t="str">
        <f t="shared" si="83"/>
        <v/>
      </c>
      <c r="CD226" s="64"/>
      <c r="CE226" s="56"/>
      <c r="CF226" s="65"/>
      <c r="CG226" s="65"/>
      <c r="CH226" s="65"/>
      <c r="CI226" s="65"/>
      <c r="CJ226" s="66" t="str">
        <f t="shared" si="84"/>
        <v/>
      </c>
      <c r="CK226" s="56"/>
      <c r="CL226" s="64"/>
      <c r="CM226" s="56"/>
      <c r="CN226" s="64"/>
      <c r="CO226" s="62" t="str">
        <f t="shared" si="85"/>
        <v/>
      </c>
      <c r="CP226" s="64"/>
      <c r="CQ226" s="56"/>
      <c r="CR226" s="65"/>
      <c r="CS226" s="65"/>
      <c r="CT226" s="65"/>
      <c r="CU226" s="65"/>
      <c r="CV226" s="66" t="str">
        <f t="shared" si="86"/>
        <v/>
      </c>
      <c r="CW226" s="56"/>
      <c r="CX226" s="64"/>
      <c r="CY226" s="56"/>
      <c r="CZ226" s="64"/>
      <c r="DA226" s="62" t="str">
        <f t="shared" si="87"/>
        <v/>
      </c>
      <c r="DB226" s="64"/>
      <c r="DC226" s="56"/>
      <c r="DD226" s="65"/>
      <c r="DE226" s="65"/>
      <c r="DF226" s="65"/>
      <c r="DG226" s="65"/>
      <c r="DH226" s="66" t="str">
        <f t="shared" si="88"/>
        <v/>
      </c>
      <c r="DI226" s="56"/>
      <c r="DJ226" s="64"/>
      <c r="DK226" s="56"/>
      <c r="DL226" s="64"/>
      <c r="DM226" s="62" t="str">
        <f t="shared" si="89"/>
        <v/>
      </c>
      <c r="DN226" s="64"/>
      <c r="DO226" s="56"/>
      <c r="DP226" s="65"/>
      <c r="DQ226" s="65"/>
      <c r="DR226" s="65"/>
      <c r="DS226" s="65"/>
      <c r="DT226" s="66" t="str">
        <f t="shared" si="90"/>
        <v/>
      </c>
      <c r="DU226" s="56"/>
      <c r="DV226" s="64"/>
      <c r="DW226" s="56"/>
      <c r="DX226" s="64"/>
      <c r="DY226" s="62" t="str">
        <f t="shared" si="91"/>
        <v/>
      </c>
      <c r="DZ226" s="64"/>
      <c r="EA226" s="56"/>
      <c r="EB226" s="65"/>
      <c r="EC226" s="65"/>
      <c r="ED226" s="65"/>
      <c r="EE226" s="65"/>
      <c r="EF226" s="66" t="str">
        <f t="shared" si="92"/>
        <v/>
      </c>
      <c r="EG226" s="56"/>
      <c r="EH226" s="64"/>
      <c r="EI226" s="56"/>
      <c r="EJ226" s="64"/>
      <c r="EK226" s="62" t="str">
        <f t="shared" si="93"/>
        <v/>
      </c>
      <c r="EL226" s="64"/>
      <c r="EM226" s="56"/>
      <c r="EN226" s="65"/>
      <c r="EO226" s="65"/>
      <c r="EP226" s="65"/>
      <c r="EQ226" s="65"/>
      <c r="ER226" s="66" t="str">
        <f t="shared" si="94"/>
        <v/>
      </c>
      <c r="ES226" s="56"/>
      <c r="ET226" s="64"/>
      <c r="EU226" s="56"/>
      <c r="EV226" s="64"/>
      <c r="EW226" s="62" t="str">
        <f t="shared" si="95"/>
        <v/>
      </c>
      <c r="EX226" s="64"/>
    </row>
    <row r="227" spans="1:154" s="67" customFormat="1" x14ac:dyDescent="0.25">
      <c r="A227" s="167"/>
      <c r="B227" s="171"/>
      <c r="C227" s="169"/>
      <c r="D227" s="170"/>
      <c r="E227" s="57"/>
      <c r="F227" s="56"/>
      <c r="G227" s="58"/>
      <c r="H227" s="56"/>
      <c r="I227" s="59"/>
      <c r="J227" s="60"/>
      <c r="K227" s="56"/>
      <c r="L227" s="65"/>
      <c r="M227" s="65"/>
      <c r="N227" s="65"/>
      <c r="O227" s="65"/>
      <c r="P227" s="66" t="str">
        <f t="shared" si="72"/>
        <v/>
      </c>
      <c r="Q227" s="56"/>
      <c r="R227" s="64"/>
      <c r="S227" s="56"/>
      <c r="T227" s="64"/>
      <c r="U227" s="62" t="str">
        <f t="shared" si="73"/>
        <v/>
      </c>
      <c r="V227" s="64"/>
      <c r="W227" s="56"/>
      <c r="X227" s="65"/>
      <c r="Y227" s="65"/>
      <c r="Z227" s="65"/>
      <c r="AA227" s="65"/>
      <c r="AB227" s="66" t="str">
        <f t="shared" si="74"/>
        <v/>
      </c>
      <c r="AC227" s="56"/>
      <c r="AD227" s="64"/>
      <c r="AE227" s="56"/>
      <c r="AF227" s="64"/>
      <c r="AG227" s="62" t="str">
        <f t="shared" si="75"/>
        <v/>
      </c>
      <c r="AH227" s="64"/>
      <c r="AI227" s="56"/>
      <c r="AJ227" s="65"/>
      <c r="AK227" s="65"/>
      <c r="AL227" s="65"/>
      <c r="AM227" s="65"/>
      <c r="AN227" s="66" t="str">
        <f t="shared" si="76"/>
        <v/>
      </c>
      <c r="AO227" s="56"/>
      <c r="AP227" s="64"/>
      <c r="AQ227" s="56"/>
      <c r="AR227" s="64"/>
      <c r="AS227" s="62" t="str">
        <f t="shared" si="77"/>
        <v/>
      </c>
      <c r="AT227" s="64"/>
      <c r="AU227" s="56"/>
      <c r="AV227" s="65"/>
      <c r="AW227" s="65"/>
      <c r="AX227" s="65"/>
      <c r="AY227" s="65"/>
      <c r="AZ227" s="66" t="str">
        <f t="shared" si="78"/>
        <v/>
      </c>
      <c r="BA227" s="56"/>
      <c r="BB227" s="64"/>
      <c r="BC227" s="56"/>
      <c r="BD227" s="64"/>
      <c r="BE227" s="62" t="str">
        <f t="shared" si="79"/>
        <v/>
      </c>
      <c r="BF227" s="64"/>
      <c r="BG227" s="56"/>
      <c r="BH227" s="65"/>
      <c r="BI227" s="65"/>
      <c r="BJ227" s="65"/>
      <c r="BK227" s="65"/>
      <c r="BL227" s="66" t="str">
        <f t="shared" si="80"/>
        <v/>
      </c>
      <c r="BM227" s="56"/>
      <c r="BN227" s="64"/>
      <c r="BO227" s="56"/>
      <c r="BP227" s="64"/>
      <c r="BQ227" s="62" t="str">
        <f t="shared" si="81"/>
        <v/>
      </c>
      <c r="BR227" s="64"/>
      <c r="BS227" s="56"/>
      <c r="BT227" s="65"/>
      <c r="BU227" s="65"/>
      <c r="BV227" s="65"/>
      <c r="BW227" s="65"/>
      <c r="BX227" s="66" t="str">
        <f t="shared" si="82"/>
        <v/>
      </c>
      <c r="BY227" s="56"/>
      <c r="BZ227" s="64"/>
      <c r="CA227" s="56"/>
      <c r="CB227" s="64"/>
      <c r="CC227" s="62" t="str">
        <f t="shared" si="83"/>
        <v/>
      </c>
      <c r="CD227" s="64"/>
      <c r="CE227" s="56"/>
      <c r="CF227" s="65"/>
      <c r="CG227" s="65"/>
      <c r="CH227" s="65"/>
      <c r="CI227" s="65"/>
      <c r="CJ227" s="66" t="str">
        <f t="shared" si="84"/>
        <v/>
      </c>
      <c r="CK227" s="56"/>
      <c r="CL227" s="64"/>
      <c r="CM227" s="56"/>
      <c r="CN227" s="64"/>
      <c r="CO227" s="62" t="str">
        <f t="shared" si="85"/>
        <v/>
      </c>
      <c r="CP227" s="64"/>
      <c r="CQ227" s="56"/>
      <c r="CR227" s="65"/>
      <c r="CS227" s="65"/>
      <c r="CT227" s="65"/>
      <c r="CU227" s="65"/>
      <c r="CV227" s="66" t="str">
        <f t="shared" si="86"/>
        <v/>
      </c>
      <c r="CW227" s="56"/>
      <c r="CX227" s="64"/>
      <c r="CY227" s="56"/>
      <c r="CZ227" s="64"/>
      <c r="DA227" s="62" t="str">
        <f t="shared" si="87"/>
        <v/>
      </c>
      <c r="DB227" s="64"/>
      <c r="DC227" s="56"/>
      <c r="DD227" s="65"/>
      <c r="DE227" s="65"/>
      <c r="DF227" s="65"/>
      <c r="DG227" s="65"/>
      <c r="DH227" s="66" t="str">
        <f t="shared" si="88"/>
        <v/>
      </c>
      <c r="DI227" s="56"/>
      <c r="DJ227" s="64"/>
      <c r="DK227" s="56"/>
      <c r="DL227" s="64"/>
      <c r="DM227" s="62" t="str">
        <f t="shared" si="89"/>
        <v/>
      </c>
      <c r="DN227" s="64"/>
      <c r="DO227" s="56"/>
      <c r="DP227" s="65"/>
      <c r="DQ227" s="65"/>
      <c r="DR227" s="65"/>
      <c r="DS227" s="65"/>
      <c r="DT227" s="66" t="str">
        <f t="shared" si="90"/>
        <v/>
      </c>
      <c r="DU227" s="56"/>
      <c r="DV227" s="64"/>
      <c r="DW227" s="56"/>
      <c r="DX227" s="64"/>
      <c r="DY227" s="62" t="str">
        <f t="shared" si="91"/>
        <v/>
      </c>
      <c r="DZ227" s="64"/>
      <c r="EA227" s="56"/>
      <c r="EB227" s="65"/>
      <c r="EC227" s="65"/>
      <c r="ED227" s="65"/>
      <c r="EE227" s="65"/>
      <c r="EF227" s="66" t="str">
        <f t="shared" si="92"/>
        <v/>
      </c>
      <c r="EG227" s="56"/>
      <c r="EH227" s="64"/>
      <c r="EI227" s="56"/>
      <c r="EJ227" s="64"/>
      <c r="EK227" s="62" t="str">
        <f t="shared" si="93"/>
        <v/>
      </c>
      <c r="EL227" s="64"/>
      <c r="EM227" s="56"/>
      <c r="EN227" s="65"/>
      <c r="EO227" s="65"/>
      <c r="EP227" s="65"/>
      <c r="EQ227" s="65"/>
      <c r="ER227" s="66" t="str">
        <f t="shared" si="94"/>
        <v/>
      </c>
      <c r="ES227" s="56"/>
      <c r="ET227" s="64"/>
      <c r="EU227" s="56"/>
      <c r="EV227" s="64"/>
      <c r="EW227" s="62" t="str">
        <f t="shared" si="95"/>
        <v/>
      </c>
      <c r="EX227" s="64"/>
    </row>
    <row r="228" spans="1:154" s="67" customFormat="1" x14ac:dyDescent="0.25">
      <c r="A228" s="167"/>
      <c r="B228" s="171"/>
      <c r="C228" s="169"/>
      <c r="D228" s="170"/>
      <c r="E228" s="57"/>
      <c r="F228" s="56"/>
      <c r="G228" s="58"/>
      <c r="H228" s="56"/>
      <c r="I228" s="59"/>
      <c r="J228" s="60"/>
      <c r="K228" s="56"/>
      <c r="L228" s="65"/>
      <c r="M228" s="65"/>
      <c r="N228" s="65"/>
      <c r="O228" s="65"/>
      <c r="P228" s="66" t="str">
        <f t="shared" si="72"/>
        <v/>
      </c>
      <c r="Q228" s="56"/>
      <c r="R228" s="64"/>
      <c r="S228" s="56"/>
      <c r="T228" s="64"/>
      <c r="U228" s="62" t="str">
        <f t="shared" si="73"/>
        <v/>
      </c>
      <c r="V228" s="64"/>
      <c r="W228" s="56"/>
      <c r="X228" s="65"/>
      <c r="Y228" s="65"/>
      <c r="Z228" s="65"/>
      <c r="AA228" s="65"/>
      <c r="AB228" s="66" t="str">
        <f t="shared" si="74"/>
        <v/>
      </c>
      <c r="AC228" s="56"/>
      <c r="AD228" s="64"/>
      <c r="AE228" s="56"/>
      <c r="AF228" s="64"/>
      <c r="AG228" s="62" t="str">
        <f t="shared" si="75"/>
        <v/>
      </c>
      <c r="AH228" s="64"/>
      <c r="AI228" s="56"/>
      <c r="AJ228" s="65"/>
      <c r="AK228" s="65"/>
      <c r="AL228" s="65"/>
      <c r="AM228" s="65"/>
      <c r="AN228" s="66" t="str">
        <f t="shared" si="76"/>
        <v/>
      </c>
      <c r="AO228" s="56"/>
      <c r="AP228" s="64"/>
      <c r="AQ228" s="56"/>
      <c r="AR228" s="64"/>
      <c r="AS228" s="62" t="str">
        <f t="shared" si="77"/>
        <v/>
      </c>
      <c r="AT228" s="64"/>
      <c r="AU228" s="56"/>
      <c r="AV228" s="65"/>
      <c r="AW228" s="65"/>
      <c r="AX228" s="65"/>
      <c r="AY228" s="65"/>
      <c r="AZ228" s="66" t="str">
        <f t="shared" si="78"/>
        <v/>
      </c>
      <c r="BA228" s="56"/>
      <c r="BB228" s="64"/>
      <c r="BC228" s="56"/>
      <c r="BD228" s="64"/>
      <c r="BE228" s="62" t="str">
        <f t="shared" si="79"/>
        <v/>
      </c>
      <c r="BF228" s="64"/>
      <c r="BG228" s="56"/>
      <c r="BH228" s="65"/>
      <c r="BI228" s="65"/>
      <c r="BJ228" s="65"/>
      <c r="BK228" s="65"/>
      <c r="BL228" s="66" t="str">
        <f t="shared" si="80"/>
        <v/>
      </c>
      <c r="BM228" s="56"/>
      <c r="BN228" s="64"/>
      <c r="BO228" s="56"/>
      <c r="BP228" s="64"/>
      <c r="BQ228" s="62" t="str">
        <f t="shared" si="81"/>
        <v/>
      </c>
      <c r="BR228" s="64"/>
      <c r="BS228" s="56"/>
      <c r="BT228" s="65"/>
      <c r="BU228" s="65"/>
      <c r="BV228" s="65"/>
      <c r="BW228" s="65"/>
      <c r="BX228" s="66" t="str">
        <f t="shared" si="82"/>
        <v/>
      </c>
      <c r="BY228" s="56"/>
      <c r="BZ228" s="64"/>
      <c r="CA228" s="56"/>
      <c r="CB228" s="64"/>
      <c r="CC228" s="62" t="str">
        <f t="shared" si="83"/>
        <v/>
      </c>
      <c r="CD228" s="64"/>
      <c r="CE228" s="56"/>
      <c r="CF228" s="65"/>
      <c r="CG228" s="65"/>
      <c r="CH228" s="65"/>
      <c r="CI228" s="65"/>
      <c r="CJ228" s="66" t="str">
        <f t="shared" si="84"/>
        <v/>
      </c>
      <c r="CK228" s="56"/>
      <c r="CL228" s="64"/>
      <c r="CM228" s="56"/>
      <c r="CN228" s="64"/>
      <c r="CO228" s="62" t="str">
        <f t="shared" si="85"/>
        <v/>
      </c>
      <c r="CP228" s="64"/>
      <c r="CQ228" s="56"/>
      <c r="CR228" s="65"/>
      <c r="CS228" s="65"/>
      <c r="CT228" s="65"/>
      <c r="CU228" s="65"/>
      <c r="CV228" s="66" t="str">
        <f t="shared" si="86"/>
        <v/>
      </c>
      <c r="CW228" s="56"/>
      <c r="CX228" s="64"/>
      <c r="CY228" s="56"/>
      <c r="CZ228" s="64"/>
      <c r="DA228" s="62" t="str">
        <f t="shared" si="87"/>
        <v/>
      </c>
      <c r="DB228" s="64"/>
      <c r="DC228" s="56"/>
      <c r="DD228" s="65"/>
      <c r="DE228" s="65"/>
      <c r="DF228" s="65"/>
      <c r="DG228" s="65"/>
      <c r="DH228" s="66" t="str">
        <f t="shared" si="88"/>
        <v/>
      </c>
      <c r="DI228" s="56"/>
      <c r="DJ228" s="64"/>
      <c r="DK228" s="56"/>
      <c r="DL228" s="64"/>
      <c r="DM228" s="62" t="str">
        <f t="shared" si="89"/>
        <v/>
      </c>
      <c r="DN228" s="64"/>
      <c r="DO228" s="56"/>
      <c r="DP228" s="65"/>
      <c r="DQ228" s="65"/>
      <c r="DR228" s="65"/>
      <c r="DS228" s="65"/>
      <c r="DT228" s="66" t="str">
        <f t="shared" si="90"/>
        <v/>
      </c>
      <c r="DU228" s="56"/>
      <c r="DV228" s="64"/>
      <c r="DW228" s="56"/>
      <c r="DX228" s="64"/>
      <c r="DY228" s="62" t="str">
        <f t="shared" si="91"/>
        <v/>
      </c>
      <c r="DZ228" s="64"/>
      <c r="EA228" s="56"/>
      <c r="EB228" s="65"/>
      <c r="EC228" s="65"/>
      <c r="ED228" s="65"/>
      <c r="EE228" s="65"/>
      <c r="EF228" s="66" t="str">
        <f t="shared" si="92"/>
        <v/>
      </c>
      <c r="EG228" s="56"/>
      <c r="EH228" s="64"/>
      <c r="EI228" s="56"/>
      <c r="EJ228" s="64"/>
      <c r="EK228" s="62" t="str">
        <f t="shared" si="93"/>
        <v/>
      </c>
      <c r="EL228" s="64"/>
      <c r="EM228" s="56"/>
      <c r="EN228" s="65"/>
      <c r="EO228" s="65"/>
      <c r="EP228" s="65"/>
      <c r="EQ228" s="65"/>
      <c r="ER228" s="66" t="str">
        <f t="shared" si="94"/>
        <v/>
      </c>
      <c r="ES228" s="56"/>
      <c r="ET228" s="64"/>
      <c r="EU228" s="56"/>
      <c r="EV228" s="64"/>
      <c r="EW228" s="62" t="str">
        <f t="shared" si="95"/>
        <v/>
      </c>
      <c r="EX228" s="64"/>
    </row>
    <row r="229" spans="1:154" s="67" customFormat="1" x14ac:dyDescent="0.25">
      <c r="A229" s="167"/>
      <c r="B229" s="171"/>
      <c r="C229" s="169"/>
      <c r="D229" s="170"/>
      <c r="E229" s="57"/>
      <c r="F229" s="56"/>
      <c r="G229" s="58"/>
      <c r="H229" s="56"/>
      <c r="I229" s="59"/>
      <c r="J229" s="60"/>
      <c r="K229" s="56"/>
      <c r="L229" s="65"/>
      <c r="M229" s="65"/>
      <c r="N229" s="65"/>
      <c r="O229" s="65"/>
      <c r="P229" s="66" t="str">
        <f t="shared" si="72"/>
        <v/>
      </c>
      <c r="Q229" s="56"/>
      <c r="R229" s="64"/>
      <c r="S229" s="56"/>
      <c r="T229" s="64"/>
      <c r="U229" s="62" t="str">
        <f t="shared" si="73"/>
        <v/>
      </c>
      <c r="V229" s="64"/>
      <c r="W229" s="56"/>
      <c r="X229" s="65"/>
      <c r="Y229" s="65"/>
      <c r="Z229" s="65"/>
      <c r="AA229" s="65"/>
      <c r="AB229" s="66" t="str">
        <f t="shared" si="74"/>
        <v/>
      </c>
      <c r="AC229" s="56"/>
      <c r="AD229" s="64"/>
      <c r="AE229" s="56"/>
      <c r="AF229" s="64"/>
      <c r="AG229" s="62" t="str">
        <f t="shared" si="75"/>
        <v/>
      </c>
      <c r="AH229" s="64"/>
      <c r="AI229" s="56"/>
      <c r="AJ229" s="65"/>
      <c r="AK229" s="65"/>
      <c r="AL229" s="65"/>
      <c r="AM229" s="65"/>
      <c r="AN229" s="66" t="str">
        <f t="shared" si="76"/>
        <v/>
      </c>
      <c r="AO229" s="56"/>
      <c r="AP229" s="64"/>
      <c r="AQ229" s="56"/>
      <c r="AR229" s="64"/>
      <c r="AS229" s="62" t="str">
        <f t="shared" si="77"/>
        <v/>
      </c>
      <c r="AT229" s="64"/>
      <c r="AU229" s="56"/>
      <c r="AV229" s="65"/>
      <c r="AW229" s="65"/>
      <c r="AX229" s="65"/>
      <c r="AY229" s="65"/>
      <c r="AZ229" s="66" t="str">
        <f t="shared" si="78"/>
        <v/>
      </c>
      <c r="BA229" s="56"/>
      <c r="BB229" s="64"/>
      <c r="BC229" s="56"/>
      <c r="BD229" s="64"/>
      <c r="BE229" s="62" t="str">
        <f t="shared" si="79"/>
        <v/>
      </c>
      <c r="BF229" s="64"/>
      <c r="BG229" s="56"/>
      <c r="BH229" s="65"/>
      <c r="BI229" s="65"/>
      <c r="BJ229" s="65"/>
      <c r="BK229" s="65"/>
      <c r="BL229" s="66" t="str">
        <f t="shared" si="80"/>
        <v/>
      </c>
      <c r="BM229" s="56"/>
      <c r="BN229" s="64"/>
      <c r="BO229" s="56"/>
      <c r="BP229" s="64"/>
      <c r="BQ229" s="62" t="str">
        <f t="shared" si="81"/>
        <v/>
      </c>
      <c r="BR229" s="64"/>
      <c r="BS229" s="56"/>
      <c r="BT229" s="65"/>
      <c r="BU229" s="65"/>
      <c r="BV229" s="65"/>
      <c r="BW229" s="65"/>
      <c r="BX229" s="66" t="str">
        <f t="shared" si="82"/>
        <v/>
      </c>
      <c r="BY229" s="56"/>
      <c r="BZ229" s="64"/>
      <c r="CA229" s="56"/>
      <c r="CB229" s="64"/>
      <c r="CC229" s="62" t="str">
        <f t="shared" si="83"/>
        <v/>
      </c>
      <c r="CD229" s="64"/>
      <c r="CE229" s="56"/>
      <c r="CF229" s="65"/>
      <c r="CG229" s="65"/>
      <c r="CH229" s="65"/>
      <c r="CI229" s="65"/>
      <c r="CJ229" s="66" t="str">
        <f t="shared" si="84"/>
        <v/>
      </c>
      <c r="CK229" s="56"/>
      <c r="CL229" s="64"/>
      <c r="CM229" s="56"/>
      <c r="CN229" s="64"/>
      <c r="CO229" s="62" t="str">
        <f t="shared" si="85"/>
        <v/>
      </c>
      <c r="CP229" s="64"/>
      <c r="CQ229" s="56"/>
      <c r="CR229" s="65"/>
      <c r="CS229" s="65"/>
      <c r="CT229" s="65"/>
      <c r="CU229" s="65"/>
      <c r="CV229" s="66" t="str">
        <f t="shared" si="86"/>
        <v/>
      </c>
      <c r="CW229" s="56"/>
      <c r="CX229" s="64"/>
      <c r="CY229" s="56"/>
      <c r="CZ229" s="64"/>
      <c r="DA229" s="62" t="str">
        <f t="shared" si="87"/>
        <v/>
      </c>
      <c r="DB229" s="64"/>
      <c r="DC229" s="56"/>
      <c r="DD229" s="65"/>
      <c r="DE229" s="65"/>
      <c r="DF229" s="65"/>
      <c r="DG229" s="65"/>
      <c r="DH229" s="66" t="str">
        <f t="shared" si="88"/>
        <v/>
      </c>
      <c r="DI229" s="56"/>
      <c r="DJ229" s="64"/>
      <c r="DK229" s="56"/>
      <c r="DL229" s="64"/>
      <c r="DM229" s="62" t="str">
        <f t="shared" si="89"/>
        <v/>
      </c>
      <c r="DN229" s="64"/>
      <c r="DO229" s="56"/>
      <c r="DP229" s="65"/>
      <c r="DQ229" s="65"/>
      <c r="DR229" s="65"/>
      <c r="DS229" s="65"/>
      <c r="DT229" s="66" t="str">
        <f t="shared" si="90"/>
        <v/>
      </c>
      <c r="DU229" s="56"/>
      <c r="DV229" s="64"/>
      <c r="DW229" s="56"/>
      <c r="DX229" s="64"/>
      <c r="DY229" s="62" t="str">
        <f t="shared" si="91"/>
        <v/>
      </c>
      <c r="DZ229" s="64"/>
      <c r="EA229" s="56"/>
      <c r="EB229" s="65"/>
      <c r="EC229" s="65"/>
      <c r="ED229" s="65"/>
      <c r="EE229" s="65"/>
      <c r="EF229" s="66" t="str">
        <f t="shared" si="92"/>
        <v/>
      </c>
      <c r="EG229" s="56"/>
      <c r="EH229" s="64"/>
      <c r="EI229" s="56"/>
      <c r="EJ229" s="64"/>
      <c r="EK229" s="62" t="str">
        <f t="shared" si="93"/>
        <v/>
      </c>
      <c r="EL229" s="64"/>
      <c r="EM229" s="56"/>
      <c r="EN229" s="65"/>
      <c r="EO229" s="65"/>
      <c r="EP229" s="65"/>
      <c r="EQ229" s="65"/>
      <c r="ER229" s="66" t="str">
        <f t="shared" si="94"/>
        <v/>
      </c>
      <c r="ES229" s="56"/>
      <c r="ET229" s="64"/>
      <c r="EU229" s="56"/>
      <c r="EV229" s="64"/>
      <c r="EW229" s="62" t="str">
        <f t="shared" si="95"/>
        <v/>
      </c>
      <c r="EX229" s="64"/>
    </row>
    <row r="230" spans="1:154" s="67" customFormat="1" x14ac:dyDescent="0.25">
      <c r="A230" s="167"/>
      <c r="B230" s="171"/>
      <c r="C230" s="169"/>
      <c r="D230" s="170"/>
      <c r="E230" s="57"/>
      <c r="F230" s="56"/>
      <c r="G230" s="58"/>
      <c r="H230" s="56"/>
      <c r="I230" s="59"/>
      <c r="J230" s="60"/>
      <c r="K230" s="56"/>
      <c r="L230" s="65"/>
      <c r="M230" s="65"/>
      <c r="N230" s="65"/>
      <c r="O230" s="65"/>
      <c r="P230" s="66" t="str">
        <f t="shared" si="72"/>
        <v/>
      </c>
      <c r="Q230" s="56"/>
      <c r="R230" s="64"/>
      <c r="S230" s="56"/>
      <c r="T230" s="64"/>
      <c r="U230" s="62" t="str">
        <f t="shared" si="73"/>
        <v/>
      </c>
      <c r="V230" s="64"/>
      <c r="W230" s="56"/>
      <c r="X230" s="65"/>
      <c r="Y230" s="65"/>
      <c r="Z230" s="65"/>
      <c r="AA230" s="65"/>
      <c r="AB230" s="66" t="str">
        <f t="shared" si="74"/>
        <v/>
      </c>
      <c r="AC230" s="56"/>
      <c r="AD230" s="64"/>
      <c r="AE230" s="56"/>
      <c r="AF230" s="64"/>
      <c r="AG230" s="62" t="str">
        <f t="shared" si="75"/>
        <v/>
      </c>
      <c r="AH230" s="64"/>
      <c r="AI230" s="56"/>
      <c r="AJ230" s="65"/>
      <c r="AK230" s="65"/>
      <c r="AL230" s="65"/>
      <c r="AM230" s="65"/>
      <c r="AN230" s="66" t="str">
        <f t="shared" si="76"/>
        <v/>
      </c>
      <c r="AO230" s="56"/>
      <c r="AP230" s="64"/>
      <c r="AQ230" s="56"/>
      <c r="AR230" s="64"/>
      <c r="AS230" s="62" t="str">
        <f t="shared" si="77"/>
        <v/>
      </c>
      <c r="AT230" s="64"/>
      <c r="AU230" s="56"/>
      <c r="AV230" s="65"/>
      <c r="AW230" s="65"/>
      <c r="AX230" s="65"/>
      <c r="AY230" s="65"/>
      <c r="AZ230" s="66" t="str">
        <f t="shared" si="78"/>
        <v/>
      </c>
      <c r="BA230" s="56"/>
      <c r="BB230" s="64"/>
      <c r="BC230" s="56"/>
      <c r="BD230" s="64"/>
      <c r="BE230" s="62" t="str">
        <f t="shared" si="79"/>
        <v/>
      </c>
      <c r="BF230" s="64"/>
      <c r="BG230" s="56"/>
      <c r="BH230" s="65"/>
      <c r="BI230" s="65"/>
      <c r="BJ230" s="65"/>
      <c r="BK230" s="65"/>
      <c r="BL230" s="66" t="str">
        <f t="shared" si="80"/>
        <v/>
      </c>
      <c r="BM230" s="56"/>
      <c r="BN230" s="64"/>
      <c r="BO230" s="56"/>
      <c r="BP230" s="64"/>
      <c r="BQ230" s="62" t="str">
        <f t="shared" si="81"/>
        <v/>
      </c>
      <c r="BR230" s="64"/>
      <c r="BS230" s="56"/>
      <c r="BT230" s="65"/>
      <c r="BU230" s="65"/>
      <c r="BV230" s="65"/>
      <c r="BW230" s="65"/>
      <c r="BX230" s="66" t="str">
        <f t="shared" si="82"/>
        <v/>
      </c>
      <c r="BY230" s="56"/>
      <c r="BZ230" s="64"/>
      <c r="CA230" s="56"/>
      <c r="CB230" s="64"/>
      <c r="CC230" s="62" t="str">
        <f t="shared" si="83"/>
        <v/>
      </c>
      <c r="CD230" s="64"/>
      <c r="CE230" s="56"/>
      <c r="CF230" s="65"/>
      <c r="CG230" s="65"/>
      <c r="CH230" s="65"/>
      <c r="CI230" s="65"/>
      <c r="CJ230" s="66" t="str">
        <f t="shared" si="84"/>
        <v/>
      </c>
      <c r="CK230" s="56"/>
      <c r="CL230" s="64"/>
      <c r="CM230" s="56"/>
      <c r="CN230" s="64"/>
      <c r="CO230" s="62" t="str">
        <f t="shared" si="85"/>
        <v/>
      </c>
      <c r="CP230" s="64"/>
      <c r="CQ230" s="56"/>
      <c r="CR230" s="65"/>
      <c r="CS230" s="65"/>
      <c r="CT230" s="65"/>
      <c r="CU230" s="65"/>
      <c r="CV230" s="66" t="str">
        <f t="shared" si="86"/>
        <v/>
      </c>
      <c r="CW230" s="56"/>
      <c r="CX230" s="64"/>
      <c r="CY230" s="56"/>
      <c r="CZ230" s="64"/>
      <c r="DA230" s="62" t="str">
        <f t="shared" si="87"/>
        <v/>
      </c>
      <c r="DB230" s="64"/>
      <c r="DC230" s="56"/>
      <c r="DD230" s="65"/>
      <c r="DE230" s="65"/>
      <c r="DF230" s="65"/>
      <c r="DG230" s="65"/>
      <c r="DH230" s="66" t="str">
        <f t="shared" si="88"/>
        <v/>
      </c>
      <c r="DI230" s="56"/>
      <c r="DJ230" s="64"/>
      <c r="DK230" s="56"/>
      <c r="DL230" s="64"/>
      <c r="DM230" s="62" t="str">
        <f t="shared" si="89"/>
        <v/>
      </c>
      <c r="DN230" s="64"/>
      <c r="DO230" s="56"/>
      <c r="DP230" s="65"/>
      <c r="DQ230" s="65"/>
      <c r="DR230" s="65"/>
      <c r="DS230" s="65"/>
      <c r="DT230" s="66" t="str">
        <f t="shared" si="90"/>
        <v/>
      </c>
      <c r="DU230" s="56"/>
      <c r="DV230" s="64"/>
      <c r="DW230" s="56"/>
      <c r="DX230" s="64"/>
      <c r="DY230" s="62" t="str">
        <f t="shared" si="91"/>
        <v/>
      </c>
      <c r="DZ230" s="64"/>
      <c r="EA230" s="56"/>
      <c r="EB230" s="65"/>
      <c r="EC230" s="65"/>
      <c r="ED230" s="65"/>
      <c r="EE230" s="65"/>
      <c r="EF230" s="66" t="str">
        <f t="shared" si="92"/>
        <v/>
      </c>
      <c r="EG230" s="56"/>
      <c r="EH230" s="64"/>
      <c r="EI230" s="56"/>
      <c r="EJ230" s="64"/>
      <c r="EK230" s="62" t="str">
        <f t="shared" si="93"/>
        <v/>
      </c>
      <c r="EL230" s="64"/>
      <c r="EM230" s="56"/>
      <c r="EN230" s="65"/>
      <c r="EO230" s="65"/>
      <c r="EP230" s="65"/>
      <c r="EQ230" s="65"/>
      <c r="ER230" s="66" t="str">
        <f t="shared" si="94"/>
        <v/>
      </c>
      <c r="ES230" s="56"/>
      <c r="ET230" s="64"/>
      <c r="EU230" s="56"/>
      <c r="EV230" s="64"/>
      <c r="EW230" s="62" t="str">
        <f t="shared" si="95"/>
        <v/>
      </c>
      <c r="EX230" s="64"/>
    </row>
    <row r="231" spans="1:154" s="67" customFormat="1" x14ac:dyDescent="0.25">
      <c r="A231" s="167"/>
      <c r="B231" s="171"/>
      <c r="C231" s="169"/>
      <c r="D231" s="170"/>
      <c r="E231" s="57"/>
      <c r="F231" s="56"/>
      <c r="G231" s="58"/>
      <c r="H231" s="56"/>
      <c r="I231" s="59"/>
      <c r="J231" s="60"/>
      <c r="K231" s="56"/>
      <c r="L231" s="65"/>
      <c r="M231" s="65"/>
      <c r="N231" s="65"/>
      <c r="O231" s="65"/>
      <c r="P231" s="66" t="str">
        <f t="shared" si="72"/>
        <v/>
      </c>
      <c r="Q231" s="56"/>
      <c r="R231" s="64"/>
      <c r="S231" s="56"/>
      <c r="T231" s="64"/>
      <c r="U231" s="62" t="str">
        <f t="shared" si="73"/>
        <v/>
      </c>
      <c r="V231" s="64"/>
      <c r="W231" s="56"/>
      <c r="X231" s="65"/>
      <c r="Y231" s="65"/>
      <c r="Z231" s="65"/>
      <c r="AA231" s="65"/>
      <c r="AB231" s="66" t="str">
        <f t="shared" si="74"/>
        <v/>
      </c>
      <c r="AC231" s="56"/>
      <c r="AD231" s="64"/>
      <c r="AE231" s="56"/>
      <c r="AF231" s="64"/>
      <c r="AG231" s="62" t="str">
        <f t="shared" si="75"/>
        <v/>
      </c>
      <c r="AH231" s="64"/>
      <c r="AI231" s="56"/>
      <c r="AJ231" s="65"/>
      <c r="AK231" s="65"/>
      <c r="AL231" s="65"/>
      <c r="AM231" s="65"/>
      <c r="AN231" s="66" t="str">
        <f t="shared" si="76"/>
        <v/>
      </c>
      <c r="AO231" s="56"/>
      <c r="AP231" s="64"/>
      <c r="AQ231" s="56"/>
      <c r="AR231" s="64"/>
      <c r="AS231" s="62" t="str">
        <f t="shared" si="77"/>
        <v/>
      </c>
      <c r="AT231" s="64"/>
      <c r="AU231" s="56"/>
      <c r="AV231" s="65"/>
      <c r="AW231" s="65"/>
      <c r="AX231" s="65"/>
      <c r="AY231" s="65"/>
      <c r="AZ231" s="66" t="str">
        <f t="shared" si="78"/>
        <v/>
      </c>
      <c r="BA231" s="56"/>
      <c r="BB231" s="64"/>
      <c r="BC231" s="56"/>
      <c r="BD231" s="64"/>
      <c r="BE231" s="62" t="str">
        <f t="shared" si="79"/>
        <v/>
      </c>
      <c r="BF231" s="64"/>
      <c r="BG231" s="56"/>
      <c r="BH231" s="65"/>
      <c r="BI231" s="65"/>
      <c r="BJ231" s="65"/>
      <c r="BK231" s="65"/>
      <c r="BL231" s="66" t="str">
        <f t="shared" si="80"/>
        <v/>
      </c>
      <c r="BM231" s="56"/>
      <c r="BN231" s="64"/>
      <c r="BO231" s="56"/>
      <c r="BP231" s="64"/>
      <c r="BQ231" s="62" t="str">
        <f t="shared" si="81"/>
        <v/>
      </c>
      <c r="BR231" s="64"/>
      <c r="BS231" s="56"/>
      <c r="BT231" s="65"/>
      <c r="BU231" s="65"/>
      <c r="BV231" s="65"/>
      <c r="BW231" s="65"/>
      <c r="BX231" s="66" t="str">
        <f t="shared" si="82"/>
        <v/>
      </c>
      <c r="BY231" s="56"/>
      <c r="BZ231" s="64"/>
      <c r="CA231" s="56"/>
      <c r="CB231" s="64"/>
      <c r="CC231" s="62" t="str">
        <f t="shared" si="83"/>
        <v/>
      </c>
      <c r="CD231" s="64"/>
      <c r="CE231" s="56"/>
      <c r="CF231" s="65"/>
      <c r="CG231" s="65"/>
      <c r="CH231" s="65"/>
      <c r="CI231" s="65"/>
      <c r="CJ231" s="66" t="str">
        <f t="shared" si="84"/>
        <v/>
      </c>
      <c r="CK231" s="56"/>
      <c r="CL231" s="64"/>
      <c r="CM231" s="56"/>
      <c r="CN231" s="64"/>
      <c r="CO231" s="62" t="str">
        <f t="shared" si="85"/>
        <v/>
      </c>
      <c r="CP231" s="64"/>
      <c r="CQ231" s="56"/>
      <c r="CR231" s="65"/>
      <c r="CS231" s="65"/>
      <c r="CT231" s="65"/>
      <c r="CU231" s="65"/>
      <c r="CV231" s="66" t="str">
        <f t="shared" si="86"/>
        <v/>
      </c>
      <c r="CW231" s="56"/>
      <c r="CX231" s="64"/>
      <c r="CY231" s="56"/>
      <c r="CZ231" s="64"/>
      <c r="DA231" s="62" t="str">
        <f t="shared" si="87"/>
        <v/>
      </c>
      <c r="DB231" s="64"/>
      <c r="DC231" s="56"/>
      <c r="DD231" s="65"/>
      <c r="DE231" s="65"/>
      <c r="DF231" s="65"/>
      <c r="DG231" s="65"/>
      <c r="DH231" s="66" t="str">
        <f t="shared" si="88"/>
        <v/>
      </c>
      <c r="DI231" s="56"/>
      <c r="DJ231" s="64"/>
      <c r="DK231" s="56"/>
      <c r="DL231" s="64"/>
      <c r="DM231" s="62" t="str">
        <f t="shared" si="89"/>
        <v/>
      </c>
      <c r="DN231" s="64"/>
      <c r="DO231" s="56"/>
      <c r="DP231" s="65"/>
      <c r="DQ231" s="65"/>
      <c r="DR231" s="65"/>
      <c r="DS231" s="65"/>
      <c r="DT231" s="66" t="str">
        <f t="shared" si="90"/>
        <v/>
      </c>
      <c r="DU231" s="56"/>
      <c r="DV231" s="64"/>
      <c r="DW231" s="56"/>
      <c r="DX231" s="64"/>
      <c r="DY231" s="62" t="str">
        <f t="shared" si="91"/>
        <v/>
      </c>
      <c r="DZ231" s="64"/>
      <c r="EA231" s="56"/>
      <c r="EB231" s="65"/>
      <c r="EC231" s="65"/>
      <c r="ED231" s="65"/>
      <c r="EE231" s="65"/>
      <c r="EF231" s="66" t="str">
        <f t="shared" si="92"/>
        <v/>
      </c>
      <c r="EG231" s="56"/>
      <c r="EH231" s="64"/>
      <c r="EI231" s="56"/>
      <c r="EJ231" s="64"/>
      <c r="EK231" s="62" t="str">
        <f t="shared" si="93"/>
        <v/>
      </c>
      <c r="EL231" s="64"/>
      <c r="EM231" s="56"/>
      <c r="EN231" s="65"/>
      <c r="EO231" s="65"/>
      <c r="EP231" s="65"/>
      <c r="EQ231" s="65"/>
      <c r="ER231" s="66" t="str">
        <f t="shared" si="94"/>
        <v/>
      </c>
      <c r="ES231" s="56"/>
      <c r="ET231" s="64"/>
      <c r="EU231" s="56"/>
      <c r="EV231" s="64"/>
      <c r="EW231" s="62" t="str">
        <f t="shared" si="95"/>
        <v/>
      </c>
      <c r="EX231" s="64"/>
    </row>
    <row r="232" spans="1:154" s="67" customFormat="1" x14ac:dyDescent="0.25">
      <c r="A232" s="167"/>
      <c r="B232" s="171"/>
      <c r="C232" s="169"/>
      <c r="D232" s="170"/>
      <c r="E232" s="57"/>
      <c r="F232" s="56"/>
      <c r="G232" s="58"/>
      <c r="H232" s="56"/>
      <c r="I232" s="59"/>
      <c r="J232" s="60"/>
      <c r="K232" s="56"/>
      <c r="L232" s="65"/>
      <c r="M232" s="65"/>
      <c r="N232" s="65"/>
      <c r="O232" s="65"/>
      <c r="P232" s="66" t="str">
        <f t="shared" si="72"/>
        <v/>
      </c>
      <c r="Q232" s="56"/>
      <c r="R232" s="64"/>
      <c r="S232" s="56"/>
      <c r="T232" s="64"/>
      <c r="U232" s="62" t="str">
        <f t="shared" si="73"/>
        <v/>
      </c>
      <c r="V232" s="64"/>
      <c r="W232" s="56"/>
      <c r="X232" s="65"/>
      <c r="Y232" s="65"/>
      <c r="Z232" s="65"/>
      <c r="AA232" s="65"/>
      <c r="AB232" s="66" t="str">
        <f t="shared" si="74"/>
        <v/>
      </c>
      <c r="AC232" s="56"/>
      <c r="AD232" s="64"/>
      <c r="AE232" s="56"/>
      <c r="AF232" s="64"/>
      <c r="AG232" s="62" t="str">
        <f t="shared" si="75"/>
        <v/>
      </c>
      <c r="AH232" s="64"/>
      <c r="AI232" s="56"/>
      <c r="AJ232" s="65"/>
      <c r="AK232" s="65"/>
      <c r="AL232" s="65"/>
      <c r="AM232" s="65"/>
      <c r="AN232" s="66" t="str">
        <f t="shared" si="76"/>
        <v/>
      </c>
      <c r="AO232" s="56"/>
      <c r="AP232" s="64"/>
      <c r="AQ232" s="56"/>
      <c r="AR232" s="64"/>
      <c r="AS232" s="62" t="str">
        <f t="shared" si="77"/>
        <v/>
      </c>
      <c r="AT232" s="64"/>
      <c r="AU232" s="56"/>
      <c r="AV232" s="65"/>
      <c r="AW232" s="65"/>
      <c r="AX232" s="65"/>
      <c r="AY232" s="65"/>
      <c r="AZ232" s="66" t="str">
        <f t="shared" si="78"/>
        <v/>
      </c>
      <c r="BA232" s="56"/>
      <c r="BB232" s="64"/>
      <c r="BC232" s="56"/>
      <c r="BD232" s="64"/>
      <c r="BE232" s="62" t="str">
        <f t="shared" si="79"/>
        <v/>
      </c>
      <c r="BF232" s="64"/>
      <c r="BG232" s="56"/>
      <c r="BH232" s="65"/>
      <c r="BI232" s="65"/>
      <c r="BJ232" s="65"/>
      <c r="BK232" s="65"/>
      <c r="BL232" s="66" t="str">
        <f t="shared" si="80"/>
        <v/>
      </c>
      <c r="BM232" s="56"/>
      <c r="BN232" s="64"/>
      <c r="BO232" s="56"/>
      <c r="BP232" s="64"/>
      <c r="BQ232" s="62" t="str">
        <f t="shared" si="81"/>
        <v/>
      </c>
      <c r="BR232" s="64"/>
      <c r="BS232" s="56"/>
      <c r="BT232" s="65"/>
      <c r="BU232" s="65"/>
      <c r="BV232" s="65"/>
      <c r="BW232" s="65"/>
      <c r="BX232" s="66" t="str">
        <f t="shared" si="82"/>
        <v/>
      </c>
      <c r="BY232" s="56"/>
      <c r="BZ232" s="64"/>
      <c r="CA232" s="56"/>
      <c r="CB232" s="64"/>
      <c r="CC232" s="62" t="str">
        <f t="shared" si="83"/>
        <v/>
      </c>
      <c r="CD232" s="64"/>
      <c r="CE232" s="56"/>
      <c r="CF232" s="65"/>
      <c r="CG232" s="65"/>
      <c r="CH232" s="65"/>
      <c r="CI232" s="65"/>
      <c r="CJ232" s="66" t="str">
        <f t="shared" si="84"/>
        <v/>
      </c>
      <c r="CK232" s="56"/>
      <c r="CL232" s="64"/>
      <c r="CM232" s="56"/>
      <c r="CN232" s="64"/>
      <c r="CO232" s="62" t="str">
        <f t="shared" si="85"/>
        <v/>
      </c>
      <c r="CP232" s="64"/>
      <c r="CQ232" s="56"/>
      <c r="CR232" s="65"/>
      <c r="CS232" s="65"/>
      <c r="CT232" s="65"/>
      <c r="CU232" s="65"/>
      <c r="CV232" s="66" t="str">
        <f t="shared" si="86"/>
        <v/>
      </c>
      <c r="CW232" s="56"/>
      <c r="CX232" s="64"/>
      <c r="CY232" s="56"/>
      <c r="CZ232" s="64"/>
      <c r="DA232" s="62" t="str">
        <f t="shared" si="87"/>
        <v/>
      </c>
      <c r="DB232" s="64"/>
      <c r="DC232" s="56"/>
      <c r="DD232" s="65"/>
      <c r="DE232" s="65"/>
      <c r="DF232" s="65"/>
      <c r="DG232" s="65"/>
      <c r="DH232" s="66" t="str">
        <f t="shared" si="88"/>
        <v/>
      </c>
      <c r="DI232" s="56"/>
      <c r="DJ232" s="64"/>
      <c r="DK232" s="56"/>
      <c r="DL232" s="64"/>
      <c r="DM232" s="62" t="str">
        <f t="shared" si="89"/>
        <v/>
      </c>
      <c r="DN232" s="64"/>
      <c r="DO232" s="56"/>
      <c r="DP232" s="65"/>
      <c r="DQ232" s="65"/>
      <c r="DR232" s="65"/>
      <c r="DS232" s="65"/>
      <c r="DT232" s="66" t="str">
        <f t="shared" si="90"/>
        <v/>
      </c>
      <c r="DU232" s="56"/>
      <c r="DV232" s="64"/>
      <c r="DW232" s="56"/>
      <c r="DX232" s="64"/>
      <c r="DY232" s="62" t="str">
        <f t="shared" si="91"/>
        <v/>
      </c>
      <c r="DZ232" s="64"/>
      <c r="EA232" s="56"/>
      <c r="EB232" s="65"/>
      <c r="EC232" s="65"/>
      <c r="ED232" s="65"/>
      <c r="EE232" s="65"/>
      <c r="EF232" s="66" t="str">
        <f t="shared" si="92"/>
        <v/>
      </c>
      <c r="EG232" s="56"/>
      <c r="EH232" s="64"/>
      <c r="EI232" s="56"/>
      <c r="EJ232" s="64"/>
      <c r="EK232" s="62" t="str">
        <f t="shared" si="93"/>
        <v/>
      </c>
      <c r="EL232" s="64"/>
      <c r="EM232" s="56"/>
      <c r="EN232" s="65"/>
      <c r="EO232" s="65"/>
      <c r="EP232" s="65"/>
      <c r="EQ232" s="65"/>
      <c r="ER232" s="66" t="str">
        <f t="shared" si="94"/>
        <v/>
      </c>
      <c r="ES232" s="56"/>
      <c r="ET232" s="64"/>
      <c r="EU232" s="56"/>
      <c r="EV232" s="64"/>
      <c r="EW232" s="62" t="str">
        <f t="shared" si="95"/>
        <v/>
      </c>
      <c r="EX232" s="64"/>
    </row>
    <row r="233" spans="1:154" s="67" customFormat="1" x14ac:dyDescent="0.25">
      <c r="A233" s="167"/>
      <c r="B233" s="171"/>
      <c r="C233" s="169"/>
      <c r="D233" s="170"/>
      <c r="E233" s="57"/>
      <c r="F233" s="56"/>
      <c r="G233" s="58"/>
      <c r="H233" s="56"/>
      <c r="I233" s="59"/>
      <c r="J233" s="60"/>
      <c r="K233" s="56"/>
      <c r="L233" s="65"/>
      <c r="M233" s="65"/>
      <c r="N233" s="65"/>
      <c r="O233" s="65"/>
      <c r="P233" s="66" t="str">
        <f t="shared" si="72"/>
        <v/>
      </c>
      <c r="Q233" s="56"/>
      <c r="R233" s="64"/>
      <c r="S233" s="56"/>
      <c r="T233" s="64"/>
      <c r="U233" s="62" t="str">
        <f t="shared" si="73"/>
        <v/>
      </c>
      <c r="V233" s="64"/>
      <c r="W233" s="56"/>
      <c r="X233" s="65"/>
      <c r="Y233" s="65"/>
      <c r="Z233" s="65"/>
      <c r="AA233" s="65"/>
      <c r="AB233" s="66" t="str">
        <f t="shared" si="74"/>
        <v/>
      </c>
      <c r="AC233" s="56"/>
      <c r="AD233" s="64"/>
      <c r="AE233" s="56"/>
      <c r="AF233" s="64"/>
      <c r="AG233" s="62" t="str">
        <f t="shared" si="75"/>
        <v/>
      </c>
      <c r="AH233" s="64"/>
      <c r="AI233" s="56"/>
      <c r="AJ233" s="65"/>
      <c r="AK233" s="65"/>
      <c r="AL233" s="65"/>
      <c r="AM233" s="65"/>
      <c r="AN233" s="66" t="str">
        <f t="shared" si="76"/>
        <v/>
      </c>
      <c r="AO233" s="56"/>
      <c r="AP233" s="64"/>
      <c r="AQ233" s="56"/>
      <c r="AR233" s="64"/>
      <c r="AS233" s="62" t="str">
        <f t="shared" si="77"/>
        <v/>
      </c>
      <c r="AT233" s="64"/>
      <c r="AU233" s="56"/>
      <c r="AV233" s="65"/>
      <c r="AW233" s="65"/>
      <c r="AX233" s="65"/>
      <c r="AY233" s="65"/>
      <c r="AZ233" s="66" t="str">
        <f t="shared" si="78"/>
        <v/>
      </c>
      <c r="BA233" s="56"/>
      <c r="BB233" s="64"/>
      <c r="BC233" s="56"/>
      <c r="BD233" s="64"/>
      <c r="BE233" s="62" t="str">
        <f t="shared" si="79"/>
        <v/>
      </c>
      <c r="BF233" s="64"/>
      <c r="BG233" s="56"/>
      <c r="BH233" s="65"/>
      <c r="BI233" s="65"/>
      <c r="BJ233" s="65"/>
      <c r="BK233" s="65"/>
      <c r="BL233" s="66" t="str">
        <f t="shared" si="80"/>
        <v/>
      </c>
      <c r="BM233" s="56"/>
      <c r="BN233" s="64"/>
      <c r="BO233" s="56"/>
      <c r="BP233" s="64"/>
      <c r="BQ233" s="62" t="str">
        <f t="shared" si="81"/>
        <v/>
      </c>
      <c r="BR233" s="64"/>
      <c r="BS233" s="56"/>
      <c r="BT233" s="65"/>
      <c r="BU233" s="65"/>
      <c r="BV233" s="65"/>
      <c r="BW233" s="65"/>
      <c r="BX233" s="66" t="str">
        <f t="shared" si="82"/>
        <v/>
      </c>
      <c r="BY233" s="56"/>
      <c r="BZ233" s="64"/>
      <c r="CA233" s="56"/>
      <c r="CB233" s="64"/>
      <c r="CC233" s="62" t="str">
        <f t="shared" si="83"/>
        <v/>
      </c>
      <c r="CD233" s="64"/>
      <c r="CE233" s="56"/>
      <c r="CF233" s="65"/>
      <c r="CG233" s="65"/>
      <c r="CH233" s="65"/>
      <c r="CI233" s="65"/>
      <c r="CJ233" s="66" t="str">
        <f t="shared" si="84"/>
        <v/>
      </c>
      <c r="CK233" s="56"/>
      <c r="CL233" s="64"/>
      <c r="CM233" s="56"/>
      <c r="CN233" s="64"/>
      <c r="CO233" s="62" t="str">
        <f t="shared" si="85"/>
        <v/>
      </c>
      <c r="CP233" s="64"/>
      <c r="CQ233" s="56"/>
      <c r="CR233" s="65"/>
      <c r="CS233" s="65"/>
      <c r="CT233" s="65"/>
      <c r="CU233" s="65"/>
      <c r="CV233" s="66" t="str">
        <f t="shared" si="86"/>
        <v/>
      </c>
      <c r="CW233" s="56"/>
      <c r="CX233" s="64"/>
      <c r="CY233" s="56"/>
      <c r="CZ233" s="64"/>
      <c r="DA233" s="62" t="str">
        <f t="shared" si="87"/>
        <v/>
      </c>
      <c r="DB233" s="64"/>
      <c r="DC233" s="56"/>
      <c r="DD233" s="65"/>
      <c r="DE233" s="65"/>
      <c r="DF233" s="65"/>
      <c r="DG233" s="65"/>
      <c r="DH233" s="66" t="str">
        <f t="shared" si="88"/>
        <v/>
      </c>
      <c r="DI233" s="56"/>
      <c r="DJ233" s="64"/>
      <c r="DK233" s="56"/>
      <c r="DL233" s="64"/>
      <c r="DM233" s="62" t="str">
        <f t="shared" si="89"/>
        <v/>
      </c>
      <c r="DN233" s="64"/>
      <c r="DO233" s="56"/>
      <c r="DP233" s="65"/>
      <c r="DQ233" s="65"/>
      <c r="DR233" s="65"/>
      <c r="DS233" s="65"/>
      <c r="DT233" s="66" t="str">
        <f t="shared" si="90"/>
        <v/>
      </c>
      <c r="DU233" s="56"/>
      <c r="DV233" s="64"/>
      <c r="DW233" s="56"/>
      <c r="DX233" s="64"/>
      <c r="DY233" s="62" t="str">
        <f t="shared" si="91"/>
        <v/>
      </c>
      <c r="DZ233" s="64"/>
      <c r="EA233" s="56"/>
      <c r="EB233" s="65"/>
      <c r="EC233" s="65"/>
      <c r="ED233" s="65"/>
      <c r="EE233" s="65"/>
      <c r="EF233" s="66" t="str">
        <f t="shared" si="92"/>
        <v/>
      </c>
      <c r="EG233" s="56"/>
      <c r="EH233" s="64"/>
      <c r="EI233" s="56"/>
      <c r="EJ233" s="64"/>
      <c r="EK233" s="62" t="str">
        <f t="shared" si="93"/>
        <v/>
      </c>
      <c r="EL233" s="64"/>
      <c r="EM233" s="56"/>
      <c r="EN233" s="65"/>
      <c r="EO233" s="65"/>
      <c r="EP233" s="65"/>
      <c r="EQ233" s="65"/>
      <c r="ER233" s="66" t="str">
        <f t="shared" si="94"/>
        <v/>
      </c>
      <c r="ES233" s="56"/>
      <c r="ET233" s="64"/>
      <c r="EU233" s="56"/>
      <c r="EV233" s="64"/>
      <c r="EW233" s="62" t="str">
        <f t="shared" si="95"/>
        <v/>
      </c>
      <c r="EX233" s="64"/>
    </row>
    <row r="234" spans="1:154" s="67" customFormat="1" x14ac:dyDescent="0.25">
      <c r="A234" s="167"/>
      <c r="B234" s="171"/>
      <c r="C234" s="169"/>
      <c r="D234" s="170"/>
      <c r="E234" s="57"/>
      <c r="F234" s="56"/>
      <c r="G234" s="58"/>
      <c r="H234" s="56"/>
      <c r="I234" s="59"/>
      <c r="J234" s="60"/>
      <c r="K234" s="56"/>
      <c r="L234" s="65"/>
      <c r="M234" s="65"/>
      <c r="N234" s="65"/>
      <c r="O234" s="65"/>
      <c r="P234" s="66" t="str">
        <f t="shared" si="72"/>
        <v/>
      </c>
      <c r="Q234" s="56"/>
      <c r="R234" s="64"/>
      <c r="S234" s="56"/>
      <c r="T234" s="64"/>
      <c r="U234" s="62" t="str">
        <f t="shared" si="73"/>
        <v/>
      </c>
      <c r="V234" s="64"/>
      <c r="W234" s="56"/>
      <c r="X234" s="65"/>
      <c r="Y234" s="65"/>
      <c r="Z234" s="65"/>
      <c r="AA234" s="65"/>
      <c r="AB234" s="66" t="str">
        <f t="shared" si="74"/>
        <v/>
      </c>
      <c r="AC234" s="56"/>
      <c r="AD234" s="64"/>
      <c r="AE234" s="56"/>
      <c r="AF234" s="64"/>
      <c r="AG234" s="62" t="str">
        <f t="shared" si="75"/>
        <v/>
      </c>
      <c r="AH234" s="64"/>
      <c r="AI234" s="56"/>
      <c r="AJ234" s="65"/>
      <c r="AK234" s="65"/>
      <c r="AL234" s="65"/>
      <c r="AM234" s="65"/>
      <c r="AN234" s="66" t="str">
        <f t="shared" si="76"/>
        <v/>
      </c>
      <c r="AO234" s="56"/>
      <c r="AP234" s="64"/>
      <c r="AQ234" s="56"/>
      <c r="AR234" s="64"/>
      <c r="AS234" s="62" t="str">
        <f t="shared" si="77"/>
        <v/>
      </c>
      <c r="AT234" s="64"/>
      <c r="AU234" s="56"/>
      <c r="AV234" s="65"/>
      <c r="AW234" s="65"/>
      <c r="AX234" s="65"/>
      <c r="AY234" s="65"/>
      <c r="AZ234" s="66" t="str">
        <f t="shared" si="78"/>
        <v/>
      </c>
      <c r="BA234" s="56"/>
      <c r="BB234" s="64"/>
      <c r="BC234" s="56"/>
      <c r="BD234" s="64"/>
      <c r="BE234" s="62" t="str">
        <f t="shared" si="79"/>
        <v/>
      </c>
      <c r="BF234" s="64"/>
      <c r="BG234" s="56"/>
      <c r="BH234" s="65"/>
      <c r="BI234" s="65"/>
      <c r="BJ234" s="65"/>
      <c r="BK234" s="65"/>
      <c r="BL234" s="66" t="str">
        <f t="shared" si="80"/>
        <v/>
      </c>
      <c r="BM234" s="56"/>
      <c r="BN234" s="64"/>
      <c r="BO234" s="56"/>
      <c r="BP234" s="64"/>
      <c r="BQ234" s="62" t="str">
        <f t="shared" si="81"/>
        <v/>
      </c>
      <c r="BR234" s="64"/>
      <c r="BS234" s="56"/>
      <c r="BT234" s="65"/>
      <c r="BU234" s="65"/>
      <c r="BV234" s="65"/>
      <c r="BW234" s="65"/>
      <c r="BX234" s="66" t="str">
        <f t="shared" si="82"/>
        <v/>
      </c>
      <c r="BY234" s="56"/>
      <c r="BZ234" s="64"/>
      <c r="CA234" s="56"/>
      <c r="CB234" s="64"/>
      <c r="CC234" s="62" t="str">
        <f t="shared" si="83"/>
        <v/>
      </c>
      <c r="CD234" s="64"/>
      <c r="CE234" s="56"/>
      <c r="CF234" s="65"/>
      <c r="CG234" s="65"/>
      <c r="CH234" s="65"/>
      <c r="CI234" s="65"/>
      <c r="CJ234" s="66" t="str">
        <f t="shared" si="84"/>
        <v/>
      </c>
      <c r="CK234" s="56"/>
      <c r="CL234" s="64"/>
      <c r="CM234" s="56"/>
      <c r="CN234" s="64"/>
      <c r="CO234" s="62" t="str">
        <f t="shared" si="85"/>
        <v/>
      </c>
      <c r="CP234" s="64"/>
      <c r="CQ234" s="56"/>
      <c r="CR234" s="65"/>
      <c r="CS234" s="65"/>
      <c r="CT234" s="65"/>
      <c r="CU234" s="65"/>
      <c r="CV234" s="66" t="str">
        <f t="shared" si="86"/>
        <v/>
      </c>
      <c r="CW234" s="56"/>
      <c r="CX234" s="64"/>
      <c r="CY234" s="56"/>
      <c r="CZ234" s="64"/>
      <c r="DA234" s="62" t="str">
        <f t="shared" si="87"/>
        <v/>
      </c>
      <c r="DB234" s="64"/>
      <c r="DC234" s="56"/>
      <c r="DD234" s="65"/>
      <c r="DE234" s="65"/>
      <c r="DF234" s="65"/>
      <c r="DG234" s="65"/>
      <c r="DH234" s="66" t="str">
        <f t="shared" si="88"/>
        <v/>
      </c>
      <c r="DI234" s="56"/>
      <c r="DJ234" s="64"/>
      <c r="DK234" s="56"/>
      <c r="DL234" s="64"/>
      <c r="DM234" s="62" t="str">
        <f t="shared" si="89"/>
        <v/>
      </c>
      <c r="DN234" s="64"/>
      <c r="DO234" s="56"/>
      <c r="DP234" s="65"/>
      <c r="DQ234" s="65"/>
      <c r="DR234" s="65"/>
      <c r="DS234" s="65"/>
      <c r="DT234" s="66" t="str">
        <f t="shared" si="90"/>
        <v/>
      </c>
      <c r="DU234" s="56"/>
      <c r="DV234" s="64"/>
      <c r="DW234" s="56"/>
      <c r="DX234" s="64"/>
      <c r="DY234" s="62" t="str">
        <f t="shared" si="91"/>
        <v/>
      </c>
      <c r="DZ234" s="64"/>
      <c r="EA234" s="56"/>
      <c r="EB234" s="65"/>
      <c r="EC234" s="65"/>
      <c r="ED234" s="65"/>
      <c r="EE234" s="65"/>
      <c r="EF234" s="66" t="str">
        <f t="shared" si="92"/>
        <v/>
      </c>
      <c r="EG234" s="56"/>
      <c r="EH234" s="64"/>
      <c r="EI234" s="56"/>
      <c r="EJ234" s="64"/>
      <c r="EK234" s="62" t="str">
        <f t="shared" si="93"/>
        <v/>
      </c>
      <c r="EL234" s="64"/>
      <c r="EM234" s="56"/>
      <c r="EN234" s="65"/>
      <c r="EO234" s="65"/>
      <c r="EP234" s="65"/>
      <c r="EQ234" s="65"/>
      <c r="ER234" s="66" t="str">
        <f t="shared" si="94"/>
        <v/>
      </c>
      <c r="ES234" s="56"/>
      <c r="ET234" s="64"/>
      <c r="EU234" s="56"/>
      <c r="EV234" s="64"/>
      <c r="EW234" s="62" t="str">
        <f t="shared" si="95"/>
        <v/>
      </c>
      <c r="EX234" s="64"/>
    </row>
    <row r="235" spans="1:154" s="67" customFormat="1" x14ac:dyDescent="0.25">
      <c r="A235" s="167"/>
      <c r="B235" s="171"/>
      <c r="C235" s="169"/>
      <c r="D235" s="170"/>
      <c r="E235" s="57"/>
      <c r="F235" s="56"/>
      <c r="G235" s="58"/>
      <c r="H235" s="56"/>
      <c r="I235" s="59"/>
      <c r="J235" s="60"/>
      <c r="K235" s="56"/>
      <c r="L235" s="65"/>
      <c r="M235" s="65"/>
      <c r="N235" s="65"/>
      <c r="O235" s="65"/>
      <c r="P235" s="66" t="str">
        <f t="shared" si="72"/>
        <v/>
      </c>
      <c r="Q235" s="56"/>
      <c r="R235" s="64"/>
      <c r="S235" s="56"/>
      <c r="T235" s="64"/>
      <c r="U235" s="62" t="str">
        <f t="shared" si="73"/>
        <v/>
      </c>
      <c r="V235" s="64"/>
      <c r="W235" s="56"/>
      <c r="X235" s="65"/>
      <c r="Y235" s="65"/>
      <c r="Z235" s="65"/>
      <c r="AA235" s="65"/>
      <c r="AB235" s="66" t="str">
        <f t="shared" si="74"/>
        <v/>
      </c>
      <c r="AC235" s="56"/>
      <c r="AD235" s="64"/>
      <c r="AE235" s="56"/>
      <c r="AF235" s="64"/>
      <c r="AG235" s="62" t="str">
        <f t="shared" si="75"/>
        <v/>
      </c>
      <c r="AH235" s="64"/>
      <c r="AI235" s="56"/>
      <c r="AJ235" s="65"/>
      <c r="AK235" s="65"/>
      <c r="AL235" s="65"/>
      <c r="AM235" s="65"/>
      <c r="AN235" s="66" t="str">
        <f t="shared" si="76"/>
        <v/>
      </c>
      <c r="AO235" s="56"/>
      <c r="AP235" s="64"/>
      <c r="AQ235" s="56"/>
      <c r="AR235" s="64"/>
      <c r="AS235" s="62" t="str">
        <f t="shared" si="77"/>
        <v/>
      </c>
      <c r="AT235" s="64"/>
      <c r="AU235" s="56"/>
      <c r="AV235" s="65"/>
      <c r="AW235" s="65"/>
      <c r="AX235" s="65"/>
      <c r="AY235" s="65"/>
      <c r="AZ235" s="66" t="str">
        <f t="shared" si="78"/>
        <v/>
      </c>
      <c r="BA235" s="56"/>
      <c r="BB235" s="64"/>
      <c r="BC235" s="56"/>
      <c r="BD235" s="64"/>
      <c r="BE235" s="62" t="str">
        <f t="shared" si="79"/>
        <v/>
      </c>
      <c r="BF235" s="64"/>
      <c r="BG235" s="56"/>
      <c r="BH235" s="65"/>
      <c r="BI235" s="65"/>
      <c r="BJ235" s="65"/>
      <c r="BK235" s="65"/>
      <c r="BL235" s="66" t="str">
        <f t="shared" si="80"/>
        <v/>
      </c>
      <c r="BM235" s="56"/>
      <c r="BN235" s="64"/>
      <c r="BO235" s="56"/>
      <c r="BP235" s="64"/>
      <c r="BQ235" s="62" t="str">
        <f t="shared" si="81"/>
        <v/>
      </c>
      <c r="BR235" s="64"/>
      <c r="BS235" s="56"/>
      <c r="BT235" s="65"/>
      <c r="BU235" s="65"/>
      <c r="BV235" s="65"/>
      <c r="BW235" s="65"/>
      <c r="BX235" s="66" t="str">
        <f t="shared" si="82"/>
        <v/>
      </c>
      <c r="BY235" s="56"/>
      <c r="BZ235" s="64"/>
      <c r="CA235" s="56"/>
      <c r="CB235" s="64"/>
      <c r="CC235" s="62" t="str">
        <f t="shared" si="83"/>
        <v/>
      </c>
      <c r="CD235" s="64"/>
      <c r="CE235" s="56"/>
      <c r="CF235" s="65"/>
      <c r="CG235" s="65"/>
      <c r="CH235" s="65"/>
      <c r="CI235" s="65"/>
      <c r="CJ235" s="66" t="str">
        <f t="shared" si="84"/>
        <v/>
      </c>
      <c r="CK235" s="56"/>
      <c r="CL235" s="64"/>
      <c r="CM235" s="56"/>
      <c r="CN235" s="64"/>
      <c r="CO235" s="62" t="str">
        <f t="shared" si="85"/>
        <v/>
      </c>
      <c r="CP235" s="64"/>
      <c r="CQ235" s="56"/>
      <c r="CR235" s="65"/>
      <c r="CS235" s="65"/>
      <c r="CT235" s="65"/>
      <c r="CU235" s="65"/>
      <c r="CV235" s="66" t="str">
        <f t="shared" si="86"/>
        <v/>
      </c>
      <c r="CW235" s="56"/>
      <c r="CX235" s="64"/>
      <c r="CY235" s="56"/>
      <c r="CZ235" s="64"/>
      <c r="DA235" s="62" t="str">
        <f t="shared" si="87"/>
        <v/>
      </c>
      <c r="DB235" s="64"/>
      <c r="DC235" s="56"/>
      <c r="DD235" s="65"/>
      <c r="DE235" s="65"/>
      <c r="DF235" s="65"/>
      <c r="DG235" s="65"/>
      <c r="DH235" s="66" t="str">
        <f t="shared" si="88"/>
        <v/>
      </c>
      <c r="DI235" s="56"/>
      <c r="DJ235" s="64"/>
      <c r="DK235" s="56"/>
      <c r="DL235" s="64"/>
      <c r="DM235" s="62" t="str">
        <f t="shared" si="89"/>
        <v/>
      </c>
      <c r="DN235" s="64"/>
      <c r="DO235" s="56"/>
      <c r="DP235" s="65"/>
      <c r="DQ235" s="65"/>
      <c r="DR235" s="65"/>
      <c r="DS235" s="65"/>
      <c r="DT235" s="66" t="str">
        <f t="shared" si="90"/>
        <v/>
      </c>
      <c r="DU235" s="56"/>
      <c r="DV235" s="64"/>
      <c r="DW235" s="56"/>
      <c r="DX235" s="64"/>
      <c r="DY235" s="62" t="str">
        <f t="shared" si="91"/>
        <v/>
      </c>
      <c r="DZ235" s="64"/>
      <c r="EA235" s="56"/>
      <c r="EB235" s="65"/>
      <c r="EC235" s="65"/>
      <c r="ED235" s="65"/>
      <c r="EE235" s="65"/>
      <c r="EF235" s="66" t="str">
        <f t="shared" si="92"/>
        <v/>
      </c>
      <c r="EG235" s="56"/>
      <c r="EH235" s="64"/>
      <c r="EI235" s="56"/>
      <c r="EJ235" s="64"/>
      <c r="EK235" s="62" t="str">
        <f t="shared" si="93"/>
        <v/>
      </c>
      <c r="EL235" s="64"/>
      <c r="EM235" s="56"/>
      <c r="EN235" s="65"/>
      <c r="EO235" s="65"/>
      <c r="EP235" s="65"/>
      <c r="EQ235" s="65"/>
      <c r="ER235" s="66" t="str">
        <f t="shared" si="94"/>
        <v/>
      </c>
      <c r="ES235" s="56"/>
      <c r="ET235" s="64"/>
      <c r="EU235" s="56"/>
      <c r="EV235" s="64"/>
      <c r="EW235" s="62" t="str">
        <f t="shared" si="95"/>
        <v/>
      </c>
      <c r="EX235" s="64"/>
    </row>
    <row r="236" spans="1:154" s="67" customFormat="1" x14ac:dyDescent="0.25">
      <c r="A236" s="167"/>
      <c r="B236" s="171"/>
      <c r="C236" s="169"/>
      <c r="D236" s="170"/>
      <c r="E236" s="57"/>
      <c r="F236" s="56"/>
      <c r="G236" s="58"/>
      <c r="H236" s="56"/>
      <c r="I236" s="59"/>
      <c r="J236" s="60"/>
      <c r="K236" s="56"/>
      <c r="L236" s="65"/>
      <c r="M236" s="65"/>
      <c r="N236" s="65"/>
      <c r="O236" s="65"/>
      <c r="P236" s="66" t="str">
        <f t="shared" si="72"/>
        <v/>
      </c>
      <c r="Q236" s="56"/>
      <c r="R236" s="64"/>
      <c r="S236" s="56"/>
      <c r="T236" s="64"/>
      <c r="U236" s="62" t="str">
        <f t="shared" si="73"/>
        <v/>
      </c>
      <c r="V236" s="64"/>
      <c r="W236" s="56"/>
      <c r="X236" s="65"/>
      <c r="Y236" s="65"/>
      <c r="Z236" s="65"/>
      <c r="AA236" s="65"/>
      <c r="AB236" s="66" t="str">
        <f t="shared" si="74"/>
        <v/>
      </c>
      <c r="AC236" s="56"/>
      <c r="AD236" s="64"/>
      <c r="AE236" s="56"/>
      <c r="AF236" s="64"/>
      <c r="AG236" s="62" t="str">
        <f t="shared" si="75"/>
        <v/>
      </c>
      <c r="AH236" s="64"/>
      <c r="AI236" s="56"/>
      <c r="AJ236" s="65"/>
      <c r="AK236" s="65"/>
      <c r="AL236" s="65"/>
      <c r="AM236" s="65"/>
      <c r="AN236" s="66" t="str">
        <f t="shared" si="76"/>
        <v/>
      </c>
      <c r="AO236" s="56"/>
      <c r="AP236" s="64"/>
      <c r="AQ236" s="56"/>
      <c r="AR236" s="64"/>
      <c r="AS236" s="62" t="str">
        <f t="shared" si="77"/>
        <v/>
      </c>
      <c r="AT236" s="64"/>
      <c r="AU236" s="56"/>
      <c r="AV236" s="65"/>
      <c r="AW236" s="65"/>
      <c r="AX236" s="65"/>
      <c r="AY236" s="65"/>
      <c r="AZ236" s="66" t="str">
        <f t="shared" si="78"/>
        <v/>
      </c>
      <c r="BA236" s="56"/>
      <c r="BB236" s="64"/>
      <c r="BC236" s="56"/>
      <c r="BD236" s="64"/>
      <c r="BE236" s="62" t="str">
        <f t="shared" si="79"/>
        <v/>
      </c>
      <c r="BF236" s="64"/>
      <c r="BG236" s="56"/>
      <c r="BH236" s="65"/>
      <c r="BI236" s="65"/>
      <c r="BJ236" s="65"/>
      <c r="BK236" s="65"/>
      <c r="BL236" s="66" t="str">
        <f t="shared" si="80"/>
        <v/>
      </c>
      <c r="BM236" s="56"/>
      <c r="BN236" s="64"/>
      <c r="BO236" s="56"/>
      <c r="BP236" s="64"/>
      <c r="BQ236" s="62" t="str">
        <f t="shared" si="81"/>
        <v/>
      </c>
      <c r="BR236" s="64"/>
      <c r="BS236" s="56"/>
      <c r="BT236" s="65"/>
      <c r="BU236" s="65"/>
      <c r="BV236" s="65"/>
      <c r="BW236" s="65"/>
      <c r="BX236" s="66" t="str">
        <f t="shared" si="82"/>
        <v/>
      </c>
      <c r="BY236" s="56"/>
      <c r="BZ236" s="64"/>
      <c r="CA236" s="56"/>
      <c r="CB236" s="64"/>
      <c r="CC236" s="62" t="str">
        <f t="shared" si="83"/>
        <v/>
      </c>
      <c r="CD236" s="64"/>
      <c r="CE236" s="56"/>
      <c r="CF236" s="65"/>
      <c r="CG236" s="65"/>
      <c r="CH236" s="65"/>
      <c r="CI236" s="65"/>
      <c r="CJ236" s="66" t="str">
        <f t="shared" si="84"/>
        <v/>
      </c>
      <c r="CK236" s="56"/>
      <c r="CL236" s="64"/>
      <c r="CM236" s="56"/>
      <c r="CN236" s="64"/>
      <c r="CO236" s="62" t="str">
        <f t="shared" si="85"/>
        <v/>
      </c>
      <c r="CP236" s="64"/>
      <c r="CQ236" s="56"/>
      <c r="CR236" s="65"/>
      <c r="CS236" s="65"/>
      <c r="CT236" s="65"/>
      <c r="CU236" s="65"/>
      <c r="CV236" s="66" t="str">
        <f t="shared" si="86"/>
        <v/>
      </c>
      <c r="CW236" s="56"/>
      <c r="CX236" s="64"/>
      <c r="CY236" s="56"/>
      <c r="CZ236" s="64"/>
      <c r="DA236" s="62" t="str">
        <f t="shared" si="87"/>
        <v/>
      </c>
      <c r="DB236" s="64"/>
      <c r="DC236" s="56"/>
      <c r="DD236" s="65"/>
      <c r="DE236" s="65"/>
      <c r="DF236" s="65"/>
      <c r="DG236" s="65"/>
      <c r="DH236" s="66" t="str">
        <f t="shared" si="88"/>
        <v/>
      </c>
      <c r="DI236" s="56"/>
      <c r="DJ236" s="64"/>
      <c r="DK236" s="56"/>
      <c r="DL236" s="64"/>
      <c r="DM236" s="62" t="str">
        <f t="shared" si="89"/>
        <v/>
      </c>
      <c r="DN236" s="64"/>
      <c r="DO236" s="56"/>
      <c r="DP236" s="65"/>
      <c r="DQ236" s="65"/>
      <c r="DR236" s="65"/>
      <c r="DS236" s="65"/>
      <c r="DT236" s="66" t="str">
        <f t="shared" si="90"/>
        <v/>
      </c>
      <c r="DU236" s="56"/>
      <c r="DV236" s="64"/>
      <c r="DW236" s="56"/>
      <c r="DX236" s="64"/>
      <c r="DY236" s="62" t="str">
        <f t="shared" si="91"/>
        <v/>
      </c>
      <c r="DZ236" s="64"/>
      <c r="EA236" s="56"/>
      <c r="EB236" s="65"/>
      <c r="EC236" s="65"/>
      <c r="ED236" s="65"/>
      <c r="EE236" s="65"/>
      <c r="EF236" s="66" t="str">
        <f t="shared" si="92"/>
        <v/>
      </c>
      <c r="EG236" s="56"/>
      <c r="EH236" s="64"/>
      <c r="EI236" s="56"/>
      <c r="EJ236" s="64"/>
      <c r="EK236" s="62" t="str">
        <f t="shared" si="93"/>
        <v/>
      </c>
      <c r="EL236" s="64"/>
      <c r="EM236" s="56"/>
      <c r="EN236" s="65"/>
      <c r="EO236" s="65"/>
      <c r="EP236" s="65"/>
      <c r="EQ236" s="65"/>
      <c r="ER236" s="66" t="str">
        <f t="shared" si="94"/>
        <v/>
      </c>
      <c r="ES236" s="56"/>
      <c r="ET236" s="64"/>
      <c r="EU236" s="56"/>
      <c r="EV236" s="64"/>
      <c r="EW236" s="62" t="str">
        <f t="shared" si="95"/>
        <v/>
      </c>
      <c r="EX236" s="64"/>
    </row>
    <row r="237" spans="1:154" s="67" customFormat="1" x14ac:dyDescent="0.25">
      <c r="A237" s="167"/>
      <c r="B237" s="171"/>
      <c r="C237" s="169"/>
      <c r="D237" s="170"/>
      <c r="E237" s="57"/>
      <c r="F237" s="56"/>
      <c r="G237" s="58"/>
      <c r="H237" s="56"/>
      <c r="I237" s="59"/>
      <c r="J237" s="60"/>
      <c r="K237" s="56"/>
      <c r="L237" s="65"/>
      <c r="M237" s="65"/>
      <c r="N237" s="65"/>
      <c r="O237" s="65"/>
      <c r="P237" s="66" t="str">
        <f t="shared" si="72"/>
        <v/>
      </c>
      <c r="Q237" s="56"/>
      <c r="R237" s="64"/>
      <c r="S237" s="56"/>
      <c r="T237" s="64"/>
      <c r="U237" s="62" t="str">
        <f t="shared" si="73"/>
        <v/>
      </c>
      <c r="V237" s="64"/>
      <c r="W237" s="56"/>
      <c r="X237" s="65"/>
      <c r="Y237" s="65"/>
      <c r="Z237" s="65"/>
      <c r="AA237" s="65"/>
      <c r="AB237" s="66" t="str">
        <f t="shared" si="74"/>
        <v/>
      </c>
      <c r="AC237" s="56"/>
      <c r="AD237" s="64"/>
      <c r="AE237" s="56"/>
      <c r="AF237" s="64"/>
      <c r="AG237" s="62" t="str">
        <f t="shared" si="75"/>
        <v/>
      </c>
      <c r="AH237" s="64"/>
      <c r="AI237" s="56"/>
      <c r="AJ237" s="65"/>
      <c r="AK237" s="65"/>
      <c r="AL237" s="65"/>
      <c r="AM237" s="65"/>
      <c r="AN237" s="66" t="str">
        <f t="shared" si="76"/>
        <v/>
      </c>
      <c r="AO237" s="56"/>
      <c r="AP237" s="64"/>
      <c r="AQ237" s="56"/>
      <c r="AR237" s="64"/>
      <c r="AS237" s="62" t="str">
        <f t="shared" si="77"/>
        <v/>
      </c>
      <c r="AT237" s="64"/>
      <c r="AU237" s="56"/>
      <c r="AV237" s="65"/>
      <c r="AW237" s="65"/>
      <c r="AX237" s="65"/>
      <c r="AY237" s="65"/>
      <c r="AZ237" s="66" t="str">
        <f t="shared" si="78"/>
        <v/>
      </c>
      <c r="BA237" s="56"/>
      <c r="BB237" s="64"/>
      <c r="BC237" s="56"/>
      <c r="BD237" s="64"/>
      <c r="BE237" s="62" t="str">
        <f t="shared" si="79"/>
        <v/>
      </c>
      <c r="BF237" s="64"/>
      <c r="BG237" s="56"/>
      <c r="BH237" s="65"/>
      <c r="BI237" s="65"/>
      <c r="BJ237" s="65"/>
      <c r="BK237" s="65"/>
      <c r="BL237" s="66" t="str">
        <f t="shared" si="80"/>
        <v/>
      </c>
      <c r="BM237" s="56"/>
      <c r="BN237" s="64"/>
      <c r="BO237" s="56"/>
      <c r="BP237" s="64"/>
      <c r="BQ237" s="62" t="str">
        <f t="shared" si="81"/>
        <v/>
      </c>
      <c r="BR237" s="64"/>
      <c r="BS237" s="56"/>
      <c r="BT237" s="65"/>
      <c r="BU237" s="65"/>
      <c r="BV237" s="65"/>
      <c r="BW237" s="65"/>
      <c r="BX237" s="66" t="str">
        <f t="shared" si="82"/>
        <v/>
      </c>
      <c r="BY237" s="56"/>
      <c r="BZ237" s="64"/>
      <c r="CA237" s="56"/>
      <c r="CB237" s="64"/>
      <c r="CC237" s="62" t="str">
        <f t="shared" si="83"/>
        <v/>
      </c>
      <c r="CD237" s="64"/>
      <c r="CE237" s="56"/>
      <c r="CF237" s="65"/>
      <c r="CG237" s="65"/>
      <c r="CH237" s="65"/>
      <c r="CI237" s="65"/>
      <c r="CJ237" s="66" t="str">
        <f t="shared" si="84"/>
        <v/>
      </c>
      <c r="CK237" s="56"/>
      <c r="CL237" s="64"/>
      <c r="CM237" s="56"/>
      <c r="CN237" s="64"/>
      <c r="CO237" s="62" t="str">
        <f t="shared" si="85"/>
        <v/>
      </c>
      <c r="CP237" s="64"/>
      <c r="CQ237" s="56"/>
      <c r="CR237" s="65"/>
      <c r="CS237" s="65"/>
      <c r="CT237" s="65"/>
      <c r="CU237" s="65"/>
      <c r="CV237" s="66" t="str">
        <f t="shared" si="86"/>
        <v/>
      </c>
      <c r="CW237" s="56"/>
      <c r="CX237" s="64"/>
      <c r="CY237" s="56"/>
      <c r="CZ237" s="64"/>
      <c r="DA237" s="62" t="str">
        <f t="shared" si="87"/>
        <v/>
      </c>
      <c r="DB237" s="64"/>
      <c r="DC237" s="56"/>
      <c r="DD237" s="65"/>
      <c r="DE237" s="65"/>
      <c r="DF237" s="65"/>
      <c r="DG237" s="65"/>
      <c r="DH237" s="66" t="str">
        <f t="shared" si="88"/>
        <v/>
      </c>
      <c r="DI237" s="56"/>
      <c r="DJ237" s="64"/>
      <c r="DK237" s="56"/>
      <c r="DL237" s="64"/>
      <c r="DM237" s="62" t="str">
        <f t="shared" si="89"/>
        <v/>
      </c>
      <c r="DN237" s="64"/>
      <c r="DO237" s="56"/>
      <c r="DP237" s="65"/>
      <c r="DQ237" s="65"/>
      <c r="DR237" s="65"/>
      <c r="DS237" s="65"/>
      <c r="DT237" s="66" t="str">
        <f t="shared" si="90"/>
        <v/>
      </c>
      <c r="DU237" s="56"/>
      <c r="DV237" s="64"/>
      <c r="DW237" s="56"/>
      <c r="DX237" s="64"/>
      <c r="DY237" s="62" t="str">
        <f t="shared" si="91"/>
        <v/>
      </c>
      <c r="DZ237" s="64"/>
      <c r="EA237" s="56"/>
      <c r="EB237" s="65"/>
      <c r="EC237" s="65"/>
      <c r="ED237" s="65"/>
      <c r="EE237" s="65"/>
      <c r="EF237" s="66" t="str">
        <f t="shared" si="92"/>
        <v/>
      </c>
      <c r="EG237" s="56"/>
      <c r="EH237" s="64"/>
      <c r="EI237" s="56"/>
      <c r="EJ237" s="64"/>
      <c r="EK237" s="62" t="str">
        <f t="shared" si="93"/>
        <v/>
      </c>
      <c r="EL237" s="64"/>
      <c r="EM237" s="56"/>
      <c r="EN237" s="65"/>
      <c r="EO237" s="65"/>
      <c r="EP237" s="65"/>
      <c r="EQ237" s="65"/>
      <c r="ER237" s="66" t="str">
        <f t="shared" si="94"/>
        <v/>
      </c>
      <c r="ES237" s="56"/>
      <c r="ET237" s="64"/>
      <c r="EU237" s="56"/>
      <c r="EV237" s="64"/>
      <c r="EW237" s="62" t="str">
        <f t="shared" si="95"/>
        <v/>
      </c>
      <c r="EX237" s="64"/>
    </row>
    <row r="238" spans="1:154" s="67" customFormat="1" x14ac:dyDescent="0.25">
      <c r="A238" s="167"/>
      <c r="B238" s="171"/>
      <c r="C238" s="169"/>
      <c r="D238" s="170"/>
      <c r="E238" s="57"/>
      <c r="F238" s="56"/>
      <c r="G238" s="58"/>
      <c r="H238" s="56"/>
      <c r="I238" s="59"/>
      <c r="J238" s="60"/>
      <c r="K238" s="56"/>
      <c r="L238" s="65"/>
      <c r="M238" s="65"/>
      <c r="N238" s="65"/>
      <c r="O238" s="65"/>
      <c r="P238" s="66" t="str">
        <f t="shared" si="72"/>
        <v/>
      </c>
      <c r="Q238" s="56"/>
      <c r="R238" s="64"/>
      <c r="S238" s="56"/>
      <c r="T238" s="64"/>
      <c r="U238" s="62" t="str">
        <f t="shared" si="73"/>
        <v/>
      </c>
      <c r="V238" s="64"/>
      <c r="W238" s="56"/>
      <c r="X238" s="65"/>
      <c r="Y238" s="65"/>
      <c r="Z238" s="65"/>
      <c r="AA238" s="65"/>
      <c r="AB238" s="66" t="str">
        <f t="shared" si="74"/>
        <v/>
      </c>
      <c r="AC238" s="56"/>
      <c r="AD238" s="64"/>
      <c r="AE238" s="56"/>
      <c r="AF238" s="64"/>
      <c r="AG238" s="62" t="str">
        <f t="shared" si="75"/>
        <v/>
      </c>
      <c r="AH238" s="64"/>
      <c r="AI238" s="56"/>
      <c r="AJ238" s="65"/>
      <c r="AK238" s="65"/>
      <c r="AL238" s="65"/>
      <c r="AM238" s="65"/>
      <c r="AN238" s="66" t="str">
        <f t="shared" si="76"/>
        <v/>
      </c>
      <c r="AO238" s="56"/>
      <c r="AP238" s="64"/>
      <c r="AQ238" s="56"/>
      <c r="AR238" s="64"/>
      <c r="AS238" s="62" t="str">
        <f t="shared" si="77"/>
        <v/>
      </c>
      <c r="AT238" s="64"/>
      <c r="AU238" s="56"/>
      <c r="AV238" s="65"/>
      <c r="AW238" s="65"/>
      <c r="AX238" s="65"/>
      <c r="AY238" s="65"/>
      <c r="AZ238" s="66" t="str">
        <f t="shared" si="78"/>
        <v/>
      </c>
      <c r="BA238" s="56"/>
      <c r="BB238" s="64"/>
      <c r="BC238" s="56"/>
      <c r="BD238" s="64"/>
      <c r="BE238" s="62" t="str">
        <f t="shared" si="79"/>
        <v/>
      </c>
      <c r="BF238" s="64"/>
      <c r="BG238" s="56"/>
      <c r="BH238" s="65"/>
      <c r="BI238" s="65"/>
      <c r="BJ238" s="65"/>
      <c r="BK238" s="65"/>
      <c r="BL238" s="66" t="str">
        <f t="shared" si="80"/>
        <v/>
      </c>
      <c r="BM238" s="56"/>
      <c r="BN238" s="64"/>
      <c r="BO238" s="56"/>
      <c r="BP238" s="64"/>
      <c r="BQ238" s="62" t="str">
        <f t="shared" si="81"/>
        <v/>
      </c>
      <c r="BR238" s="64"/>
      <c r="BS238" s="56"/>
      <c r="BT238" s="65"/>
      <c r="BU238" s="65"/>
      <c r="BV238" s="65"/>
      <c r="BW238" s="65"/>
      <c r="BX238" s="66" t="str">
        <f t="shared" si="82"/>
        <v/>
      </c>
      <c r="BY238" s="56"/>
      <c r="BZ238" s="64"/>
      <c r="CA238" s="56"/>
      <c r="CB238" s="64"/>
      <c r="CC238" s="62" t="str">
        <f t="shared" si="83"/>
        <v/>
      </c>
      <c r="CD238" s="64"/>
      <c r="CE238" s="56"/>
      <c r="CF238" s="65"/>
      <c r="CG238" s="65"/>
      <c r="CH238" s="65"/>
      <c r="CI238" s="65"/>
      <c r="CJ238" s="66" t="str">
        <f t="shared" si="84"/>
        <v/>
      </c>
      <c r="CK238" s="56"/>
      <c r="CL238" s="64"/>
      <c r="CM238" s="56"/>
      <c r="CN238" s="64"/>
      <c r="CO238" s="62" t="str">
        <f t="shared" si="85"/>
        <v/>
      </c>
      <c r="CP238" s="64"/>
      <c r="CQ238" s="56"/>
      <c r="CR238" s="65"/>
      <c r="CS238" s="65"/>
      <c r="CT238" s="65"/>
      <c r="CU238" s="65"/>
      <c r="CV238" s="66" t="str">
        <f t="shared" si="86"/>
        <v/>
      </c>
      <c r="CW238" s="56"/>
      <c r="CX238" s="64"/>
      <c r="CY238" s="56"/>
      <c r="CZ238" s="64"/>
      <c r="DA238" s="62" t="str">
        <f t="shared" si="87"/>
        <v/>
      </c>
      <c r="DB238" s="64"/>
      <c r="DC238" s="56"/>
      <c r="DD238" s="65"/>
      <c r="DE238" s="65"/>
      <c r="DF238" s="65"/>
      <c r="DG238" s="65"/>
      <c r="DH238" s="66" t="str">
        <f t="shared" si="88"/>
        <v/>
      </c>
      <c r="DI238" s="56"/>
      <c r="DJ238" s="64"/>
      <c r="DK238" s="56"/>
      <c r="DL238" s="64"/>
      <c r="DM238" s="62" t="str">
        <f t="shared" si="89"/>
        <v/>
      </c>
      <c r="DN238" s="64"/>
      <c r="DO238" s="56"/>
      <c r="DP238" s="65"/>
      <c r="DQ238" s="65"/>
      <c r="DR238" s="65"/>
      <c r="DS238" s="65"/>
      <c r="DT238" s="66" t="str">
        <f t="shared" si="90"/>
        <v/>
      </c>
      <c r="DU238" s="56"/>
      <c r="DV238" s="64"/>
      <c r="DW238" s="56"/>
      <c r="DX238" s="64"/>
      <c r="DY238" s="62" t="str">
        <f t="shared" si="91"/>
        <v/>
      </c>
      <c r="DZ238" s="64"/>
      <c r="EA238" s="56"/>
      <c r="EB238" s="65"/>
      <c r="EC238" s="65"/>
      <c r="ED238" s="65"/>
      <c r="EE238" s="65"/>
      <c r="EF238" s="66" t="str">
        <f t="shared" si="92"/>
        <v/>
      </c>
      <c r="EG238" s="56"/>
      <c r="EH238" s="64"/>
      <c r="EI238" s="56"/>
      <c r="EJ238" s="64"/>
      <c r="EK238" s="62" t="str">
        <f t="shared" si="93"/>
        <v/>
      </c>
      <c r="EL238" s="64"/>
      <c r="EM238" s="56"/>
      <c r="EN238" s="65"/>
      <c r="EO238" s="65"/>
      <c r="EP238" s="65"/>
      <c r="EQ238" s="65"/>
      <c r="ER238" s="66" t="str">
        <f t="shared" si="94"/>
        <v/>
      </c>
      <c r="ES238" s="56"/>
      <c r="ET238" s="64"/>
      <c r="EU238" s="56"/>
      <c r="EV238" s="64"/>
      <c r="EW238" s="62" t="str">
        <f t="shared" si="95"/>
        <v/>
      </c>
      <c r="EX238" s="64"/>
    </row>
    <row r="239" spans="1:154" s="67" customFormat="1" x14ac:dyDescent="0.25">
      <c r="A239" s="167"/>
      <c r="B239" s="171"/>
      <c r="C239" s="169"/>
      <c r="D239" s="170"/>
      <c r="E239" s="57"/>
      <c r="F239" s="56"/>
      <c r="G239" s="58"/>
      <c r="H239" s="56"/>
      <c r="I239" s="59"/>
      <c r="J239" s="60"/>
      <c r="K239" s="56"/>
      <c r="L239" s="65"/>
      <c r="M239" s="65"/>
      <c r="N239" s="65"/>
      <c r="O239" s="65"/>
      <c r="P239" s="66" t="str">
        <f t="shared" si="72"/>
        <v/>
      </c>
      <c r="Q239" s="56"/>
      <c r="R239" s="64"/>
      <c r="S239" s="56"/>
      <c r="T239" s="64"/>
      <c r="U239" s="62" t="str">
        <f t="shared" si="73"/>
        <v/>
      </c>
      <c r="V239" s="64"/>
      <c r="W239" s="56"/>
      <c r="X239" s="65"/>
      <c r="Y239" s="65"/>
      <c r="Z239" s="65"/>
      <c r="AA239" s="65"/>
      <c r="AB239" s="66" t="str">
        <f t="shared" si="74"/>
        <v/>
      </c>
      <c r="AC239" s="56"/>
      <c r="AD239" s="64"/>
      <c r="AE239" s="56"/>
      <c r="AF239" s="64"/>
      <c r="AG239" s="62" t="str">
        <f t="shared" si="75"/>
        <v/>
      </c>
      <c r="AH239" s="64"/>
      <c r="AI239" s="56"/>
      <c r="AJ239" s="65"/>
      <c r="AK239" s="65"/>
      <c r="AL239" s="65"/>
      <c r="AM239" s="65"/>
      <c r="AN239" s="66" t="str">
        <f t="shared" si="76"/>
        <v/>
      </c>
      <c r="AO239" s="56"/>
      <c r="AP239" s="64"/>
      <c r="AQ239" s="56"/>
      <c r="AR239" s="64"/>
      <c r="AS239" s="62" t="str">
        <f t="shared" si="77"/>
        <v/>
      </c>
      <c r="AT239" s="64"/>
      <c r="AU239" s="56"/>
      <c r="AV239" s="65"/>
      <c r="AW239" s="65"/>
      <c r="AX239" s="65"/>
      <c r="AY239" s="65"/>
      <c r="AZ239" s="66" t="str">
        <f t="shared" si="78"/>
        <v/>
      </c>
      <c r="BA239" s="56"/>
      <c r="BB239" s="64"/>
      <c r="BC239" s="56"/>
      <c r="BD239" s="64"/>
      <c r="BE239" s="62" t="str">
        <f t="shared" si="79"/>
        <v/>
      </c>
      <c r="BF239" s="64"/>
      <c r="BG239" s="56"/>
      <c r="BH239" s="65"/>
      <c r="BI239" s="65"/>
      <c r="BJ239" s="65"/>
      <c r="BK239" s="65"/>
      <c r="BL239" s="66" t="str">
        <f t="shared" si="80"/>
        <v/>
      </c>
      <c r="BM239" s="56"/>
      <c r="BN239" s="64"/>
      <c r="BO239" s="56"/>
      <c r="BP239" s="64"/>
      <c r="BQ239" s="62" t="str">
        <f t="shared" si="81"/>
        <v/>
      </c>
      <c r="BR239" s="64"/>
      <c r="BS239" s="56"/>
      <c r="BT239" s="65"/>
      <c r="BU239" s="65"/>
      <c r="BV239" s="65"/>
      <c r="BW239" s="65"/>
      <c r="BX239" s="66" t="str">
        <f t="shared" si="82"/>
        <v/>
      </c>
      <c r="BY239" s="56"/>
      <c r="BZ239" s="64"/>
      <c r="CA239" s="56"/>
      <c r="CB239" s="64"/>
      <c r="CC239" s="62" t="str">
        <f t="shared" si="83"/>
        <v/>
      </c>
      <c r="CD239" s="64"/>
      <c r="CE239" s="56"/>
      <c r="CF239" s="65"/>
      <c r="CG239" s="65"/>
      <c r="CH239" s="65"/>
      <c r="CI239" s="65"/>
      <c r="CJ239" s="66" t="str">
        <f t="shared" si="84"/>
        <v/>
      </c>
      <c r="CK239" s="56"/>
      <c r="CL239" s="64"/>
      <c r="CM239" s="56"/>
      <c r="CN239" s="64"/>
      <c r="CO239" s="62" t="str">
        <f t="shared" si="85"/>
        <v/>
      </c>
      <c r="CP239" s="64"/>
      <c r="CQ239" s="56"/>
      <c r="CR239" s="65"/>
      <c r="CS239" s="65"/>
      <c r="CT239" s="65"/>
      <c r="CU239" s="65"/>
      <c r="CV239" s="66" t="str">
        <f t="shared" si="86"/>
        <v/>
      </c>
      <c r="CW239" s="56"/>
      <c r="CX239" s="64"/>
      <c r="CY239" s="56"/>
      <c r="CZ239" s="64"/>
      <c r="DA239" s="62" t="str">
        <f t="shared" si="87"/>
        <v/>
      </c>
      <c r="DB239" s="64"/>
      <c r="DC239" s="56"/>
      <c r="DD239" s="65"/>
      <c r="DE239" s="65"/>
      <c r="DF239" s="65"/>
      <c r="DG239" s="65"/>
      <c r="DH239" s="66" t="str">
        <f t="shared" si="88"/>
        <v/>
      </c>
      <c r="DI239" s="56"/>
      <c r="DJ239" s="64"/>
      <c r="DK239" s="56"/>
      <c r="DL239" s="64"/>
      <c r="DM239" s="62" t="str">
        <f t="shared" si="89"/>
        <v/>
      </c>
      <c r="DN239" s="64"/>
      <c r="DO239" s="56"/>
      <c r="DP239" s="65"/>
      <c r="DQ239" s="65"/>
      <c r="DR239" s="65"/>
      <c r="DS239" s="65"/>
      <c r="DT239" s="66" t="str">
        <f t="shared" si="90"/>
        <v/>
      </c>
      <c r="DU239" s="56"/>
      <c r="DV239" s="64"/>
      <c r="DW239" s="56"/>
      <c r="DX239" s="64"/>
      <c r="DY239" s="62" t="str">
        <f t="shared" si="91"/>
        <v/>
      </c>
      <c r="DZ239" s="64"/>
      <c r="EA239" s="56"/>
      <c r="EB239" s="65"/>
      <c r="EC239" s="65"/>
      <c r="ED239" s="65"/>
      <c r="EE239" s="65"/>
      <c r="EF239" s="66" t="str">
        <f t="shared" si="92"/>
        <v/>
      </c>
      <c r="EG239" s="56"/>
      <c r="EH239" s="64"/>
      <c r="EI239" s="56"/>
      <c r="EJ239" s="64"/>
      <c r="EK239" s="62" t="str">
        <f t="shared" si="93"/>
        <v/>
      </c>
      <c r="EL239" s="64"/>
      <c r="EM239" s="56"/>
      <c r="EN239" s="65"/>
      <c r="EO239" s="65"/>
      <c r="EP239" s="65"/>
      <c r="EQ239" s="65"/>
      <c r="ER239" s="66" t="str">
        <f t="shared" si="94"/>
        <v/>
      </c>
      <c r="ES239" s="56"/>
      <c r="ET239" s="64"/>
      <c r="EU239" s="56"/>
      <c r="EV239" s="64"/>
      <c r="EW239" s="62" t="str">
        <f t="shared" si="95"/>
        <v/>
      </c>
      <c r="EX239" s="64"/>
    </row>
    <row r="240" spans="1:154" s="67" customFormat="1" x14ac:dyDescent="0.25">
      <c r="A240" s="167"/>
      <c r="B240" s="171"/>
      <c r="C240" s="169"/>
      <c r="D240" s="170"/>
      <c r="E240" s="57"/>
      <c r="F240" s="56"/>
      <c r="G240" s="58"/>
      <c r="H240" s="56"/>
      <c r="I240" s="59"/>
      <c r="J240" s="60"/>
      <c r="K240" s="56"/>
      <c r="L240" s="65"/>
      <c r="M240" s="65"/>
      <c r="N240" s="65"/>
      <c r="O240" s="65"/>
      <c r="P240" s="66" t="str">
        <f t="shared" si="72"/>
        <v/>
      </c>
      <c r="Q240" s="56"/>
      <c r="R240" s="64"/>
      <c r="S240" s="56"/>
      <c r="T240" s="64"/>
      <c r="U240" s="62" t="str">
        <f t="shared" si="73"/>
        <v/>
      </c>
      <c r="V240" s="64"/>
      <c r="W240" s="56"/>
      <c r="X240" s="65"/>
      <c r="Y240" s="65"/>
      <c r="Z240" s="65"/>
      <c r="AA240" s="65"/>
      <c r="AB240" s="66" t="str">
        <f t="shared" si="74"/>
        <v/>
      </c>
      <c r="AC240" s="56"/>
      <c r="AD240" s="64"/>
      <c r="AE240" s="56"/>
      <c r="AF240" s="64"/>
      <c r="AG240" s="62" t="str">
        <f t="shared" si="75"/>
        <v/>
      </c>
      <c r="AH240" s="64"/>
      <c r="AI240" s="56"/>
      <c r="AJ240" s="65"/>
      <c r="AK240" s="65"/>
      <c r="AL240" s="65"/>
      <c r="AM240" s="65"/>
      <c r="AN240" s="66" t="str">
        <f t="shared" si="76"/>
        <v/>
      </c>
      <c r="AO240" s="56"/>
      <c r="AP240" s="64"/>
      <c r="AQ240" s="56"/>
      <c r="AR240" s="64"/>
      <c r="AS240" s="62" t="str">
        <f t="shared" si="77"/>
        <v/>
      </c>
      <c r="AT240" s="64"/>
      <c r="AU240" s="56"/>
      <c r="AV240" s="65"/>
      <c r="AW240" s="65"/>
      <c r="AX240" s="65"/>
      <c r="AY240" s="65"/>
      <c r="AZ240" s="66" t="str">
        <f t="shared" si="78"/>
        <v/>
      </c>
      <c r="BA240" s="56"/>
      <c r="BB240" s="64"/>
      <c r="BC240" s="56"/>
      <c r="BD240" s="64"/>
      <c r="BE240" s="62" t="str">
        <f t="shared" si="79"/>
        <v/>
      </c>
      <c r="BF240" s="64"/>
      <c r="BG240" s="56"/>
      <c r="BH240" s="65"/>
      <c r="BI240" s="65"/>
      <c r="BJ240" s="65"/>
      <c r="BK240" s="65"/>
      <c r="BL240" s="66" t="str">
        <f t="shared" si="80"/>
        <v/>
      </c>
      <c r="BM240" s="56"/>
      <c r="BN240" s="64"/>
      <c r="BO240" s="56"/>
      <c r="BP240" s="64"/>
      <c r="BQ240" s="62" t="str">
        <f t="shared" si="81"/>
        <v/>
      </c>
      <c r="BR240" s="64"/>
      <c r="BS240" s="56"/>
      <c r="BT240" s="65"/>
      <c r="BU240" s="65"/>
      <c r="BV240" s="65"/>
      <c r="BW240" s="65"/>
      <c r="BX240" s="66" t="str">
        <f t="shared" si="82"/>
        <v/>
      </c>
      <c r="BY240" s="56"/>
      <c r="BZ240" s="64"/>
      <c r="CA240" s="56"/>
      <c r="CB240" s="64"/>
      <c r="CC240" s="62" t="str">
        <f t="shared" si="83"/>
        <v/>
      </c>
      <c r="CD240" s="64"/>
      <c r="CE240" s="56"/>
      <c r="CF240" s="65"/>
      <c r="CG240" s="65"/>
      <c r="CH240" s="65"/>
      <c r="CI240" s="65"/>
      <c r="CJ240" s="66" t="str">
        <f t="shared" si="84"/>
        <v/>
      </c>
      <c r="CK240" s="56"/>
      <c r="CL240" s="64"/>
      <c r="CM240" s="56"/>
      <c r="CN240" s="64"/>
      <c r="CO240" s="62" t="str">
        <f t="shared" si="85"/>
        <v/>
      </c>
      <c r="CP240" s="64"/>
      <c r="CQ240" s="56"/>
      <c r="CR240" s="65"/>
      <c r="CS240" s="65"/>
      <c r="CT240" s="65"/>
      <c r="CU240" s="65"/>
      <c r="CV240" s="66" t="str">
        <f t="shared" si="86"/>
        <v/>
      </c>
      <c r="CW240" s="56"/>
      <c r="CX240" s="64"/>
      <c r="CY240" s="56"/>
      <c r="CZ240" s="64"/>
      <c r="DA240" s="62" t="str">
        <f t="shared" si="87"/>
        <v/>
      </c>
      <c r="DB240" s="64"/>
      <c r="DC240" s="56"/>
      <c r="DD240" s="65"/>
      <c r="DE240" s="65"/>
      <c r="DF240" s="65"/>
      <c r="DG240" s="65"/>
      <c r="DH240" s="66" t="str">
        <f t="shared" si="88"/>
        <v/>
      </c>
      <c r="DI240" s="56"/>
      <c r="DJ240" s="64"/>
      <c r="DK240" s="56"/>
      <c r="DL240" s="64"/>
      <c r="DM240" s="62" t="str">
        <f t="shared" si="89"/>
        <v/>
      </c>
      <c r="DN240" s="64"/>
      <c r="DO240" s="56"/>
      <c r="DP240" s="65"/>
      <c r="DQ240" s="65"/>
      <c r="DR240" s="65"/>
      <c r="DS240" s="65"/>
      <c r="DT240" s="66" t="str">
        <f t="shared" si="90"/>
        <v/>
      </c>
      <c r="DU240" s="56"/>
      <c r="DV240" s="64"/>
      <c r="DW240" s="56"/>
      <c r="DX240" s="64"/>
      <c r="DY240" s="62" t="str">
        <f t="shared" si="91"/>
        <v/>
      </c>
      <c r="DZ240" s="64"/>
      <c r="EA240" s="56"/>
      <c r="EB240" s="65"/>
      <c r="EC240" s="65"/>
      <c r="ED240" s="65"/>
      <c r="EE240" s="65"/>
      <c r="EF240" s="66" t="str">
        <f t="shared" si="92"/>
        <v/>
      </c>
      <c r="EG240" s="56"/>
      <c r="EH240" s="64"/>
      <c r="EI240" s="56"/>
      <c r="EJ240" s="64"/>
      <c r="EK240" s="62" t="str">
        <f t="shared" si="93"/>
        <v/>
      </c>
      <c r="EL240" s="64"/>
      <c r="EM240" s="56"/>
      <c r="EN240" s="65"/>
      <c r="EO240" s="65"/>
      <c r="EP240" s="65"/>
      <c r="EQ240" s="65"/>
      <c r="ER240" s="66" t="str">
        <f t="shared" si="94"/>
        <v/>
      </c>
      <c r="ES240" s="56"/>
      <c r="ET240" s="64"/>
      <c r="EU240" s="56"/>
      <c r="EV240" s="64"/>
      <c r="EW240" s="62" t="str">
        <f t="shared" si="95"/>
        <v/>
      </c>
      <c r="EX240" s="64"/>
    </row>
    <row r="241" spans="1:154" s="67" customFormat="1" x14ac:dyDescent="0.25">
      <c r="A241" s="167"/>
      <c r="B241" s="171"/>
      <c r="C241" s="169"/>
      <c r="D241" s="170"/>
      <c r="E241" s="57"/>
      <c r="F241" s="56"/>
      <c r="G241" s="58"/>
      <c r="H241" s="56"/>
      <c r="I241" s="59"/>
      <c r="J241" s="60"/>
      <c r="K241" s="56"/>
      <c r="L241" s="65"/>
      <c r="M241" s="65"/>
      <c r="N241" s="65"/>
      <c r="O241" s="65"/>
      <c r="P241" s="66" t="str">
        <f t="shared" si="72"/>
        <v/>
      </c>
      <c r="Q241" s="56"/>
      <c r="R241" s="64"/>
      <c r="S241" s="56"/>
      <c r="T241" s="64"/>
      <c r="U241" s="62" t="str">
        <f t="shared" si="73"/>
        <v/>
      </c>
      <c r="V241" s="64"/>
      <c r="W241" s="56"/>
      <c r="X241" s="65"/>
      <c r="Y241" s="65"/>
      <c r="Z241" s="65"/>
      <c r="AA241" s="65"/>
      <c r="AB241" s="66" t="str">
        <f t="shared" si="74"/>
        <v/>
      </c>
      <c r="AC241" s="56"/>
      <c r="AD241" s="64"/>
      <c r="AE241" s="56"/>
      <c r="AF241" s="64"/>
      <c r="AG241" s="62" t="str">
        <f t="shared" si="75"/>
        <v/>
      </c>
      <c r="AH241" s="64"/>
      <c r="AI241" s="56"/>
      <c r="AJ241" s="65"/>
      <c r="AK241" s="65"/>
      <c r="AL241" s="65"/>
      <c r="AM241" s="65"/>
      <c r="AN241" s="66" t="str">
        <f t="shared" si="76"/>
        <v/>
      </c>
      <c r="AO241" s="56"/>
      <c r="AP241" s="64"/>
      <c r="AQ241" s="56"/>
      <c r="AR241" s="64"/>
      <c r="AS241" s="62" t="str">
        <f t="shared" si="77"/>
        <v/>
      </c>
      <c r="AT241" s="64"/>
      <c r="AU241" s="56"/>
      <c r="AV241" s="65"/>
      <c r="AW241" s="65"/>
      <c r="AX241" s="65"/>
      <c r="AY241" s="65"/>
      <c r="AZ241" s="66" t="str">
        <f t="shared" si="78"/>
        <v/>
      </c>
      <c r="BA241" s="56"/>
      <c r="BB241" s="64"/>
      <c r="BC241" s="56"/>
      <c r="BD241" s="64"/>
      <c r="BE241" s="62" t="str">
        <f t="shared" si="79"/>
        <v/>
      </c>
      <c r="BF241" s="64"/>
      <c r="BG241" s="56"/>
      <c r="BH241" s="65"/>
      <c r="BI241" s="65"/>
      <c r="BJ241" s="65"/>
      <c r="BK241" s="65"/>
      <c r="BL241" s="66" t="str">
        <f t="shared" si="80"/>
        <v/>
      </c>
      <c r="BM241" s="56"/>
      <c r="BN241" s="64"/>
      <c r="BO241" s="56"/>
      <c r="BP241" s="64"/>
      <c r="BQ241" s="62" t="str">
        <f t="shared" si="81"/>
        <v/>
      </c>
      <c r="BR241" s="64"/>
      <c r="BS241" s="56"/>
      <c r="BT241" s="65"/>
      <c r="BU241" s="65"/>
      <c r="BV241" s="65"/>
      <c r="BW241" s="65"/>
      <c r="BX241" s="66" t="str">
        <f t="shared" si="82"/>
        <v/>
      </c>
      <c r="BY241" s="56"/>
      <c r="BZ241" s="64"/>
      <c r="CA241" s="56"/>
      <c r="CB241" s="64"/>
      <c r="CC241" s="62" t="str">
        <f t="shared" si="83"/>
        <v/>
      </c>
      <c r="CD241" s="64"/>
      <c r="CE241" s="56"/>
      <c r="CF241" s="65"/>
      <c r="CG241" s="65"/>
      <c r="CH241" s="65"/>
      <c r="CI241" s="65"/>
      <c r="CJ241" s="66" t="str">
        <f t="shared" si="84"/>
        <v/>
      </c>
      <c r="CK241" s="56"/>
      <c r="CL241" s="64"/>
      <c r="CM241" s="56"/>
      <c r="CN241" s="64"/>
      <c r="CO241" s="62" t="str">
        <f t="shared" si="85"/>
        <v/>
      </c>
      <c r="CP241" s="64"/>
      <c r="CQ241" s="56"/>
      <c r="CR241" s="65"/>
      <c r="CS241" s="65"/>
      <c r="CT241" s="65"/>
      <c r="CU241" s="65"/>
      <c r="CV241" s="66" t="str">
        <f t="shared" si="86"/>
        <v/>
      </c>
      <c r="CW241" s="56"/>
      <c r="CX241" s="64"/>
      <c r="CY241" s="56"/>
      <c r="CZ241" s="64"/>
      <c r="DA241" s="62" t="str">
        <f t="shared" si="87"/>
        <v/>
      </c>
      <c r="DB241" s="64"/>
      <c r="DC241" s="56"/>
      <c r="DD241" s="65"/>
      <c r="DE241" s="65"/>
      <c r="DF241" s="65"/>
      <c r="DG241" s="65"/>
      <c r="DH241" s="66" t="str">
        <f t="shared" si="88"/>
        <v/>
      </c>
      <c r="DI241" s="56"/>
      <c r="DJ241" s="64"/>
      <c r="DK241" s="56"/>
      <c r="DL241" s="64"/>
      <c r="DM241" s="62" t="str">
        <f t="shared" si="89"/>
        <v/>
      </c>
      <c r="DN241" s="64"/>
      <c r="DO241" s="56"/>
      <c r="DP241" s="65"/>
      <c r="DQ241" s="65"/>
      <c r="DR241" s="65"/>
      <c r="DS241" s="65"/>
      <c r="DT241" s="66" t="str">
        <f t="shared" si="90"/>
        <v/>
      </c>
      <c r="DU241" s="56"/>
      <c r="DV241" s="64"/>
      <c r="DW241" s="56"/>
      <c r="DX241" s="64"/>
      <c r="DY241" s="62" t="str">
        <f t="shared" si="91"/>
        <v/>
      </c>
      <c r="DZ241" s="64"/>
      <c r="EA241" s="56"/>
      <c r="EB241" s="65"/>
      <c r="EC241" s="65"/>
      <c r="ED241" s="65"/>
      <c r="EE241" s="65"/>
      <c r="EF241" s="66" t="str">
        <f t="shared" si="92"/>
        <v/>
      </c>
      <c r="EG241" s="56"/>
      <c r="EH241" s="64"/>
      <c r="EI241" s="56"/>
      <c r="EJ241" s="64"/>
      <c r="EK241" s="62" t="str">
        <f t="shared" si="93"/>
        <v/>
      </c>
      <c r="EL241" s="64"/>
      <c r="EM241" s="56"/>
      <c r="EN241" s="65"/>
      <c r="EO241" s="65"/>
      <c r="EP241" s="65"/>
      <c r="EQ241" s="65"/>
      <c r="ER241" s="66" t="str">
        <f t="shared" si="94"/>
        <v/>
      </c>
      <c r="ES241" s="56"/>
      <c r="ET241" s="64"/>
      <c r="EU241" s="56"/>
      <c r="EV241" s="64"/>
      <c r="EW241" s="62" t="str">
        <f t="shared" si="95"/>
        <v/>
      </c>
      <c r="EX241" s="64"/>
    </row>
    <row r="242" spans="1:154" s="67" customFormat="1" x14ac:dyDescent="0.25">
      <c r="A242" s="167"/>
      <c r="B242" s="171"/>
      <c r="C242" s="169"/>
      <c r="D242" s="170"/>
      <c r="E242" s="57"/>
      <c r="F242" s="56"/>
      <c r="G242" s="58"/>
      <c r="H242" s="56"/>
      <c r="I242" s="59"/>
      <c r="J242" s="60"/>
      <c r="K242" s="56"/>
      <c r="L242" s="65"/>
      <c r="M242" s="65"/>
      <c r="N242" s="65"/>
      <c r="O242" s="65"/>
      <c r="P242" s="66" t="str">
        <f t="shared" si="72"/>
        <v/>
      </c>
      <c r="Q242" s="56"/>
      <c r="R242" s="64"/>
      <c r="S242" s="56"/>
      <c r="T242" s="64"/>
      <c r="U242" s="62" t="str">
        <f t="shared" si="73"/>
        <v/>
      </c>
      <c r="V242" s="64"/>
      <c r="W242" s="56"/>
      <c r="X242" s="65"/>
      <c r="Y242" s="65"/>
      <c r="Z242" s="65"/>
      <c r="AA242" s="65"/>
      <c r="AB242" s="66" t="str">
        <f t="shared" si="74"/>
        <v/>
      </c>
      <c r="AC242" s="56"/>
      <c r="AD242" s="64"/>
      <c r="AE242" s="56"/>
      <c r="AF242" s="64"/>
      <c r="AG242" s="62" t="str">
        <f t="shared" si="75"/>
        <v/>
      </c>
      <c r="AH242" s="64"/>
      <c r="AI242" s="56"/>
      <c r="AJ242" s="65"/>
      <c r="AK242" s="65"/>
      <c r="AL242" s="65"/>
      <c r="AM242" s="65"/>
      <c r="AN242" s="66" t="str">
        <f t="shared" si="76"/>
        <v/>
      </c>
      <c r="AO242" s="56"/>
      <c r="AP242" s="64"/>
      <c r="AQ242" s="56"/>
      <c r="AR242" s="64"/>
      <c r="AS242" s="62" t="str">
        <f t="shared" si="77"/>
        <v/>
      </c>
      <c r="AT242" s="64"/>
      <c r="AU242" s="56"/>
      <c r="AV242" s="65"/>
      <c r="AW242" s="65"/>
      <c r="AX242" s="65"/>
      <c r="AY242" s="65"/>
      <c r="AZ242" s="66" t="str">
        <f t="shared" si="78"/>
        <v/>
      </c>
      <c r="BA242" s="56"/>
      <c r="BB242" s="64"/>
      <c r="BC242" s="56"/>
      <c r="BD242" s="64"/>
      <c r="BE242" s="62" t="str">
        <f t="shared" si="79"/>
        <v/>
      </c>
      <c r="BF242" s="64"/>
      <c r="BG242" s="56"/>
      <c r="BH242" s="65"/>
      <c r="BI242" s="65"/>
      <c r="BJ242" s="65"/>
      <c r="BK242" s="65"/>
      <c r="BL242" s="66" t="str">
        <f t="shared" si="80"/>
        <v/>
      </c>
      <c r="BM242" s="56"/>
      <c r="BN242" s="64"/>
      <c r="BO242" s="56"/>
      <c r="BP242" s="64"/>
      <c r="BQ242" s="62" t="str">
        <f t="shared" si="81"/>
        <v/>
      </c>
      <c r="BR242" s="64"/>
      <c r="BS242" s="56"/>
      <c r="BT242" s="65"/>
      <c r="BU242" s="65"/>
      <c r="BV242" s="65"/>
      <c r="BW242" s="65"/>
      <c r="BX242" s="66" t="str">
        <f t="shared" si="82"/>
        <v/>
      </c>
      <c r="BY242" s="56"/>
      <c r="BZ242" s="64"/>
      <c r="CA242" s="56"/>
      <c r="CB242" s="64"/>
      <c r="CC242" s="62" t="str">
        <f t="shared" si="83"/>
        <v/>
      </c>
      <c r="CD242" s="64"/>
      <c r="CE242" s="56"/>
      <c r="CF242" s="65"/>
      <c r="CG242" s="65"/>
      <c r="CH242" s="65"/>
      <c r="CI242" s="65"/>
      <c r="CJ242" s="66" t="str">
        <f t="shared" si="84"/>
        <v/>
      </c>
      <c r="CK242" s="56"/>
      <c r="CL242" s="64"/>
      <c r="CM242" s="56"/>
      <c r="CN242" s="64"/>
      <c r="CO242" s="62" t="str">
        <f t="shared" si="85"/>
        <v/>
      </c>
      <c r="CP242" s="64"/>
      <c r="CQ242" s="56"/>
      <c r="CR242" s="65"/>
      <c r="CS242" s="65"/>
      <c r="CT242" s="65"/>
      <c r="CU242" s="65"/>
      <c r="CV242" s="66" t="str">
        <f t="shared" si="86"/>
        <v/>
      </c>
      <c r="CW242" s="56"/>
      <c r="CX242" s="64"/>
      <c r="CY242" s="56"/>
      <c r="CZ242" s="64"/>
      <c r="DA242" s="62" t="str">
        <f t="shared" si="87"/>
        <v/>
      </c>
      <c r="DB242" s="64"/>
      <c r="DC242" s="56"/>
      <c r="DD242" s="65"/>
      <c r="DE242" s="65"/>
      <c r="DF242" s="65"/>
      <c r="DG242" s="65"/>
      <c r="DH242" s="66" t="str">
        <f t="shared" si="88"/>
        <v/>
      </c>
      <c r="DI242" s="56"/>
      <c r="DJ242" s="64"/>
      <c r="DK242" s="56"/>
      <c r="DL242" s="64"/>
      <c r="DM242" s="62" t="str">
        <f t="shared" si="89"/>
        <v/>
      </c>
      <c r="DN242" s="64"/>
      <c r="DO242" s="56"/>
      <c r="DP242" s="65"/>
      <c r="DQ242" s="65"/>
      <c r="DR242" s="65"/>
      <c r="DS242" s="65"/>
      <c r="DT242" s="66" t="str">
        <f t="shared" si="90"/>
        <v/>
      </c>
      <c r="DU242" s="56"/>
      <c r="DV242" s="64"/>
      <c r="DW242" s="56"/>
      <c r="DX242" s="64"/>
      <c r="DY242" s="62" t="str">
        <f t="shared" si="91"/>
        <v/>
      </c>
      <c r="DZ242" s="64"/>
      <c r="EA242" s="56"/>
      <c r="EB242" s="65"/>
      <c r="EC242" s="65"/>
      <c r="ED242" s="65"/>
      <c r="EE242" s="65"/>
      <c r="EF242" s="66" t="str">
        <f t="shared" si="92"/>
        <v/>
      </c>
      <c r="EG242" s="56"/>
      <c r="EH242" s="64"/>
      <c r="EI242" s="56"/>
      <c r="EJ242" s="64"/>
      <c r="EK242" s="62" t="str">
        <f t="shared" si="93"/>
        <v/>
      </c>
      <c r="EL242" s="64"/>
      <c r="EM242" s="56"/>
      <c r="EN242" s="65"/>
      <c r="EO242" s="65"/>
      <c r="EP242" s="65"/>
      <c r="EQ242" s="65"/>
      <c r="ER242" s="66" t="str">
        <f t="shared" si="94"/>
        <v/>
      </c>
      <c r="ES242" s="56"/>
      <c r="ET242" s="64"/>
      <c r="EU242" s="56"/>
      <c r="EV242" s="64"/>
      <c r="EW242" s="62" t="str">
        <f t="shared" si="95"/>
        <v/>
      </c>
      <c r="EX242" s="64"/>
    </row>
    <row r="243" spans="1:154" s="67" customFormat="1" x14ac:dyDescent="0.25">
      <c r="A243" s="167"/>
      <c r="B243" s="171"/>
      <c r="C243" s="169"/>
      <c r="D243" s="170"/>
      <c r="E243" s="57"/>
      <c r="F243" s="56"/>
      <c r="G243" s="58"/>
      <c r="H243" s="56"/>
      <c r="I243" s="59"/>
      <c r="J243" s="60"/>
      <c r="K243" s="56"/>
      <c r="L243" s="65"/>
      <c r="M243" s="65"/>
      <c r="N243" s="65"/>
      <c r="O243" s="65"/>
      <c r="P243" s="66" t="str">
        <f t="shared" si="72"/>
        <v/>
      </c>
      <c r="Q243" s="56"/>
      <c r="R243" s="64"/>
      <c r="S243" s="56"/>
      <c r="T243" s="64"/>
      <c r="U243" s="62" t="str">
        <f t="shared" si="73"/>
        <v/>
      </c>
      <c r="V243" s="64"/>
      <c r="W243" s="56"/>
      <c r="X243" s="65"/>
      <c r="Y243" s="65"/>
      <c r="Z243" s="65"/>
      <c r="AA243" s="65"/>
      <c r="AB243" s="66" t="str">
        <f t="shared" si="74"/>
        <v/>
      </c>
      <c r="AC243" s="56"/>
      <c r="AD243" s="64"/>
      <c r="AE243" s="56"/>
      <c r="AF243" s="64"/>
      <c r="AG243" s="62" t="str">
        <f t="shared" si="75"/>
        <v/>
      </c>
      <c r="AH243" s="64"/>
      <c r="AI243" s="56"/>
      <c r="AJ243" s="65"/>
      <c r="AK243" s="65"/>
      <c r="AL243" s="65"/>
      <c r="AM243" s="65"/>
      <c r="AN243" s="66" t="str">
        <f t="shared" si="76"/>
        <v/>
      </c>
      <c r="AO243" s="56"/>
      <c r="AP243" s="64"/>
      <c r="AQ243" s="56"/>
      <c r="AR243" s="64"/>
      <c r="AS243" s="62" t="str">
        <f t="shared" si="77"/>
        <v/>
      </c>
      <c r="AT243" s="64"/>
      <c r="AU243" s="56"/>
      <c r="AV243" s="65"/>
      <c r="AW243" s="65"/>
      <c r="AX243" s="65"/>
      <c r="AY243" s="65"/>
      <c r="AZ243" s="66" t="str">
        <f t="shared" si="78"/>
        <v/>
      </c>
      <c r="BA243" s="56"/>
      <c r="BB243" s="64"/>
      <c r="BC243" s="56"/>
      <c r="BD243" s="64"/>
      <c r="BE243" s="62" t="str">
        <f t="shared" si="79"/>
        <v/>
      </c>
      <c r="BF243" s="64"/>
      <c r="BG243" s="56"/>
      <c r="BH243" s="65"/>
      <c r="BI243" s="65"/>
      <c r="BJ243" s="65"/>
      <c r="BK243" s="65"/>
      <c r="BL243" s="66" t="str">
        <f t="shared" si="80"/>
        <v/>
      </c>
      <c r="BM243" s="56"/>
      <c r="BN243" s="64"/>
      <c r="BO243" s="56"/>
      <c r="BP243" s="64"/>
      <c r="BQ243" s="62" t="str">
        <f t="shared" si="81"/>
        <v/>
      </c>
      <c r="BR243" s="64"/>
      <c r="BS243" s="56"/>
      <c r="BT243" s="65"/>
      <c r="BU243" s="65"/>
      <c r="BV243" s="65"/>
      <c r="BW243" s="65"/>
      <c r="BX243" s="66" t="str">
        <f t="shared" si="82"/>
        <v/>
      </c>
      <c r="BY243" s="56"/>
      <c r="BZ243" s="64"/>
      <c r="CA243" s="56"/>
      <c r="CB243" s="64"/>
      <c r="CC243" s="62" t="str">
        <f t="shared" si="83"/>
        <v/>
      </c>
      <c r="CD243" s="64"/>
      <c r="CE243" s="56"/>
      <c r="CF243" s="65"/>
      <c r="CG243" s="65"/>
      <c r="CH243" s="65"/>
      <c r="CI243" s="65"/>
      <c r="CJ243" s="66" t="str">
        <f t="shared" si="84"/>
        <v/>
      </c>
      <c r="CK243" s="56"/>
      <c r="CL243" s="64"/>
      <c r="CM243" s="56"/>
      <c r="CN243" s="64"/>
      <c r="CO243" s="62" t="str">
        <f t="shared" si="85"/>
        <v/>
      </c>
      <c r="CP243" s="64"/>
      <c r="CQ243" s="56"/>
      <c r="CR243" s="65"/>
      <c r="CS243" s="65"/>
      <c r="CT243" s="65"/>
      <c r="CU243" s="65"/>
      <c r="CV243" s="66" t="str">
        <f t="shared" si="86"/>
        <v/>
      </c>
      <c r="CW243" s="56"/>
      <c r="CX243" s="64"/>
      <c r="CY243" s="56"/>
      <c r="CZ243" s="64"/>
      <c r="DA243" s="62" t="str">
        <f t="shared" si="87"/>
        <v/>
      </c>
      <c r="DB243" s="64"/>
      <c r="DC243" s="56"/>
      <c r="DD243" s="65"/>
      <c r="DE243" s="65"/>
      <c r="DF243" s="65"/>
      <c r="DG243" s="65"/>
      <c r="DH243" s="66" t="str">
        <f t="shared" si="88"/>
        <v/>
      </c>
      <c r="DI243" s="56"/>
      <c r="DJ243" s="64"/>
      <c r="DK243" s="56"/>
      <c r="DL243" s="64"/>
      <c r="DM243" s="62" t="str">
        <f t="shared" si="89"/>
        <v/>
      </c>
      <c r="DN243" s="64"/>
      <c r="DO243" s="56"/>
      <c r="DP243" s="65"/>
      <c r="DQ243" s="65"/>
      <c r="DR243" s="65"/>
      <c r="DS243" s="65"/>
      <c r="DT243" s="66" t="str">
        <f t="shared" si="90"/>
        <v/>
      </c>
      <c r="DU243" s="56"/>
      <c r="DV243" s="64"/>
      <c r="DW243" s="56"/>
      <c r="DX243" s="64"/>
      <c r="DY243" s="62" t="str">
        <f t="shared" si="91"/>
        <v/>
      </c>
      <c r="DZ243" s="64"/>
      <c r="EA243" s="56"/>
      <c r="EB243" s="65"/>
      <c r="EC243" s="65"/>
      <c r="ED243" s="65"/>
      <c r="EE243" s="65"/>
      <c r="EF243" s="66" t="str">
        <f t="shared" si="92"/>
        <v/>
      </c>
      <c r="EG243" s="56"/>
      <c r="EH243" s="64"/>
      <c r="EI243" s="56"/>
      <c r="EJ243" s="64"/>
      <c r="EK243" s="62" t="str">
        <f t="shared" si="93"/>
        <v/>
      </c>
      <c r="EL243" s="64"/>
      <c r="EM243" s="56"/>
      <c r="EN243" s="65"/>
      <c r="EO243" s="65"/>
      <c r="EP243" s="65"/>
      <c r="EQ243" s="65"/>
      <c r="ER243" s="66" t="str">
        <f t="shared" si="94"/>
        <v/>
      </c>
      <c r="ES243" s="56"/>
      <c r="ET243" s="64"/>
      <c r="EU243" s="56"/>
      <c r="EV243" s="64"/>
      <c r="EW243" s="62" t="str">
        <f t="shared" si="95"/>
        <v/>
      </c>
      <c r="EX243" s="64"/>
    </row>
    <row r="244" spans="1:154" s="67" customFormat="1" x14ac:dyDescent="0.25">
      <c r="A244" s="167"/>
      <c r="B244" s="171"/>
      <c r="C244" s="169"/>
      <c r="D244" s="170"/>
      <c r="E244" s="57"/>
      <c r="F244" s="56"/>
      <c r="G244" s="58"/>
      <c r="H244" s="56"/>
      <c r="I244" s="59"/>
      <c r="J244" s="60"/>
      <c r="K244" s="56"/>
      <c r="L244" s="65"/>
      <c r="M244" s="65"/>
      <c r="N244" s="65"/>
      <c r="O244" s="65"/>
      <c r="P244" s="66" t="str">
        <f t="shared" si="72"/>
        <v/>
      </c>
      <c r="Q244" s="56"/>
      <c r="R244" s="64"/>
      <c r="S244" s="56"/>
      <c r="T244" s="64"/>
      <c r="U244" s="62" t="str">
        <f t="shared" si="73"/>
        <v/>
      </c>
      <c r="V244" s="64"/>
      <c r="W244" s="56"/>
      <c r="X244" s="65"/>
      <c r="Y244" s="65"/>
      <c r="Z244" s="65"/>
      <c r="AA244" s="65"/>
      <c r="AB244" s="66" t="str">
        <f t="shared" si="74"/>
        <v/>
      </c>
      <c r="AC244" s="56"/>
      <c r="AD244" s="64"/>
      <c r="AE244" s="56"/>
      <c r="AF244" s="64"/>
      <c r="AG244" s="62" t="str">
        <f t="shared" si="75"/>
        <v/>
      </c>
      <c r="AH244" s="64"/>
      <c r="AI244" s="56"/>
      <c r="AJ244" s="65"/>
      <c r="AK244" s="65"/>
      <c r="AL244" s="65"/>
      <c r="AM244" s="65"/>
      <c r="AN244" s="66" t="str">
        <f t="shared" si="76"/>
        <v/>
      </c>
      <c r="AO244" s="56"/>
      <c r="AP244" s="64"/>
      <c r="AQ244" s="56"/>
      <c r="AR244" s="64"/>
      <c r="AS244" s="62" t="str">
        <f t="shared" si="77"/>
        <v/>
      </c>
      <c r="AT244" s="64"/>
      <c r="AU244" s="56"/>
      <c r="AV244" s="65"/>
      <c r="AW244" s="65"/>
      <c r="AX244" s="65"/>
      <c r="AY244" s="65"/>
      <c r="AZ244" s="66" t="str">
        <f t="shared" si="78"/>
        <v/>
      </c>
      <c r="BA244" s="56"/>
      <c r="BB244" s="64"/>
      <c r="BC244" s="56"/>
      <c r="BD244" s="64"/>
      <c r="BE244" s="62" t="str">
        <f t="shared" si="79"/>
        <v/>
      </c>
      <c r="BF244" s="64"/>
      <c r="BG244" s="56"/>
      <c r="BH244" s="65"/>
      <c r="BI244" s="65"/>
      <c r="BJ244" s="65"/>
      <c r="BK244" s="65"/>
      <c r="BL244" s="66" t="str">
        <f t="shared" si="80"/>
        <v/>
      </c>
      <c r="BM244" s="56"/>
      <c r="BN244" s="64"/>
      <c r="BO244" s="56"/>
      <c r="BP244" s="64"/>
      <c r="BQ244" s="62" t="str">
        <f t="shared" si="81"/>
        <v/>
      </c>
      <c r="BR244" s="64"/>
      <c r="BS244" s="56"/>
      <c r="BT244" s="65"/>
      <c r="BU244" s="65"/>
      <c r="BV244" s="65"/>
      <c r="BW244" s="65"/>
      <c r="BX244" s="66" t="str">
        <f t="shared" si="82"/>
        <v/>
      </c>
      <c r="BY244" s="56"/>
      <c r="BZ244" s="64"/>
      <c r="CA244" s="56"/>
      <c r="CB244" s="64"/>
      <c r="CC244" s="62" t="str">
        <f t="shared" si="83"/>
        <v/>
      </c>
      <c r="CD244" s="64"/>
      <c r="CE244" s="56"/>
      <c r="CF244" s="65"/>
      <c r="CG244" s="65"/>
      <c r="CH244" s="65"/>
      <c r="CI244" s="65"/>
      <c r="CJ244" s="66" t="str">
        <f t="shared" si="84"/>
        <v/>
      </c>
      <c r="CK244" s="56"/>
      <c r="CL244" s="64"/>
      <c r="CM244" s="56"/>
      <c r="CN244" s="64"/>
      <c r="CO244" s="62" t="str">
        <f t="shared" si="85"/>
        <v/>
      </c>
      <c r="CP244" s="64"/>
      <c r="CQ244" s="56"/>
      <c r="CR244" s="65"/>
      <c r="CS244" s="65"/>
      <c r="CT244" s="65"/>
      <c r="CU244" s="65"/>
      <c r="CV244" s="66" t="str">
        <f t="shared" si="86"/>
        <v/>
      </c>
      <c r="CW244" s="56"/>
      <c r="CX244" s="64"/>
      <c r="CY244" s="56"/>
      <c r="CZ244" s="64"/>
      <c r="DA244" s="62" t="str">
        <f t="shared" si="87"/>
        <v/>
      </c>
      <c r="DB244" s="64"/>
      <c r="DC244" s="56"/>
      <c r="DD244" s="65"/>
      <c r="DE244" s="65"/>
      <c r="DF244" s="65"/>
      <c r="DG244" s="65"/>
      <c r="DH244" s="66" t="str">
        <f t="shared" si="88"/>
        <v/>
      </c>
      <c r="DI244" s="56"/>
      <c r="DJ244" s="64"/>
      <c r="DK244" s="56"/>
      <c r="DL244" s="64"/>
      <c r="DM244" s="62" t="str">
        <f t="shared" si="89"/>
        <v/>
      </c>
      <c r="DN244" s="64"/>
      <c r="DO244" s="56"/>
      <c r="DP244" s="65"/>
      <c r="DQ244" s="65"/>
      <c r="DR244" s="65"/>
      <c r="DS244" s="65"/>
      <c r="DT244" s="66" t="str">
        <f t="shared" si="90"/>
        <v/>
      </c>
      <c r="DU244" s="56"/>
      <c r="DV244" s="64"/>
      <c r="DW244" s="56"/>
      <c r="DX244" s="64"/>
      <c r="DY244" s="62" t="str">
        <f t="shared" si="91"/>
        <v/>
      </c>
      <c r="DZ244" s="64"/>
      <c r="EA244" s="56"/>
      <c r="EB244" s="65"/>
      <c r="EC244" s="65"/>
      <c r="ED244" s="65"/>
      <c r="EE244" s="65"/>
      <c r="EF244" s="66" t="str">
        <f t="shared" si="92"/>
        <v/>
      </c>
      <c r="EG244" s="56"/>
      <c r="EH244" s="64"/>
      <c r="EI244" s="56"/>
      <c r="EJ244" s="64"/>
      <c r="EK244" s="62" t="str">
        <f t="shared" si="93"/>
        <v/>
      </c>
      <c r="EL244" s="64"/>
      <c r="EM244" s="56"/>
      <c r="EN244" s="65"/>
      <c r="EO244" s="65"/>
      <c r="EP244" s="65"/>
      <c r="EQ244" s="65"/>
      <c r="ER244" s="66" t="str">
        <f t="shared" si="94"/>
        <v/>
      </c>
      <c r="ES244" s="56"/>
      <c r="ET244" s="64"/>
      <c r="EU244" s="56"/>
      <c r="EV244" s="64"/>
      <c r="EW244" s="62" t="str">
        <f t="shared" si="95"/>
        <v/>
      </c>
      <c r="EX244" s="64"/>
    </row>
    <row r="245" spans="1:154" s="67" customFormat="1" x14ac:dyDescent="0.25">
      <c r="A245" s="167"/>
      <c r="B245" s="171"/>
      <c r="C245" s="169"/>
      <c r="D245" s="170"/>
      <c r="E245" s="57"/>
      <c r="F245" s="56"/>
      <c r="G245" s="58"/>
      <c r="H245" s="56"/>
      <c r="I245" s="59"/>
      <c r="J245" s="60"/>
      <c r="K245" s="56"/>
      <c r="L245" s="65"/>
      <c r="M245" s="65"/>
      <c r="N245" s="65"/>
      <c r="O245" s="65"/>
      <c r="P245" s="66" t="str">
        <f t="shared" si="72"/>
        <v/>
      </c>
      <c r="Q245" s="56"/>
      <c r="R245" s="64"/>
      <c r="S245" s="56"/>
      <c r="T245" s="64"/>
      <c r="U245" s="62" t="str">
        <f t="shared" si="73"/>
        <v/>
      </c>
      <c r="V245" s="64"/>
      <c r="W245" s="56"/>
      <c r="X245" s="65"/>
      <c r="Y245" s="65"/>
      <c r="Z245" s="65"/>
      <c r="AA245" s="65"/>
      <c r="AB245" s="66" t="str">
        <f t="shared" si="74"/>
        <v/>
      </c>
      <c r="AC245" s="56"/>
      <c r="AD245" s="64"/>
      <c r="AE245" s="56"/>
      <c r="AF245" s="64"/>
      <c r="AG245" s="62" t="str">
        <f t="shared" si="75"/>
        <v/>
      </c>
      <c r="AH245" s="64"/>
      <c r="AI245" s="56"/>
      <c r="AJ245" s="65"/>
      <c r="AK245" s="65"/>
      <c r="AL245" s="65"/>
      <c r="AM245" s="65"/>
      <c r="AN245" s="66" t="str">
        <f t="shared" si="76"/>
        <v/>
      </c>
      <c r="AO245" s="56"/>
      <c r="AP245" s="64"/>
      <c r="AQ245" s="56"/>
      <c r="AR245" s="64"/>
      <c r="AS245" s="62" t="str">
        <f t="shared" si="77"/>
        <v/>
      </c>
      <c r="AT245" s="64"/>
      <c r="AU245" s="56"/>
      <c r="AV245" s="65"/>
      <c r="AW245" s="65"/>
      <c r="AX245" s="65"/>
      <c r="AY245" s="65"/>
      <c r="AZ245" s="66" t="str">
        <f t="shared" si="78"/>
        <v/>
      </c>
      <c r="BA245" s="56"/>
      <c r="BB245" s="64"/>
      <c r="BC245" s="56"/>
      <c r="BD245" s="64"/>
      <c r="BE245" s="62" t="str">
        <f t="shared" si="79"/>
        <v/>
      </c>
      <c r="BF245" s="64"/>
      <c r="BG245" s="56"/>
      <c r="BH245" s="65"/>
      <c r="BI245" s="65"/>
      <c r="BJ245" s="65"/>
      <c r="BK245" s="65"/>
      <c r="BL245" s="66" t="str">
        <f t="shared" si="80"/>
        <v/>
      </c>
      <c r="BM245" s="56"/>
      <c r="BN245" s="64"/>
      <c r="BO245" s="56"/>
      <c r="BP245" s="64"/>
      <c r="BQ245" s="62" t="str">
        <f t="shared" si="81"/>
        <v/>
      </c>
      <c r="BR245" s="64"/>
      <c r="BS245" s="56"/>
      <c r="BT245" s="65"/>
      <c r="BU245" s="65"/>
      <c r="BV245" s="65"/>
      <c r="BW245" s="65"/>
      <c r="BX245" s="66" t="str">
        <f t="shared" si="82"/>
        <v/>
      </c>
      <c r="BY245" s="56"/>
      <c r="BZ245" s="64"/>
      <c r="CA245" s="56"/>
      <c r="CB245" s="64"/>
      <c r="CC245" s="62" t="str">
        <f t="shared" si="83"/>
        <v/>
      </c>
      <c r="CD245" s="64"/>
      <c r="CE245" s="56"/>
      <c r="CF245" s="65"/>
      <c r="CG245" s="65"/>
      <c r="CH245" s="65"/>
      <c r="CI245" s="65"/>
      <c r="CJ245" s="66" t="str">
        <f t="shared" si="84"/>
        <v/>
      </c>
      <c r="CK245" s="56"/>
      <c r="CL245" s="64"/>
      <c r="CM245" s="56"/>
      <c r="CN245" s="64"/>
      <c r="CO245" s="62" t="str">
        <f t="shared" si="85"/>
        <v/>
      </c>
      <c r="CP245" s="64"/>
      <c r="CQ245" s="56"/>
      <c r="CR245" s="65"/>
      <c r="CS245" s="65"/>
      <c r="CT245" s="65"/>
      <c r="CU245" s="65"/>
      <c r="CV245" s="66" t="str">
        <f t="shared" si="86"/>
        <v/>
      </c>
      <c r="CW245" s="56"/>
      <c r="CX245" s="64"/>
      <c r="CY245" s="56"/>
      <c r="CZ245" s="64"/>
      <c r="DA245" s="62" t="str">
        <f t="shared" si="87"/>
        <v/>
      </c>
      <c r="DB245" s="64"/>
      <c r="DC245" s="56"/>
      <c r="DD245" s="65"/>
      <c r="DE245" s="65"/>
      <c r="DF245" s="65"/>
      <c r="DG245" s="65"/>
      <c r="DH245" s="66" t="str">
        <f t="shared" si="88"/>
        <v/>
      </c>
      <c r="DI245" s="56"/>
      <c r="DJ245" s="64"/>
      <c r="DK245" s="56"/>
      <c r="DL245" s="64"/>
      <c r="DM245" s="62" t="str">
        <f t="shared" si="89"/>
        <v/>
      </c>
      <c r="DN245" s="64"/>
      <c r="DO245" s="56"/>
      <c r="DP245" s="65"/>
      <c r="DQ245" s="65"/>
      <c r="DR245" s="65"/>
      <c r="DS245" s="65"/>
      <c r="DT245" s="66" t="str">
        <f t="shared" si="90"/>
        <v/>
      </c>
      <c r="DU245" s="56"/>
      <c r="DV245" s="64"/>
      <c r="DW245" s="56"/>
      <c r="DX245" s="64"/>
      <c r="DY245" s="62" t="str">
        <f t="shared" si="91"/>
        <v/>
      </c>
      <c r="DZ245" s="64"/>
      <c r="EA245" s="56"/>
      <c r="EB245" s="65"/>
      <c r="EC245" s="65"/>
      <c r="ED245" s="65"/>
      <c r="EE245" s="65"/>
      <c r="EF245" s="66" t="str">
        <f t="shared" si="92"/>
        <v/>
      </c>
      <c r="EG245" s="56"/>
      <c r="EH245" s="64"/>
      <c r="EI245" s="56"/>
      <c r="EJ245" s="64"/>
      <c r="EK245" s="62" t="str">
        <f t="shared" si="93"/>
        <v/>
      </c>
      <c r="EL245" s="64"/>
      <c r="EM245" s="56"/>
      <c r="EN245" s="65"/>
      <c r="EO245" s="65"/>
      <c r="EP245" s="65"/>
      <c r="EQ245" s="65"/>
      <c r="ER245" s="66" t="str">
        <f t="shared" si="94"/>
        <v/>
      </c>
      <c r="ES245" s="56"/>
      <c r="ET245" s="64"/>
      <c r="EU245" s="56"/>
      <c r="EV245" s="64"/>
      <c r="EW245" s="62" t="str">
        <f t="shared" si="95"/>
        <v/>
      </c>
      <c r="EX245" s="64"/>
    </row>
    <row r="246" spans="1:154" s="67" customFormat="1" x14ac:dyDescent="0.25">
      <c r="A246" s="167"/>
      <c r="B246" s="171"/>
      <c r="C246" s="169"/>
      <c r="D246" s="170"/>
      <c r="E246" s="57"/>
      <c r="F246" s="56"/>
      <c r="G246" s="58"/>
      <c r="H246" s="56"/>
      <c r="I246" s="59"/>
      <c r="J246" s="60"/>
      <c r="K246" s="56"/>
      <c r="L246" s="65"/>
      <c r="M246" s="65"/>
      <c r="N246" s="65"/>
      <c r="O246" s="65"/>
      <c r="P246" s="66" t="str">
        <f t="shared" si="72"/>
        <v/>
      </c>
      <c r="Q246" s="56"/>
      <c r="R246" s="64"/>
      <c r="S246" s="56"/>
      <c r="T246" s="64"/>
      <c r="U246" s="62" t="str">
        <f t="shared" si="73"/>
        <v/>
      </c>
      <c r="V246" s="64"/>
      <c r="W246" s="56"/>
      <c r="X246" s="65"/>
      <c r="Y246" s="65"/>
      <c r="Z246" s="65"/>
      <c r="AA246" s="65"/>
      <c r="AB246" s="66" t="str">
        <f t="shared" si="74"/>
        <v/>
      </c>
      <c r="AC246" s="56"/>
      <c r="AD246" s="64"/>
      <c r="AE246" s="56"/>
      <c r="AF246" s="64"/>
      <c r="AG246" s="62" t="str">
        <f t="shared" si="75"/>
        <v/>
      </c>
      <c r="AH246" s="64"/>
      <c r="AI246" s="56"/>
      <c r="AJ246" s="65"/>
      <c r="AK246" s="65"/>
      <c r="AL246" s="65"/>
      <c r="AM246" s="65"/>
      <c r="AN246" s="66" t="str">
        <f t="shared" si="76"/>
        <v/>
      </c>
      <c r="AO246" s="56"/>
      <c r="AP246" s="64"/>
      <c r="AQ246" s="56"/>
      <c r="AR246" s="64"/>
      <c r="AS246" s="62" t="str">
        <f t="shared" si="77"/>
        <v/>
      </c>
      <c r="AT246" s="64"/>
      <c r="AU246" s="56"/>
      <c r="AV246" s="65"/>
      <c r="AW246" s="65"/>
      <c r="AX246" s="65"/>
      <c r="AY246" s="65"/>
      <c r="AZ246" s="66" t="str">
        <f t="shared" si="78"/>
        <v/>
      </c>
      <c r="BA246" s="56"/>
      <c r="BB246" s="64"/>
      <c r="BC246" s="56"/>
      <c r="BD246" s="64"/>
      <c r="BE246" s="62" t="str">
        <f t="shared" si="79"/>
        <v/>
      </c>
      <c r="BF246" s="64"/>
      <c r="BG246" s="56"/>
      <c r="BH246" s="65"/>
      <c r="BI246" s="65"/>
      <c r="BJ246" s="65"/>
      <c r="BK246" s="65"/>
      <c r="BL246" s="66" t="str">
        <f t="shared" si="80"/>
        <v/>
      </c>
      <c r="BM246" s="56"/>
      <c r="BN246" s="64"/>
      <c r="BO246" s="56"/>
      <c r="BP246" s="64"/>
      <c r="BQ246" s="62" t="str">
        <f t="shared" si="81"/>
        <v/>
      </c>
      <c r="BR246" s="64"/>
      <c r="BS246" s="56"/>
      <c r="BT246" s="65"/>
      <c r="BU246" s="65"/>
      <c r="BV246" s="65"/>
      <c r="BW246" s="65"/>
      <c r="BX246" s="66" t="str">
        <f t="shared" si="82"/>
        <v/>
      </c>
      <c r="BY246" s="56"/>
      <c r="BZ246" s="64"/>
      <c r="CA246" s="56"/>
      <c r="CB246" s="64"/>
      <c r="CC246" s="62" t="str">
        <f t="shared" si="83"/>
        <v/>
      </c>
      <c r="CD246" s="64"/>
      <c r="CE246" s="56"/>
      <c r="CF246" s="65"/>
      <c r="CG246" s="65"/>
      <c r="CH246" s="65"/>
      <c r="CI246" s="65"/>
      <c r="CJ246" s="66" t="str">
        <f t="shared" si="84"/>
        <v/>
      </c>
      <c r="CK246" s="56"/>
      <c r="CL246" s="64"/>
      <c r="CM246" s="56"/>
      <c r="CN246" s="64"/>
      <c r="CO246" s="62" t="str">
        <f t="shared" si="85"/>
        <v/>
      </c>
      <c r="CP246" s="64"/>
      <c r="CQ246" s="56"/>
      <c r="CR246" s="65"/>
      <c r="CS246" s="65"/>
      <c r="CT246" s="65"/>
      <c r="CU246" s="65"/>
      <c r="CV246" s="66" t="str">
        <f t="shared" si="86"/>
        <v/>
      </c>
      <c r="CW246" s="56"/>
      <c r="CX246" s="64"/>
      <c r="CY246" s="56"/>
      <c r="CZ246" s="64"/>
      <c r="DA246" s="62" t="str">
        <f t="shared" si="87"/>
        <v/>
      </c>
      <c r="DB246" s="64"/>
      <c r="DC246" s="56"/>
      <c r="DD246" s="65"/>
      <c r="DE246" s="65"/>
      <c r="DF246" s="65"/>
      <c r="DG246" s="65"/>
      <c r="DH246" s="66" t="str">
        <f t="shared" si="88"/>
        <v/>
      </c>
      <c r="DI246" s="56"/>
      <c r="DJ246" s="64"/>
      <c r="DK246" s="56"/>
      <c r="DL246" s="64"/>
      <c r="DM246" s="62" t="str">
        <f t="shared" si="89"/>
        <v/>
      </c>
      <c r="DN246" s="64"/>
      <c r="DO246" s="56"/>
      <c r="DP246" s="65"/>
      <c r="DQ246" s="65"/>
      <c r="DR246" s="65"/>
      <c r="DS246" s="65"/>
      <c r="DT246" s="66" t="str">
        <f t="shared" si="90"/>
        <v/>
      </c>
      <c r="DU246" s="56"/>
      <c r="DV246" s="64"/>
      <c r="DW246" s="56"/>
      <c r="DX246" s="64"/>
      <c r="DY246" s="62" t="str">
        <f t="shared" si="91"/>
        <v/>
      </c>
      <c r="DZ246" s="64"/>
      <c r="EA246" s="56"/>
      <c r="EB246" s="65"/>
      <c r="EC246" s="65"/>
      <c r="ED246" s="65"/>
      <c r="EE246" s="65"/>
      <c r="EF246" s="66" t="str">
        <f t="shared" si="92"/>
        <v/>
      </c>
      <c r="EG246" s="56"/>
      <c r="EH246" s="64"/>
      <c r="EI246" s="56"/>
      <c r="EJ246" s="64"/>
      <c r="EK246" s="62" t="str">
        <f t="shared" si="93"/>
        <v/>
      </c>
      <c r="EL246" s="64"/>
      <c r="EM246" s="56"/>
      <c r="EN246" s="65"/>
      <c r="EO246" s="65"/>
      <c r="EP246" s="65"/>
      <c r="EQ246" s="65"/>
      <c r="ER246" s="66" t="str">
        <f t="shared" si="94"/>
        <v/>
      </c>
      <c r="ES246" s="56"/>
      <c r="ET246" s="64"/>
      <c r="EU246" s="56"/>
      <c r="EV246" s="64"/>
      <c r="EW246" s="62" t="str">
        <f t="shared" si="95"/>
        <v/>
      </c>
      <c r="EX246" s="64"/>
    </row>
    <row r="247" spans="1:154" s="67" customFormat="1" x14ac:dyDescent="0.25">
      <c r="A247" s="167"/>
      <c r="B247" s="171"/>
      <c r="C247" s="169"/>
      <c r="D247" s="170"/>
      <c r="E247" s="57"/>
      <c r="F247" s="56"/>
      <c r="G247" s="58"/>
      <c r="H247" s="56"/>
      <c r="I247" s="59"/>
      <c r="J247" s="60"/>
      <c r="K247" s="56"/>
      <c r="L247" s="65"/>
      <c r="M247" s="65"/>
      <c r="N247" s="65"/>
      <c r="O247" s="65"/>
      <c r="P247" s="66" t="str">
        <f t="shared" si="72"/>
        <v/>
      </c>
      <c r="Q247" s="56"/>
      <c r="R247" s="64"/>
      <c r="S247" s="56"/>
      <c r="T247" s="64"/>
      <c r="U247" s="62" t="str">
        <f t="shared" si="73"/>
        <v/>
      </c>
      <c r="V247" s="64"/>
      <c r="W247" s="56"/>
      <c r="X247" s="65"/>
      <c r="Y247" s="65"/>
      <c r="Z247" s="65"/>
      <c r="AA247" s="65"/>
      <c r="AB247" s="66" t="str">
        <f t="shared" si="74"/>
        <v/>
      </c>
      <c r="AC247" s="56"/>
      <c r="AD247" s="64"/>
      <c r="AE247" s="56"/>
      <c r="AF247" s="64"/>
      <c r="AG247" s="62" t="str">
        <f t="shared" si="75"/>
        <v/>
      </c>
      <c r="AH247" s="64"/>
      <c r="AI247" s="56"/>
      <c r="AJ247" s="65"/>
      <c r="AK247" s="65"/>
      <c r="AL247" s="65"/>
      <c r="AM247" s="65"/>
      <c r="AN247" s="66" t="str">
        <f t="shared" si="76"/>
        <v/>
      </c>
      <c r="AO247" s="56"/>
      <c r="AP247" s="64"/>
      <c r="AQ247" s="56"/>
      <c r="AR247" s="64"/>
      <c r="AS247" s="62" t="str">
        <f t="shared" si="77"/>
        <v/>
      </c>
      <c r="AT247" s="64"/>
      <c r="AU247" s="56"/>
      <c r="AV247" s="65"/>
      <c r="AW247" s="65"/>
      <c r="AX247" s="65"/>
      <c r="AY247" s="65"/>
      <c r="AZ247" s="66" t="str">
        <f t="shared" si="78"/>
        <v/>
      </c>
      <c r="BA247" s="56"/>
      <c r="BB247" s="64"/>
      <c r="BC247" s="56"/>
      <c r="BD247" s="64"/>
      <c r="BE247" s="62" t="str">
        <f t="shared" si="79"/>
        <v/>
      </c>
      <c r="BF247" s="64"/>
      <c r="BG247" s="56"/>
      <c r="BH247" s="65"/>
      <c r="BI247" s="65"/>
      <c r="BJ247" s="65"/>
      <c r="BK247" s="65"/>
      <c r="BL247" s="66" t="str">
        <f t="shared" si="80"/>
        <v/>
      </c>
      <c r="BM247" s="56"/>
      <c r="BN247" s="64"/>
      <c r="BO247" s="56"/>
      <c r="BP247" s="64"/>
      <c r="BQ247" s="62" t="str">
        <f t="shared" si="81"/>
        <v/>
      </c>
      <c r="BR247" s="64"/>
      <c r="BS247" s="56"/>
      <c r="BT247" s="65"/>
      <c r="BU247" s="65"/>
      <c r="BV247" s="65"/>
      <c r="BW247" s="65"/>
      <c r="BX247" s="66" t="str">
        <f t="shared" si="82"/>
        <v/>
      </c>
      <c r="BY247" s="56"/>
      <c r="BZ247" s="64"/>
      <c r="CA247" s="56"/>
      <c r="CB247" s="64"/>
      <c r="CC247" s="62" t="str">
        <f t="shared" si="83"/>
        <v/>
      </c>
      <c r="CD247" s="64"/>
      <c r="CE247" s="56"/>
      <c r="CF247" s="65"/>
      <c r="CG247" s="65"/>
      <c r="CH247" s="65"/>
      <c r="CI247" s="65"/>
      <c r="CJ247" s="66" t="str">
        <f t="shared" si="84"/>
        <v/>
      </c>
      <c r="CK247" s="56"/>
      <c r="CL247" s="64"/>
      <c r="CM247" s="56"/>
      <c r="CN247" s="64"/>
      <c r="CO247" s="62" t="str">
        <f t="shared" si="85"/>
        <v/>
      </c>
      <c r="CP247" s="64"/>
      <c r="CQ247" s="56"/>
      <c r="CR247" s="65"/>
      <c r="CS247" s="65"/>
      <c r="CT247" s="65"/>
      <c r="CU247" s="65"/>
      <c r="CV247" s="66" t="str">
        <f t="shared" si="86"/>
        <v/>
      </c>
      <c r="CW247" s="56"/>
      <c r="CX247" s="64"/>
      <c r="CY247" s="56"/>
      <c r="CZ247" s="64"/>
      <c r="DA247" s="62" t="str">
        <f t="shared" si="87"/>
        <v/>
      </c>
      <c r="DB247" s="64"/>
      <c r="DC247" s="56"/>
      <c r="DD247" s="65"/>
      <c r="DE247" s="65"/>
      <c r="DF247" s="65"/>
      <c r="DG247" s="65"/>
      <c r="DH247" s="66" t="str">
        <f t="shared" si="88"/>
        <v/>
      </c>
      <c r="DI247" s="56"/>
      <c r="DJ247" s="64"/>
      <c r="DK247" s="56"/>
      <c r="DL247" s="64"/>
      <c r="DM247" s="62" t="str">
        <f t="shared" si="89"/>
        <v/>
      </c>
      <c r="DN247" s="64"/>
      <c r="DO247" s="56"/>
      <c r="DP247" s="65"/>
      <c r="DQ247" s="65"/>
      <c r="DR247" s="65"/>
      <c r="DS247" s="65"/>
      <c r="DT247" s="66" t="str">
        <f t="shared" si="90"/>
        <v/>
      </c>
      <c r="DU247" s="56"/>
      <c r="DV247" s="64"/>
      <c r="DW247" s="56"/>
      <c r="DX247" s="64"/>
      <c r="DY247" s="62" t="str">
        <f t="shared" si="91"/>
        <v/>
      </c>
      <c r="DZ247" s="64"/>
      <c r="EA247" s="56"/>
      <c r="EB247" s="65"/>
      <c r="EC247" s="65"/>
      <c r="ED247" s="65"/>
      <c r="EE247" s="65"/>
      <c r="EF247" s="66" t="str">
        <f t="shared" si="92"/>
        <v/>
      </c>
      <c r="EG247" s="56"/>
      <c r="EH247" s="64"/>
      <c r="EI247" s="56"/>
      <c r="EJ247" s="64"/>
      <c r="EK247" s="62" t="str">
        <f t="shared" si="93"/>
        <v/>
      </c>
      <c r="EL247" s="64"/>
      <c r="EM247" s="56"/>
      <c r="EN247" s="65"/>
      <c r="EO247" s="65"/>
      <c r="EP247" s="65"/>
      <c r="EQ247" s="65"/>
      <c r="ER247" s="66" t="str">
        <f t="shared" si="94"/>
        <v/>
      </c>
      <c r="ES247" s="56"/>
      <c r="ET247" s="64"/>
      <c r="EU247" s="56"/>
      <c r="EV247" s="64"/>
      <c r="EW247" s="62" t="str">
        <f t="shared" si="95"/>
        <v/>
      </c>
      <c r="EX247" s="64"/>
    </row>
    <row r="248" spans="1:154" s="67" customFormat="1" x14ac:dyDescent="0.25">
      <c r="A248" s="167"/>
      <c r="B248" s="171"/>
      <c r="C248" s="169"/>
      <c r="D248" s="170"/>
      <c r="E248" s="57"/>
      <c r="F248" s="56"/>
      <c r="G248" s="58"/>
      <c r="H248" s="56"/>
      <c r="I248" s="59"/>
      <c r="J248" s="60"/>
      <c r="K248" s="56"/>
      <c r="L248" s="65"/>
      <c r="M248" s="65"/>
      <c r="N248" s="65"/>
      <c r="O248" s="65"/>
      <c r="P248" s="66" t="str">
        <f t="shared" si="72"/>
        <v/>
      </c>
      <c r="Q248" s="56"/>
      <c r="R248" s="64"/>
      <c r="S248" s="56"/>
      <c r="T248" s="64"/>
      <c r="U248" s="62" t="str">
        <f t="shared" si="73"/>
        <v/>
      </c>
      <c r="V248" s="64"/>
      <c r="W248" s="56"/>
      <c r="X248" s="65"/>
      <c r="Y248" s="65"/>
      <c r="Z248" s="65"/>
      <c r="AA248" s="65"/>
      <c r="AB248" s="66" t="str">
        <f t="shared" si="74"/>
        <v/>
      </c>
      <c r="AC248" s="56"/>
      <c r="AD248" s="64"/>
      <c r="AE248" s="56"/>
      <c r="AF248" s="64"/>
      <c r="AG248" s="62" t="str">
        <f t="shared" si="75"/>
        <v/>
      </c>
      <c r="AH248" s="64"/>
      <c r="AI248" s="56"/>
      <c r="AJ248" s="65"/>
      <c r="AK248" s="65"/>
      <c r="AL248" s="65"/>
      <c r="AM248" s="65"/>
      <c r="AN248" s="66" t="str">
        <f t="shared" si="76"/>
        <v/>
      </c>
      <c r="AO248" s="56"/>
      <c r="AP248" s="64"/>
      <c r="AQ248" s="56"/>
      <c r="AR248" s="64"/>
      <c r="AS248" s="62" t="str">
        <f t="shared" si="77"/>
        <v/>
      </c>
      <c r="AT248" s="64"/>
      <c r="AU248" s="56"/>
      <c r="AV248" s="65"/>
      <c r="AW248" s="65"/>
      <c r="AX248" s="65"/>
      <c r="AY248" s="65"/>
      <c r="AZ248" s="66" t="str">
        <f t="shared" si="78"/>
        <v/>
      </c>
      <c r="BA248" s="56"/>
      <c r="BB248" s="64"/>
      <c r="BC248" s="56"/>
      <c r="BD248" s="64"/>
      <c r="BE248" s="62" t="str">
        <f t="shared" si="79"/>
        <v/>
      </c>
      <c r="BF248" s="64"/>
      <c r="BG248" s="56"/>
      <c r="BH248" s="65"/>
      <c r="BI248" s="65"/>
      <c r="BJ248" s="65"/>
      <c r="BK248" s="65"/>
      <c r="BL248" s="66" t="str">
        <f t="shared" si="80"/>
        <v/>
      </c>
      <c r="BM248" s="56"/>
      <c r="BN248" s="64"/>
      <c r="BO248" s="56"/>
      <c r="BP248" s="64"/>
      <c r="BQ248" s="62" t="str">
        <f t="shared" si="81"/>
        <v/>
      </c>
      <c r="BR248" s="64"/>
      <c r="BS248" s="56"/>
      <c r="BT248" s="65"/>
      <c r="BU248" s="65"/>
      <c r="BV248" s="65"/>
      <c r="BW248" s="65"/>
      <c r="BX248" s="66" t="str">
        <f t="shared" si="82"/>
        <v/>
      </c>
      <c r="BY248" s="56"/>
      <c r="BZ248" s="64"/>
      <c r="CA248" s="56"/>
      <c r="CB248" s="64"/>
      <c r="CC248" s="62" t="str">
        <f t="shared" si="83"/>
        <v/>
      </c>
      <c r="CD248" s="64"/>
      <c r="CE248" s="56"/>
      <c r="CF248" s="65"/>
      <c r="CG248" s="65"/>
      <c r="CH248" s="65"/>
      <c r="CI248" s="65"/>
      <c r="CJ248" s="66" t="str">
        <f t="shared" si="84"/>
        <v/>
      </c>
      <c r="CK248" s="56"/>
      <c r="CL248" s="64"/>
      <c r="CM248" s="56"/>
      <c r="CN248" s="64"/>
      <c r="CO248" s="62" t="str">
        <f t="shared" si="85"/>
        <v/>
      </c>
      <c r="CP248" s="64"/>
      <c r="CQ248" s="56"/>
      <c r="CR248" s="65"/>
      <c r="CS248" s="65"/>
      <c r="CT248" s="65"/>
      <c r="CU248" s="65"/>
      <c r="CV248" s="66" t="str">
        <f t="shared" si="86"/>
        <v/>
      </c>
      <c r="CW248" s="56"/>
      <c r="CX248" s="64"/>
      <c r="CY248" s="56"/>
      <c r="CZ248" s="64"/>
      <c r="DA248" s="62" t="str">
        <f t="shared" si="87"/>
        <v/>
      </c>
      <c r="DB248" s="64"/>
      <c r="DC248" s="56"/>
      <c r="DD248" s="65"/>
      <c r="DE248" s="65"/>
      <c r="DF248" s="65"/>
      <c r="DG248" s="65"/>
      <c r="DH248" s="66" t="str">
        <f t="shared" si="88"/>
        <v/>
      </c>
      <c r="DI248" s="56"/>
      <c r="DJ248" s="64"/>
      <c r="DK248" s="56"/>
      <c r="DL248" s="64"/>
      <c r="DM248" s="62" t="str">
        <f t="shared" si="89"/>
        <v/>
      </c>
      <c r="DN248" s="64"/>
      <c r="DO248" s="56"/>
      <c r="DP248" s="65"/>
      <c r="DQ248" s="65"/>
      <c r="DR248" s="65"/>
      <c r="DS248" s="65"/>
      <c r="DT248" s="66" t="str">
        <f t="shared" si="90"/>
        <v/>
      </c>
      <c r="DU248" s="56"/>
      <c r="DV248" s="64"/>
      <c r="DW248" s="56"/>
      <c r="DX248" s="64"/>
      <c r="DY248" s="62" t="str">
        <f t="shared" si="91"/>
        <v/>
      </c>
      <c r="DZ248" s="64"/>
      <c r="EA248" s="56"/>
      <c r="EB248" s="65"/>
      <c r="EC248" s="65"/>
      <c r="ED248" s="65"/>
      <c r="EE248" s="65"/>
      <c r="EF248" s="66" t="str">
        <f t="shared" si="92"/>
        <v/>
      </c>
      <c r="EG248" s="56"/>
      <c r="EH248" s="64"/>
      <c r="EI248" s="56"/>
      <c r="EJ248" s="64"/>
      <c r="EK248" s="62" t="str">
        <f t="shared" si="93"/>
        <v/>
      </c>
      <c r="EL248" s="64"/>
      <c r="EM248" s="56"/>
      <c r="EN248" s="65"/>
      <c r="EO248" s="65"/>
      <c r="EP248" s="65"/>
      <c r="EQ248" s="65"/>
      <c r="ER248" s="66" t="str">
        <f t="shared" si="94"/>
        <v/>
      </c>
      <c r="ES248" s="56"/>
      <c r="ET248" s="64"/>
      <c r="EU248" s="56"/>
      <c r="EV248" s="64"/>
      <c r="EW248" s="62" t="str">
        <f t="shared" si="95"/>
        <v/>
      </c>
      <c r="EX248" s="64"/>
    </row>
    <row r="249" spans="1:154" s="67" customFormat="1" x14ac:dyDescent="0.25">
      <c r="A249" s="167"/>
      <c r="B249" s="171"/>
      <c r="C249" s="169"/>
      <c r="D249" s="170"/>
      <c r="E249" s="57"/>
      <c r="F249" s="56"/>
      <c r="G249" s="58"/>
      <c r="H249" s="56"/>
      <c r="I249" s="59"/>
      <c r="J249" s="60"/>
      <c r="K249" s="56"/>
      <c r="L249" s="65"/>
      <c r="M249" s="65"/>
      <c r="N249" s="65"/>
      <c r="O249" s="65"/>
      <c r="P249" s="66" t="str">
        <f t="shared" si="72"/>
        <v/>
      </c>
      <c r="Q249" s="56"/>
      <c r="R249" s="64"/>
      <c r="S249" s="56"/>
      <c r="T249" s="64"/>
      <c r="U249" s="62" t="str">
        <f t="shared" si="73"/>
        <v/>
      </c>
      <c r="V249" s="64"/>
      <c r="W249" s="56"/>
      <c r="X249" s="65"/>
      <c r="Y249" s="65"/>
      <c r="Z249" s="65"/>
      <c r="AA249" s="65"/>
      <c r="AB249" s="66" t="str">
        <f t="shared" si="74"/>
        <v/>
      </c>
      <c r="AC249" s="56"/>
      <c r="AD249" s="64"/>
      <c r="AE249" s="56"/>
      <c r="AF249" s="64"/>
      <c r="AG249" s="62" t="str">
        <f t="shared" si="75"/>
        <v/>
      </c>
      <c r="AH249" s="64"/>
      <c r="AI249" s="56"/>
      <c r="AJ249" s="65"/>
      <c r="AK249" s="65"/>
      <c r="AL249" s="65"/>
      <c r="AM249" s="65"/>
      <c r="AN249" s="66" t="str">
        <f t="shared" si="76"/>
        <v/>
      </c>
      <c r="AO249" s="56"/>
      <c r="AP249" s="64"/>
      <c r="AQ249" s="56"/>
      <c r="AR249" s="64"/>
      <c r="AS249" s="62" t="str">
        <f t="shared" si="77"/>
        <v/>
      </c>
      <c r="AT249" s="64"/>
      <c r="AU249" s="56"/>
      <c r="AV249" s="65"/>
      <c r="AW249" s="65"/>
      <c r="AX249" s="65"/>
      <c r="AY249" s="65"/>
      <c r="AZ249" s="66" t="str">
        <f t="shared" si="78"/>
        <v/>
      </c>
      <c r="BA249" s="56"/>
      <c r="BB249" s="64"/>
      <c r="BC249" s="56"/>
      <c r="BD249" s="64"/>
      <c r="BE249" s="62" t="str">
        <f t="shared" si="79"/>
        <v/>
      </c>
      <c r="BF249" s="64"/>
      <c r="BG249" s="56"/>
      <c r="BH249" s="65"/>
      <c r="BI249" s="65"/>
      <c r="BJ249" s="65"/>
      <c r="BK249" s="65"/>
      <c r="BL249" s="66" t="str">
        <f t="shared" si="80"/>
        <v/>
      </c>
      <c r="BM249" s="56"/>
      <c r="BN249" s="64"/>
      <c r="BO249" s="56"/>
      <c r="BP249" s="64"/>
      <c r="BQ249" s="62" t="str">
        <f t="shared" si="81"/>
        <v/>
      </c>
      <c r="BR249" s="64"/>
      <c r="BS249" s="56"/>
      <c r="BT249" s="65"/>
      <c r="BU249" s="65"/>
      <c r="BV249" s="65"/>
      <c r="BW249" s="65"/>
      <c r="BX249" s="66" t="str">
        <f t="shared" si="82"/>
        <v/>
      </c>
      <c r="BY249" s="56"/>
      <c r="BZ249" s="64"/>
      <c r="CA249" s="56"/>
      <c r="CB249" s="64"/>
      <c r="CC249" s="62" t="str">
        <f t="shared" si="83"/>
        <v/>
      </c>
      <c r="CD249" s="64"/>
      <c r="CE249" s="56"/>
      <c r="CF249" s="65"/>
      <c r="CG249" s="65"/>
      <c r="CH249" s="65"/>
      <c r="CI249" s="65"/>
      <c r="CJ249" s="66" t="str">
        <f t="shared" si="84"/>
        <v/>
      </c>
      <c r="CK249" s="56"/>
      <c r="CL249" s="64"/>
      <c r="CM249" s="56"/>
      <c r="CN249" s="64"/>
      <c r="CO249" s="62" t="str">
        <f t="shared" si="85"/>
        <v/>
      </c>
      <c r="CP249" s="64"/>
      <c r="CQ249" s="56"/>
      <c r="CR249" s="65"/>
      <c r="CS249" s="65"/>
      <c r="CT249" s="65"/>
      <c r="CU249" s="65"/>
      <c r="CV249" s="66" t="str">
        <f t="shared" si="86"/>
        <v/>
      </c>
      <c r="CW249" s="56"/>
      <c r="CX249" s="64"/>
      <c r="CY249" s="56"/>
      <c r="CZ249" s="64"/>
      <c r="DA249" s="62" t="str">
        <f t="shared" si="87"/>
        <v/>
      </c>
      <c r="DB249" s="64"/>
      <c r="DC249" s="56"/>
      <c r="DD249" s="65"/>
      <c r="DE249" s="65"/>
      <c r="DF249" s="65"/>
      <c r="DG249" s="65"/>
      <c r="DH249" s="66" t="str">
        <f t="shared" si="88"/>
        <v/>
      </c>
      <c r="DI249" s="56"/>
      <c r="DJ249" s="64"/>
      <c r="DK249" s="56"/>
      <c r="DL249" s="64"/>
      <c r="DM249" s="62" t="str">
        <f t="shared" si="89"/>
        <v/>
      </c>
      <c r="DN249" s="64"/>
      <c r="DO249" s="56"/>
      <c r="DP249" s="65"/>
      <c r="DQ249" s="65"/>
      <c r="DR249" s="65"/>
      <c r="DS249" s="65"/>
      <c r="DT249" s="66" t="str">
        <f t="shared" si="90"/>
        <v/>
      </c>
      <c r="DU249" s="56"/>
      <c r="DV249" s="64"/>
      <c r="DW249" s="56"/>
      <c r="DX249" s="64"/>
      <c r="DY249" s="62" t="str">
        <f t="shared" si="91"/>
        <v/>
      </c>
      <c r="DZ249" s="64"/>
      <c r="EA249" s="56"/>
      <c r="EB249" s="65"/>
      <c r="EC249" s="65"/>
      <c r="ED249" s="65"/>
      <c r="EE249" s="65"/>
      <c r="EF249" s="66" t="str">
        <f t="shared" si="92"/>
        <v/>
      </c>
      <c r="EG249" s="56"/>
      <c r="EH249" s="64"/>
      <c r="EI249" s="56"/>
      <c r="EJ249" s="64"/>
      <c r="EK249" s="62" t="str">
        <f t="shared" si="93"/>
        <v/>
      </c>
      <c r="EL249" s="64"/>
      <c r="EM249" s="56"/>
      <c r="EN249" s="65"/>
      <c r="EO249" s="65"/>
      <c r="EP249" s="65"/>
      <c r="EQ249" s="65"/>
      <c r="ER249" s="66" t="str">
        <f t="shared" si="94"/>
        <v/>
      </c>
      <c r="ES249" s="56"/>
      <c r="ET249" s="64"/>
      <c r="EU249" s="56"/>
      <c r="EV249" s="64"/>
      <c r="EW249" s="62" t="str">
        <f t="shared" si="95"/>
        <v/>
      </c>
      <c r="EX249" s="64"/>
    </row>
    <row r="250" spans="1:154" s="67" customFormat="1" x14ac:dyDescent="0.25">
      <c r="A250" s="167"/>
      <c r="B250" s="171"/>
      <c r="C250" s="169"/>
      <c r="D250" s="170"/>
      <c r="E250" s="57"/>
      <c r="F250" s="56"/>
      <c r="G250" s="58"/>
      <c r="H250" s="56"/>
      <c r="I250" s="59"/>
      <c r="J250" s="60"/>
      <c r="K250" s="56"/>
      <c r="L250" s="65"/>
      <c r="M250" s="65"/>
      <c r="N250" s="65"/>
      <c r="O250" s="65"/>
      <c r="P250" s="66" t="str">
        <f t="shared" si="72"/>
        <v/>
      </c>
      <c r="Q250" s="56"/>
      <c r="R250" s="64"/>
      <c r="S250" s="56"/>
      <c r="T250" s="64"/>
      <c r="U250" s="62" t="str">
        <f t="shared" si="73"/>
        <v/>
      </c>
      <c r="V250" s="64"/>
      <c r="W250" s="56"/>
      <c r="X250" s="65"/>
      <c r="Y250" s="65"/>
      <c r="Z250" s="65"/>
      <c r="AA250" s="65"/>
      <c r="AB250" s="66" t="str">
        <f t="shared" si="74"/>
        <v/>
      </c>
      <c r="AC250" s="56"/>
      <c r="AD250" s="64"/>
      <c r="AE250" s="56"/>
      <c r="AF250" s="64"/>
      <c r="AG250" s="62" t="str">
        <f t="shared" si="75"/>
        <v/>
      </c>
      <c r="AH250" s="64"/>
      <c r="AI250" s="56"/>
      <c r="AJ250" s="65"/>
      <c r="AK250" s="65"/>
      <c r="AL250" s="65"/>
      <c r="AM250" s="65"/>
      <c r="AN250" s="66" t="str">
        <f t="shared" si="76"/>
        <v/>
      </c>
      <c r="AO250" s="56"/>
      <c r="AP250" s="64"/>
      <c r="AQ250" s="56"/>
      <c r="AR250" s="64"/>
      <c r="AS250" s="62" t="str">
        <f t="shared" si="77"/>
        <v/>
      </c>
      <c r="AT250" s="64"/>
      <c r="AU250" s="56"/>
      <c r="AV250" s="65"/>
      <c r="AW250" s="65"/>
      <c r="AX250" s="65"/>
      <c r="AY250" s="65"/>
      <c r="AZ250" s="66" t="str">
        <f t="shared" si="78"/>
        <v/>
      </c>
      <c r="BA250" s="56"/>
      <c r="BB250" s="64"/>
      <c r="BC250" s="56"/>
      <c r="BD250" s="64"/>
      <c r="BE250" s="62" t="str">
        <f t="shared" si="79"/>
        <v/>
      </c>
      <c r="BF250" s="64"/>
      <c r="BG250" s="56"/>
      <c r="BH250" s="65"/>
      <c r="BI250" s="65"/>
      <c r="BJ250" s="65"/>
      <c r="BK250" s="65"/>
      <c r="BL250" s="66" t="str">
        <f t="shared" si="80"/>
        <v/>
      </c>
      <c r="BM250" s="56"/>
      <c r="BN250" s="64"/>
      <c r="BO250" s="56"/>
      <c r="BP250" s="64"/>
      <c r="BQ250" s="62" t="str">
        <f t="shared" si="81"/>
        <v/>
      </c>
      <c r="BR250" s="64"/>
      <c r="BS250" s="56"/>
      <c r="BT250" s="65"/>
      <c r="BU250" s="65"/>
      <c r="BV250" s="65"/>
      <c r="BW250" s="65"/>
      <c r="BX250" s="66" t="str">
        <f t="shared" si="82"/>
        <v/>
      </c>
      <c r="BY250" s="56"/>
      <c r="BZ250" s="64"/>
      <c r="CA250" s="56"/>
      <c r="CB250" s="64"/>
      <c r="CC250" s="62" t="str">
        <f t="shared" si="83"/>
        <v/>
      </c>
      <c r="CD250" s="64"/>
      <c r="CE250" s="56"/>
      <c r="CF250" s="65"/>
      <c r="CG250" s="65"/>
      <c r="CH250" s="65"/>
      <c r="CI250" s="65"/>
      <c r="CJ250" s="66" t="str">
        <f t="shared" si="84"/>
        <v/>
      </c>
      <c r="CK250" s="56"/>
      <c r="CL250" s="64"/>
      <c r="CM250" s="56"/>
      <c r="CN250" s="64"/>
      <c r="CO250" s="62" t="str">
        <f t="shared" si="85"/>
        <v/>
      </c>
      <c r="CP250" s="64"/>
      <c r="CQ250" s="56"/>
      <c r="CR250" s="65"/>
      <c r="CS250" s="65"/>
      <c r="CT250" s="65"/>
      <c r="CU250" s="65"/>
      <c r="CV250" s="66" t="str">
        <f t="shared" si="86"/>
        <v/>
      </c>
      <c r="CW250" s="56"/>
      <c r="CX250" s="64"/>
      <c r="CY250" s="56"/>
      <c r="CZ250" s="64"/>
      <c r="DA250" s="62" t="str">
        <f t="shared" si="87"/>
        <v/>
      </c>
      <c r="DB250" s="64"/>
      <c r="DC250" s="56"/>
      <c r="DD250" s="65"/>
      <c r="DE250" s="65"/>
      <c r="DF250" s="65"/>
      <c r="DG250" s="65"/>
      <c r="DH250" s="66" t="str">
        <f t="shared" si="88"/>
        <v/>
      </c>
      <c r="DI250" s="56"/>
      <c r="DJ250" s="64"/>
      <c r="DK250" s="56"/>
      <c r="DL250" s="64"/>
      <c r="DM250" s="62" t="str">
        <f t="shared" si="89"/>
        <v/>
      </c>
      <c r="DN250" s="64"/>
      <c r="DO250" s="56"/>
      <c r="DP250" s="65"/>
      <c r="DQ250" s="65"/>
      <c r="DR250" s="65"/>
      <c r="DS250" s="65"/>
      <c r="DT250" s="66" t="str">
        <f t="shared" si="90"/>
        <v/>
      </c>
      <c r="DU250" s="56"/>
      <c r="DV250" s="64"/>
      <c r="DW250" s="56"/>
      <c r="DX250" s="64"/>
      <c r="DY250" s="62" t="str">
        <f t="shared" si="91"/>
        <v/>
      </c>
      <c r="DZ250" s="64"/>
      <c r="EA250" s="56"/>
      <c r="EB250" s="65"/>
      <c r="EC250" s="65"/>
      <c r="ED250" s="65"/>
      <c r="EE250" s="65"/>
      <c r="EF250" s="66" t="str">
        <f t="shared" si="92"/>
        <v/>
      </c>
      <c r="EG250" s="56"/>
      <c r="EH250" s="64"/>
      <c r="EI250" s="56"/>
      <c r="EJ250" s="64"/>
      <c r="EK250" s="62" t="str">
        <f t="shared" si="93"/>
        <v/>
      </c>
      <c r="EL250" s="64"/>
      <c r="EM250" s="56"/>
      <c r="EN250" s="65"/>
      <c r="EO250" s="65"/>
      <c r="EP250" s="65"/>
      <c r="EQ250" s="65"/>
      <c r="ER250" s="66" t="str">
        <f t="shared" si="94"/>
        <v/>
      </c>
      <c r="ES250" s="56"/>
      <c r="ET250" s="64"/>
      <c r="EU250" s="56"/>
      <c r="EV250" s="64"/>
      <c r="EW250" s="62" t="str">
        <f t="shared" si="95"/>
        <v/>
      </c>
      <c r="EX250" s="64"/>
    </row>
    <row r="251" spans="1:154" s="67" customFormat="1" x14ac:dyDescent="0.25">
      <c r="A251" s="167"/>
      <c r="B251" s="171"/>
      <c r="C251" s="169"/>
      <c r="D251" s="170"/>
      <c r="E251" s="57"/>
      <c r="F251" s="56"/>
      <c r="G251" s="58"/>
      <c r="H251" s="56"/>
      <c r="I251" s="59"/>
      <c r="J251" s="60"/>
      <c r="K251" s="56"/>
      <c r="L251" s="65"/>
      <c r="M251" s="65"/>
      <c r="N251" s="65"/>
      <c r="O251" s="65"/>
      <c r="P251" s="66" t="str">
        <f t="shared" si="72"/>
        <v/>
      </c>
      <c r="Q251" s="56"/>
      <c r="R251" s="64"/>
      <c r="S251" s="56"/>
      <c r="T251" s="64"/>
      <c r="U251" s="62" t="str">
        <f t="shared" si="73"/>
        <v/>
      </c>
      <c r="V251" s="64"/>
      <c r="W251" s="56"/>
      <c r="X251" s="65"/>
      <c r="Y251" s="65"/>
      <c r="Z251" s="65"/>
      <c r="AA251" s="65"/>
      <c r="AB251" s="66" t="str">
        <f t="shared" si="74"/>
        <v/>
      </c>
      <c r="AC251" s="56"/>
      <c r="AD251" s="64"/>
      <c r="AE251" s="56"/>
      <c r="AF251" s="64"/>
      <c r="AG251" s="62" t="str">
        <f t="shared" si="75"/>
        <v/>
      </c>
      <c r="AH251" s="64"/>
      <c r="AI251" s="56"/>
      <c r="AJ251" s="65"/>
      <c r="AK251" s="65"/>
      <c r="AL251" s="65"/>
      <c r="AM251" s="65"/>
      <c r="AN251" s="66" t="str">
        <f t="shared" si="76"/>
        <v/>
      </c>
      <c r="AO251" s="56"/>
      <c r="AP251" s="64"/>
      <c r="AQ251" s="56"/>
      <c r="AR251" s="64"/>
      <c r="AS251" s="62" t="str">
        <f t="shared" si="77"/>
        <v/>
      </c>
      <c r="AT251" s="64"/>
      <c r="AU251" s="56"/>
      <c r="AV251" s="65"/>
      <c r="AW251" s="65"/>
      <c r="AX251" s="65"/>
      <c r="AY251" s="65"/>
      <c r="AZ251" s="66" t="str">
        <f t="shared" si="78"/>
        <v/>
      </c>
      <c r="BA251" s="56"/>
      <c r="BB251" s="64"/>
      <c r="BC251" s="56"/>
      <c r="BD251" s="64"/>
      <c r="BE251" s="62" t="str">
        <f t="shared" si="79"/>
        <v/>
      </c>
      <c r="BF251" s="64"/>
      <c r="BG251" s="56"/>
      <c r="BH251" s="65"/>
      <c r="BI251" s="65"/>
      <c r="BJ251" s="65"/>
      <c r="BK251" s="65"/>
      <c r="BL251" s="66" t="str">
        <f t="shared" si="80"/>
        <v/>
      </c>
      <c r="BM251" s="56"/>
      <c r="BN251" s="64"/>
      <c r="BO251" s="56"/>
      <c r="BP251" s="64"/>
      <c r="BQ251" s="62" t="str">
        <f t="shared" si="81"/>
        <v/>
      </c>
      <c r="BR251" s="64"/>
      <c r="BS251" s="56"/>
      <c r="BT251" s="65"/>
      <c r="BU251" s="65"/>
      <c r="BV251" s="65"/>
      <c r="BW251" s="65"/>
      <c r="BX251" s="66" t="str">
        <f t="shared" si="82"/>
        <v/>
      </c>
      <c r="BY251" s="56"/>
      <c r="BZ251" s="64"/>
      <c r="CA251" s="56"/>
      <c r="CB251" s="64"/>
      <c r="CC251" s="62" t="str">
        <f t="shared" si="83"/>
        <v/>
      </c>
      <c r="CD251" s="64"/>
      <c r="CE251" s="56"/>
      <c r="CF251" s="65"/>
      <c r="CG251" s="65"/>
      <c r="CH251" s="65"/>
      <c r="CI251" s="65"/>
      <c r="CJ251" s="66" t="str">
        <f t="shared" si="84"/>
        <v/>
      </c>
      <c r="CK251" s="56"/>
      <c r="CL251" s="64"/>
      <c r="CM251" s="56"/>
      <c r="CN251" s="64"/>
      <c r="CO251" s="62" t="str">
        <f t="shared" si="85"/>
        <v/>
      </c>
      <c r="CP251" s="64"/>
      <c r="CQ251" s="56"/>
      <c r="CR251" s="65"/>
      <c r="CS251" s="65"/>
      <c r="CT251" s="65"/>
      <c r="CU251" s="65"/>
      <c r="CV251" s="66" t="str">
        <f t="shared" si="86"/>
        <v/>
      </c>
      <c r="CW251" s="56"/>
      <c r="CX251" s="64"/>
      <c r="CY251" s="56"/>
      <c r="CZ251" s="64"/>
      <c r="DA251" s="62" t="str">
        <f t="shared" si="87"/>
        <v/>
      </c>
      <c r="DB251" s="64"/>
      <c r="DC251" s="56"/>
      <c r="DD251" s="65"/>
      <c r="DE251" s="65"/>
      <c r="DF251" s="65"/>
      <c r="DG251" s="65"/>
      <c r="DH251" s="66" t="str">
        <f t="shared" si="88"/>
        <v/>
      </c>
      <c r="DI251" s="56"/>
      <c r="DJ251" s="64"/>
      <c r="DK251" s="56"/>
      <c r="DL251" s="64"/>
      <c r="DM251" s="62" t="str">
        <f t="shared" si="89"/>
        <v/>
      </c>
      <c r="DN251" s="64"/>
      <c r="DO251" s="56"/>
      <c r="DP251" s="65"/>
      <c r="DQ251" s="65"/>
      <c r="DR251" s="65"/>
      <c r="DS251" s="65"/>
      <c r="DT251" s="66" t="str">
        <f t="shared" si="90"/>
        <v/>
      </c>
      <c r="DU251" s="56"/>
      <c r="DV251" s="64"/>
      <c r="DW251" s="56"/>
      <c r="DX251" s="64"/>
      <c r="DY251" s="62" t="str">
        <f t="shared" si="91"/>
        <v/>
      </c>
      <c r="DZ251" s="64"/>
      <c r="EA251" s="56"/>
      <c r="EB251" s="65"/>
      <c r="EC251" s="65"/>
      <c r="ED251" s="65"/>
      <c r="EE251" s="65"/>
      <c r="EF251" s="66" t="str">
        <f t="shared" si="92"/>
        <v/>
      </c>
      <c r="EG251" s="56"/>
      <c r="EH251" s="64"/>
      <c r="EI251" s="56"/>
      <c r="EJ251" s="64"/>
      <c r="EK251" s="62" t="str">
        <f t="shared" si="93"/>
        <v/>
      </c>
      <c r="EL251" s="64"/>
      <c r="EM251" s="56"/>
      <c r="EN251" s="65"/>
      <c r="EO251" s="65"/>
      <c r="EP251" s="65"/>
      <c r="EQ251" s="65"/>
      <c r="ER251" s="66" t="str">
        <f t="shared" si="94"/>
        <v/>
      </c>
      <c r="ES251" s="56"/>
      <c r="ET251" s="64"/>
      <c r="EU251" s="56"/>
      <c r="EV251" s="64"/>
      <c r="EW251" s="62" t="str">
        <f t="shared" si="95"/>
        <v/>
      </c>
      <c r="EX251" s="64"/>
    </row>
    <row r="252" spans="1:154" s="67" customFormat="1" x14ac:dyDescent="0.25">
      <c r="A252" s="167"/>
      <c r="B252" s="171"/>
      <c r="C252" s="169"/>
      <c r="D252" s="170"/>
      <c r="E252" s="57"/>
      <c r="F252" s="56"/>
      <c r="G252" s="58"/>
      <c r="H252" s="56"/>
      <c r="I252" s="59"/>
      <c r="J252" s="60"/>
      <c r="K252" s="56"/>
      <c r="L252" s="65"/>
      <c r="M252" s="65"/>
      <c r="N252" s="65"/>
      <c r="O252" s="65"/>
      <c r="P252" s="66" t="str">
        <f t="shared" si="72"/>
        <v/>
      </c>
      <c r="Q252" s="56"/>
      <c r="R252" s="64"/>
      <c r="S252" s="56"/>
      <c r="T252" s="64"/>
      <c r="U252" s="62" t="str">
        <f t="shared" si="73"/>
        <v/>
      </c>
      <c r="V252" s="64"/>
      <c r="W252" s="56"/>
      <c r="X252" s="65"/>
      <c r="Y252" s="65"/>
      <c r="Z252" s="65"/>
      <c r="AA252" s="65"/>
      <c r="AB252" s="66" t="str">
        <f t="shared" si="74"/>
        <v/>
      </c>
      <c r="AC252" s="56"/>
      <c r="AD252" s="64"/>
      <c r="AE252" s="56"/>
      <c r="AF252" s="64"/>
      <c r="AG252" s="62" t="str">
        <f t="shared" si="75"/>
        <v/>
      </c>
      <c r="AH252" s="64"/>
      <c r="AI252" s="56"/>
      <c r="AJ252" s="65"/>
      <c r="AK252" s="65"/>
      <c r="AL252" s="65"/>
      <c r="AM252" s="65"/>
      <c r="AN252" s="66" t="str">
        <f t="shared" si="76"/>
        <v/>
      </c>
      <c r="AO252" s="56"/>
      <c r="AP252" s="64"/>
      <c r="AQ252" s="56"/>
      <c r="AR252" s="64"/>
      <c r="AS252" s="62" t="str">
        <f t="shared" si="77"/>
        <v/>
      </c>
      <c r="AT252" s="64"/>
      <c r="AU252" s="56"/>
      <c r="AV252" s="65"/>
      <c r="AW252" s="65"/>
      <c r="AX252" s="65"/>
      <c r="AY252" s="65"/>
      <c r="AZ252" s="66" t="str">
        <f t="shared" si="78"/>
        <v/>
      </c>
      <c r="BA252" s="56"/>
      <c r="BB252" s="64"/>
      <c r="BC252" s="56"/>
      <c r="BD252" s="64"/>
      <c r="BE252" s="62" t="str">
        <f t="shared" si="79"/>
        <v/>
      </c>
      <c r="BF252" s="64"/>
      <c r="BG252" s="56"/>
      <c r="BH252" s="65"/>
      <c r="BI252" s="65"/>
      <c r="BJ252" s="65"/>
      <c r="BK252" s="65"/>
      <c r="BL252" s="66" t="str">
        <f t="shared" si="80"/>
        <v/>
      </c>
      <c r="BM252" s="56"/>
      <c r="BN252" s="64"/>
      <c r="BO252" s="56"/>
      <c r="BP252" s="64"/>
      <c r="BQ252" s="62" t="str">
        <f t="shared" si="81"/>
        <v/>
      </c>
      <c r="BR252" s="64"/>
      <c r="BS252" s="56"/>
      <c r="BT252" s="65"/>
      <c r="BU252" s="65"/>
      <c r="BV252" s="65"/>
      <c r="BW252" s="65"/>
      <c r="BX252" s="66" t="str">
        <f t="shared" si="82"/>
        <v/>
      </c>
      <c r="BY252" s="56"/>
      <c r="BZ252" s="64"/>
      <c r="CA252" s="56"/>
      <c r="CB252" s="64"/>
      <c r="CC252" s="62" t="str">
        <f t="shared" si="83"/>
        <v/>
      </c>
      <c r="CD252" s="64"/>
      <c r="CE252" s="56"/>
      <c r="CF252" s="65"/>
      <c r="CG252" s="65"/>
      <c r="CH252" s="65"/>
      <c r="CI252" s="65"/>
      <c r="CJ252" s="66" t="str">
        <f t="shared" si="84"/>
        <v/>
      </c>
      <c r="CK252" s="56"/>
      <c r="CL252" s="64"/>
      <c r="CM252" s="56"/>
      <c r="CN252" s="64"/>
      <c r="CO252" s="62" t="str">
        <f t="shared" si="85"/>
        <v/>
      </c>
      <c r="CP252" s="64"/>
      <c r="CQ252" s="56"/>
      <c r="CR252" s="65"/>
      <c r="CS252" s="65"/>
      <c r="CT252" s="65"/>
      <c r="CU252" s="65"/>
      <c r="CV252" s="66" t="str">
        <f t="shared" si="86"/>
        <v/>
      </c>
      <c r="CW252" s="56"/>
      <c r="CX252" s="64"/>
      <c r="CY252" s="56"/>
      <c r="CZ252" s="64"/>
      <c r="DA252" s="62" t="str">
        <f t="shared" si="87"/>
        <v/>
      </c>
      <c r="DB252" s="64"/>
      <c r="DC252" s="56"/>
      <c r="DD252" s="65"/>
      <c r="DE252" s="65"/>
      <c r="DF252" s="65"/>
      <c r="DG252" s="65"/>
      <c r="DH252" s="66" t="str">
        <f t="shared" si="88"/>
        <v/>
      </c>
      <c r="DI252" s="56"/>
      <c r="DJ252" s="64"/>
      <c r="DK252" s="56"/>
      <c r="DL252" s="64"/>
      <c r="DM252" s="62" t="str">
        <f t="shared" si="89"/>
        <v/>
      </c>
      <c r="DN252" s="64"/>
      <c r="DO252" s="56"/>
      <c r="DP252" s="65"/>
      <c r="DQ252" s="65"/>
      <c r="DR252" s="65"/>
      <c r="DS252" s="65"/>
      <c r="DT252" s="66" t="str">
        <f t="shared" si="90"/>
        <v/>
      </c>
      <c r="DU252" s="56"/>
      <c r="DV252" s="64"/>
      <c r="DW252" s="56"/>
      <c r="DX252" s="64"/>
      <c r="DY252" s="62" t="str">
        <f t="shared" si="91"/>
        <v/>
      </c>
      <c r="DZ252" s="64"/>
      <c r="EA252" s="56"/>
      <c r="EB252" s="65"/>
      <c r="EC252" s="65"/>
      <c r="ED252" s="65"/>
      <c r="EE252" s="65"/>
      <c r="EF252" s="66" t="str">
        <f t="shared" si="92"/>
        <v/>
      </c>
      <c r="EG252" s="56"/>
      <c r="EH252" s="64"/>
      <c r="EI252" s="56"/>
      <c r="EJ252" s="64"/>
      <c r="EK252" s="62" t="str">
        <f t="shared" si="93"/>
        <v/>
      </c>
      <c r="EL252" s="64"/>
      <c r="EM252" s="56"/>
      <c r="EN252" s="65"/>
      <c r="EO252" s="65"/>
      <c r="EP252" s="65"/>
      <c r="EQ252" s="65"/>
      <c r="ER252" s="66" t="str">
        <f t="shared" si="94"/>
        <v/>
      </c>
      <c r="ES252" s="56"/>
      <c r="ET252" s="64"/>
      <c r="EU252" s="56"/>
      <c r="EV252" s="64"/>
      <c r="EW252" s="62" t="str">
        <f t="shared" si="95"/>
        <v/>
      </c>
      <c r="EX252" s="64"/>
    </row>
    <row r="253" spans="1:154" s="67" customFormat="1" x14ac:dyDescent="0.25">
      <c r="A253" s="167"/>
      <c r="B253" s="171"/>
      <c r="C253" s="169"/>
      <c r="D253" s="170"/>
      <c r="E253" s="57"/>
      <c r="F253" s="56"/>
      <c r="G253" s="58"/>
      <c r="H253" s="56"/>
      <c r="I253" s="59"/>
      <c r="J253" s="60"/>
      <c r="K253" s="56"/>
      <c r="L253" s="65"/>
      <c r="M253" s="65"/>
      <c r="N253" s="65"/>
      <c r="O253" s="65"/>
      <c r="P253" s="66" t="str">
        <f t="shared" si="72"/>
        <v/>
      </c>
      <c r="Q253" s="56"/>
      <c r="R253" s="64"/>
      <c r="S253" s="56"/>
      <c r="T253" s="64"/>
      <c r="U253" s="62" t="str">
        <f t="shared" si="73"/>
        <v/>
      </c>
      <c r="V253" s="64"/>
      <c r="W253" s="56"/>
      <c r="X253" s="65"/>
      <c r="Y253" s="65"/>
      <c r="Z253" s="65"/>
      <c r="AA253" s="65"/>
      <c r="AB253" s="66" t="str">
        <f t="shared" si="74"/>
        <v/>
      </c>
      <c r="AC253" s="56"/>
      <c r="AD253" s="64"/>
      <c r="AE253" s="56"/>
      <c r="AF253" s="64"/>
      <c r="AG253" s="62" t="str">
        <f t="shared" si="75"/>
        <v/>
      </c>
      <c r="AH253" s="64"/>
      <c r="AI253" s="56"/>
      <c r="AJ253" s="65"/>
      <c r="AK253" s="65"/>
      <c r="AL253" s="65"/>
      <c r="AM253" s="65"/>
      <c r="AN253" s="66" t="str">
        <f t="shared" si="76"/>
        <v/>
      </c>
      <c r="AO253" s="56"/>
      <c r="AP253" s="64"/>
      <c r="AQ253" s="56"/>
      <c r="AR253" s="64"/>
      <c r="AS253" s="62" t="str">
        <f t="shared" si="77"/>
        <v/>
      </c>
      <c r="AT253" s="64"/>
      <c r="AU253" s="56"/>
      <c r="AV253" s="65"/>
      <c r="AW253" s="65"/>
      <c r="AX253" s="65"/>
      <c r="AY253" s="65"/>
      <c r="AZ253" s="66" t="str">
        <f t="shared" si="78"/>
        <v/>
      </c>
      <c r="BA253" s="56"/>
      <c r="BB253" s="64"/>
      <c r="BC253" s="56"/>
      <c r="BD253" s="64"/>
      <c r="BE253" s="62" t="str">
        <f t="shared" si="79"/>
        <v/>
      </c>
      <c r="BF253" s="64"/>
      <c r="BG253" s="56"/>
      <c r="BH253" s="65"/>
      <c r="BI253" s="65"/>
      <c r="BJ253" s="65"/>
      <c r="BK253" s="65"/>
      <c r="BL253" s="66" t="str">
        <f t="shared" si="80"/>
        <v/>
      </c>
      <c r="BM253" s="56"/>
      <c r="BN253" s="64"/>
      <c r="BO253" s="56"/>
      <c r="BP253" s="64"/>
      <c r="BQ253" s="62" t="str">
        <f t="shared" si="81"/>
        <v/>
      </c>
      <c r="BR253" s="64"/>
      <c r="BS253" s="56"/>
      <c r="BT253" s="65"/>
      <c r="BU253" s="65"/>
      <c r="BV253" s="65"/>
      <c r="BW253" s="65"/>
      <c r="BX253" s="66" t="str">
        <f t="shared" si="82"/>
        <v/>
      </c>
      <c r="BY253" s="56"/>
      <c r="BZ253" s="64"/>
      <c r="CA253" s="56"/>
      <c r="CB253" s="64"/>
      <c r="CC253" s="62" t="str">
        <f t="shared" si="83"/>
        <v/>
      </c>
      <c r="CD253" s="64"/>
      <c r="CE253" s="56"/>
      <c r="CF253" s="65"/>
      <c r="CG253" s="65"/>
      <c r="CH253" s="65"/>
      <c r="CI253" s="65"/>
      <c r="CJ253" s="66" t="str">
        <f t="shared" si="84"/>
        <v/>
      </c>
      <c r="CK253" s="56"/>
      <c r="CL253" s="64"/>
      <c r="CM253" s="56"/>
      <c r="CN253" s="64"/>
      <c r="CO253" s="62" t="str">
        <f t="shared" si="85"/>
        <v/>
      </c>
      <c r="CP253" s="64"/>
      <c r="CQ253" s="56"/>
      <c r="CR253" s="65"/>
      <c r="CS253" s="65"/>
      <c r="CT253" s="65"/>
      <c r="CU253" s="65"/>
      <c r="CV253" s="66" t="str">
        <f t="shared" si="86"/>
        <v/>
      </c>
      <c r="CW253" s="56"/>
      <c r="CX253" s="64"/>
      <c r="CY253" s="56"/>
      <c r="CZ253" s="64"/>
      <c r="DA253" s="62" t="str">
        <f t="shared" si="87"/>
        <v/>
      </c>
      <c r="DB253" s="64"/>
      <c r="DC253" s="56"/>
      <c r="DD253" s="65"/>
      <c r="DE253" s="65"/>
      <c r="DF253" s="65"/>
      <c r="DG253" s="65"/>
      <c r="DH253" s="66" t="str">
        <f t="shared" si="88"/>
        <v/>
      </c>
      <c r="DI253" s="56"/>
      <c r="DJ253" s="64"/>
      <c r="DK253" s="56"/>
      <c r="DL253" s="64"/>
      <c r="DM253" s="62" t="str">
        <f t="shared" si="89"/>
        <v/>
      </c>
      <c r="DN253" s="64"/>
      <c r="DO253" s="56"/>
      <c r="DP253" s="65"/>
      <c r="DQ253" s="65"/>
      <c r="DR253" s="65"/>
      <c r="DS253" s="65"/>
      <c r="DT253" s="66" t="str">
        <f t="shared" si="90"/>
        <v/>
      </c>
      <c r="DU253" s="56"/>
      <c r="DV253" s="64"/>
      <c r="DW253" s="56"/>
      <c r="DX253" s="64"/>
      <c r="DY253" s="62" t="str">
        <f t="shared" si="91"/>
        <v/>
      </c>
      <c r="DZ253" s="64"/>
      <c r="EA253" s="56"/>
      <c r="EB253" s="65"/>
      <c r="EC253" s="65"/>
      <c r="ED253" s="65"/>
      <c r="EE253" s="65"/>
      <c r="EF253" s="66" t="str">
        <f t="shared" si="92"/>
        <v/>
      </c>
      <c r="EG253" s="56"/>
      <c r="EH253" s="64"/>
      <c r="EI253" s="56"/>
      <c r="EJ253" s="64"/>
      <c r="EK253" s="62" t="str">
        <f t="shared" si="93"/>
        <v/>
      </c>
      <c r="EL253" s="64"/>
      <c r="EM253" s="56"/>
      <c r="EN253" s="65"/>
      <c r="EO253" s="65"/>
      <c r="EP253" s="65"/>
      <c r="EQ253" s="65"/>
      <c r="ER253" s="66" t="str">
        <f t="shared" si="94"/>
        <v/>
      </c>
      <c r="ES253" s="56"/>
      <c r="ET253" s="64"/>
      <c r="EU253" s="56"/>
      <c r="EV253" s="64"/>
      <c r="EW253" s="62" t="str">
        <f t="shared" si="95"/>
        <v/>
      </c>
      <c r="EX253" s="64"/>
    </row>
    <row r="254" spans="1:154" s="67" customFormat="1" x14ac:dyDescent="0.25">
      <c r="A254" s="167"/>
      <c r="B254" s="171"/>
      <c r="C254" s="169"/>
      <c r="D254" s="170"/>
      <c r="E254" s="57"/>
      <c r="F254" s="56"/>
      <c r="G254" s="58"/>
      <c r="H254" s="56"/>
      <c r="I254" s="59"/>
      <c r="J254" s="60"/>
      <c r="K254" s="56"/>
      <c r="L254" s="65"/>
      <c r="M254" s="65"/>
      <c r="N254" s="65"/>
      <c r="O254" s="65"/>
      <c r="P254" s="66" t="str">
        <f t="shared" si="72"/>
        <v/>
      </c>
      <c r="Q254" s="56"/>
      <c r="R254" s="64"/>
      <c r="S254" s="56"/>
      <c r="T254" s="64"/>
      <c r="U254" s="62" t="str">
        <f t="shared" si="73"/>
        <v/>
      </c>
      <c r="V254" s="64"/>
      <c r="W254" s="56"/>
      <c r="X254" s="65"/>
      <c r="Y254" s="65"/>
      <c r="Z254" s="65"/>
      <c r="AA254" s="65"/>
      <c r="AB254" s="66" t="str">
        <f t="shared" si="74"/>
        <v/>
      </c>
      <c r="AC254" s="56"/>
      <c r="AD254" s="64"/>
      <c r="AE254" s="56"/>
      <c r="AF254" s="64"/>
      <c r="AG254" s="62" t="str">
        <f t="shared" si="75"/>
        <v/>
      </c>
      <c r="AH254" s="64"/>
      <c r="AI254" s="56"/>
      <c r="AJ254" s="65"/>
      <c r="AK254" s="65"/>
      <c r="AL254" s="65"/>
      <c r="AM254" s="65"/>
      <c r="AN254" s="66" t="str">
        <f t="shared" si="76"/>
        <v/>
      </c>
      <c r="AO254" s="56"/>
      <c r="AP254" s="64"/>
      <c r="AQ254" s="56"/>
      <c r="AR254" s="64"/>
      <c r="AS254" s="62" t="str">
        <f t="shared" si="77"/>
        <v/>
      </c>
      <c r="AT254" s="64"/>
      <c r="AU254" s="56"/>
      <c r="AV254" s="65"/>
      <c r="AW254" s="65"/>
      <c r="AX254" s="65"/>
      <c r="AY254" s="65"/>
      <c r="AZ254" s="66" t="str">
        <f t="shared" si="78"/>
        <v/>
      </c>
      <c r="BA254" s="56"/>
      <c r="BB254" s="64"/>
      <c r="BC254" s="56"/>
      <c r="BD254" s="64"/>
      <c r="BE254" s="62" t="str">
        <f t="shared" si="79"/>
        <v/>
      </c>
      <c r="BF254" s="64"/>
      <c r="BG254" s="56"/>
      <c r="BH254" s="65"/>
      <c r="BI254" s="65"/>
      <c r="BJ254" s="65"/>
      <c r="BK254" s="65"/>
      <c r="BL254" s="66" t="str">
        <f t="shared" si="80"/>
        <v/>
      </c>
      <c r="BM254" s="56"/>
      <c r="BN254" s="64"/>
      <c r="BO254" s="56"/>
      <c r="BP254" s="64"/>
      <c r="BQ254" s="62" t="str">
        <f t="shared" si="81"/>
        <v/>
      </c>
      <c r="BR254" s="64"/>
      <c r="BS254" s="56"/>
      <c r="BT254" s="65"/>
      <c r="BU254" s="65"/>
      <c r="BV254" s="65"/>
      <c r="BW254" s="65"/>
      <c r="BX254" s="66" t="str">
        <f t="shared" si="82"/>
        <v/>
      </c>
      <c r="BY254" s="56"/>
      <c r="BZ254" s="64"/>
      <c r="CA254" s="56"/>
      <c r="CB254" s="64"/>
      <c r="CC254" s="62" t="str">
        <f t="shared" si="83"/>
        <v/>
      </c>
      <c r="CD254" s="64"/>
      <c r="CE254" s="56"/>
      <c r="CF254" s="65"/>
      <c r="CG254" s="65"/>
      <c r="CH254" s="65"/>
      <c r="CI254" s="65"/>
      <c r="CJ254" s="66" t="str">
        <f t="shared" si="84"/>
        <v/>
      </c>
      <c r="CK254" s="56"/>
      <c r="CL254" s="64"/>
      <c r="CM254" s="56"/>
      <c r="CN254" s="64"/>
      <c r="CO254" s="62" t="str">
        <f t="shared" si="85"/>
        <v/>
      </c>
      <c r="CP254" s="64"/>
      <c r="CQ254" s="56"/>
      <c r="CR254" s="65"/>
      <c r="CS254" s="65"/>
      <c r="CT254" s="65"/>
      <c r="CU254" s="65"/>
      <c r="CV254" s="66" t="str">
        <f t="shared" si="86"/>
        <v/>
      </c>
      <c r="CW254" s="56"/>
      <c r="CX254" s="64"/>
      <c r="CY254" s="56"/>
      <c r="CZ254" s="64"/>
      <c r="DA254" s="62" t="str">
        <f t="shared" si="87"/>
        <v/>
      </c>
      <c r="DB254" s="64"/>
      <c r="DC254" s="56"/>
      <c r="DD254" s="65"/>
      <c r="DE254" s="65"/>
      <c r="DF254" s="65"/>
      <c r="DG254" s="65"/>
      <c r="DH254" s="66" t="str">
        <f t="shared" si="88"/>
        <v/>
      </c>
      <c r="DI254" s="56"/>
      <c r="DJ254" s="64"/>
      <c r="DK254" s="56"/>
      <c r="DL254" s="64"/>
      <c r="DM254" s="62" t="str">
        <f t="shared" si="89"/>
        <v/>
      </c>
      <c r="DN254" s="64"/>
      <c r="DO254" s="56"/>
      <c r="DP254" s="65"/>
      <c r="DQ254" s="65"/>
      <c r="DR254" s="65"/>
      <c r="DS254" s="65"/>
      <c r="DT254" s="66" t="str">
        <f t="shared" si="90"/>
        <v/>
      </c>
      <c r="DU254" s="56"/>
      <c r="DV254" s="64"/>
      <c r="DW254" s="56"/>
      <c r="DX254" s="64"/>
      <c r="DY254" s="62" t="str">
        <f t="shared" si="91"/>
        <v/>
      </c>
      <c r="DZ254" s="64"/>
      <c r="EA254" s="56"/>
      <c r="EB254" s="65"/>
      <c r="EC254" s="65"/>
      <c r="ED254" s="65"/>
      <c r="EE254" s="65"/>
      <c r="EF254" s="66" t="str">
        <f t="shared" si="92"/>
        <v/>
      </c>
      <c r="EG254" s="56"/>
      <c r="EH254" s="64"/>
      <c r="EI254" s="56"/>
      <c r="EJ254" s="64"/>
      <c r="EK254" s="62" t="str">
        <f t="shared" si="93"/>
        <v/>
      </c>
      <c r="EL254" s="64"/>
      <c r="EM254" s="56"/>
      <c r="EN254" s="65"/>
      <c r="EO254" s="65"/>
      <c r="EP254" s="65"/>
      <c r="EQ254" s="65"/>
      <c r="ER254" s="66" t="str">
        <f t="shared" si="94"/>
        <v/>
      </c>
      <c r="ES254" s="56"/>
      <c r="ET254" s="64"/>
      <c r="EU254" s="56"/>
      <c r="EV254" s="64"/>
      <c r="EW254" s="62" t="str">
        <f t="shared" si="95"/>
        <v/>
      </c>
      <c r="EX254" s="64"/>
    </row>
    <row r="255" spans="1:154" s="67" customFormat="1" x14ac:dyDescent="0.25">
      <c r="A255" s="167"/>
      <c r="B255" s="171"/>
      <c r="C255" s="169"/>
      <c r="D255" s="170"/>
      <c r="E255" s="57"/>
      <c r="F255" s="56"/>
      <c r="G255" s="58"/>
      <c r="H255" s="56"/>
      <c r="I255" s="59"/>
      <c r="J255" s="60"/>
      <c r="K255" s="56"/>
      <c r="L255" s="65"/>
      <c r="M255" s="65"/>
      <c r="N255" s="65"/>
      <c r="O255" s="65"/>
      <c r="P255" s="66" t="str">
        <f t="shared" si="72"/>
        <v/>
      </c>
      <c r="Q255" s="56"/>
      <c r="R255" s="64"/>
      <c r="S255" s="56"/>
      <c r="T255" s="64"/>
      <c r="U255" s="62" t="str">
        <f t="shared" si="73"/>
        <v/>
      </c>
      <c r="V255" s="64"/>
      <c r="W255" s="56"/>
      <c r="X255" s="65"/>
      <c r="Y255" s="65"/>
      <c r="Z255" s="65"/>
      <c r="AA255" s="65"/>
      <c r="AB255" s="66" t="str">
        <f t="shared" si="74"/>
        <v/>
      </c>
      <c r="AC255" s="56"/>
      <c r="AD255" s="64"/>
      <c r="AE255" s="56"/>
      <c r="AF255" s="64"/>
      <c r="AG255" s="62" t="str">
        <f t="shared" si="75"/>
        <v/>
      </c>
      <c r="AH255" s="64"/>
      <c r="AI255" s="56"/>
      <c r="AJ255" s="65"/>
      <c r="AK255" s="65"/>
      <c r="AL255" s="65"/>
      <c r="AM255" s="65"/>
      <c r="AN255" s="66" t="str">
        <f t="shared" si="76"/>
        <v/>
      </c>
      <c r="AO255" s="56"/>
      <c r="AP255" s="64"/>
      <c r="AQ255" s="56"/>
      <c r="AR255" s="64"/>
      <c r="AS255" s="62" t="str">
        <f t="shared" si="77"/>
        <v/>
      </c>
      <c r="AT255" s="64"/>
      <c r="AU255" s="56"/>
      <c r="AV255" s="65"/>
      <c r="AW255" s="65"/>
      <c r="AX255" s="65"/>
      <c r="AY255" s="65"/>
      <c r="AZ255" s="66" t="str">
        <f t="shared" si="78"/>
        <v/>
      </c>
      <c r="BA255" s="56"/>
      <c r="BB255" s="64"/>
      <c r="BC255" s="56"/>
      <c r="BD255" s="64"/>
      <c r="BE255" s="62" t="str">
        <f t="shared" si="79"/>
        <v/>
      </c>
      <c r="BF255" s="64"/>
      <c r="BG255" s="56"/>
      <c r="BH255" s="65"/>
      <c r="BI255" s="65"/>
      <c r="BJ255" s="65"/>
      <c r="BK255" s="65"/>
      <c r="BL255" s="66" t="str">
        <f t="shared" si="80"/>
        <v/>
      </c>
      <c r="BM255" s="56"/>
      <c r="BN255" s="64"/>
      <c r="BO255" s="56"/>
      <c r="BP255" s="64"/>
      <c r="BQ255" s="62" t="str">
        <f t="shared" si="81"/>
        <v/>
      </c>
      <c r="BR255" s="64"/>
      <c r="BS255" s="56"/>
      <c r="BT255" s="65"/>
      <c r="BU255" s="65"/>
      <c r="BV255" s="65"/>
      <c r="BW255" s="65"/>
      <c r="BX255" s="66" t="str">
        <f t="shared" si="82"/>
        <v/>
      </c>
      <c r="BY255" s="56"/>
      <c r="BZ255" s="64"/>
      <c r="CA255" s="56"/>
      <c r="CB255" s="64"/>
      <c r="CC255" s="62" t="str">
        <f t="shared" si="83"/>
        <v/>
      </c>
      <c r="CD255" s="64"/>
      <c r="CE255" s="56"/>
      <c r="CF255" s="65"/>
      <c r="CG255" s="65"/>
      <c r="CH255" s="65"/>
      <c r="CI255" s="65"/>
      <c r="CJ255" s="66" t="str">
        <f t="shared" si="84"/>
        <v/>
      </c>
      <c r="CK255" s="56"/>
      <c r="CL255" s="64"/>
      <c r="CM255" s="56"/>
      <c r="CN255" s="64"/>
      <c r="CO255" s="62" t="str">
        <f t="shared" si="85"/>
        <v/>
      </c>
      <c r="CP255" s="64"/>
      <c r="CQ255" s="56"/>
      <c r="CR255" s="65"/>
      <c r="CS255" s="65"/>
      <c r="CT255" s="65"/>
      <c r="CU255" s="65"/>
      <c r="CV255" s="66" t="str">
        <f t="shared" si="86"/>
        <v/>
      </c>
      <c r="CW255" s="56"/>
      <c r="CX255" s="64"/>
      <c r="CY255" s="56"/>
      <c r="CZ255" s="64"/>
      <c r="DA255" s="62" t="str">
        <f t="shared" si="87"/>
        <v/>
      </c>
      <c r="DB255" s="64"/>
      <c r="DC255" s="56"/>
      <c r="DD255" s="65"/>
      <c r="DE255" s="65"/>
      <c r="DF255" s="65"/>
      <c r="DG255" s="65"/>
      <c r="DH255" s="66" t="str">
        <f t="shared" si="88"/>
        <v/>
      </c>
      <c r="DI255" s="56"/>
      <c r="DJ255" s="64"/>
      <c r="DK255" s="56"/>
      <c r="DL255" s="64"/>
      <c r="DM255" s="62" t="str">
        <f t="shared" si="89"/>
        <v/>
      </c>
      <c r="DN255" s="64"/>
      <c r="DO255" s="56"/>
      <c r="DP255" s="65"/>
      <c r="DQ255" s="65"/>
      <c r="DR255" s="65"/>
      <c r="DS255" s="65"/>
      <c r="DT255" s="66" t="str">
        <f t="shared" si="90"/>
        <v/>
      </c>
      <c r="DU255" s="56"/>
      <c r="DV255" s="64"/>
      <c r="DW255" s="56"/>
      <c r="DX255" s="64"/>
      <c r="DY255" s="62" t="str">
        <f t="shared" si="91"/>
        <v/>
      </c>
      <c r="DZ255" s="64"/>
      <c r="EA255" s="56"/>
      <c r="EB255" s="65"/>
      <c r="EC255" s="65"/>
      <c r="ED255" s="65"/>
      <c r="EE255" s="65"/>
      <c r="EF255" s="66" t="str">
        <f t="shared" si="92"/>
        <v/>
      </c>
      <c r="EG255" s="56"/>
      <c r="EH255" s="64"/>
      <c r="EI255" s="56"/>
      <c r="EJ255" s="64"/>
      <c r="EK255" s="62" t="str">
        <f t="shared" si="93"/>
        <v/>
      </c>
      <c r="EL255" s="64"/>
      <c r="EM255" s="56"/>
      <c r="EN255" s="65"/>
      <c r="EO255" s="65"/>
      <c r="EP255" s="65"/>
      <c r="EQ255" s="65"/>
      <c r="ER255" s="66" t="str">
        <f t="shared" si="94"/>
        <v/>
      </c>
      <c r="ES255" s="56"/>
      <c r="ET255" s="64"/>
      <c r="EU255" s="56"/>
      <c r="EV255" s="64"/>
      <c r="EW255" s="62" t="str">
        <f t="shared" si="95"/>
        <v/>
      </c>
      <c r="EX255" s="64"/>
    </row>
    <row r="256" spans="1:154" s="67" customFormat="1" x14ac:dyDescent="0.25">
      <c r="A256" s="167"/>
      <c r="B256" s="171"/>
      <c r="C256" s="169"/>
      <c r="D256" s="170"/>
      <c r="E256" s="57"/>
      <c r="F256" s="56"/>
      <c r="G256" s="58"/>
      <c r="H256" s="56"/>
      <c r="I256" s="59"/>
      <c r="J256" s="60"/>
      <c r="K256" s="56"/>
      <c r="L256" s="65"/>
      <c r="M256" s="65"/>
      <c r="N256" s="65"/>
      <c r="O256" s="65"/>
      <c r="P256" s="66" t="str">
        <f t="shared" si="72"/>
        <v/>
      </c>
      <c r="Q256" s="56"/>
      <c r="R256" s="64"/>
      <c r="S256" s="56"/>
      <c r="T256" s="64"/>
      <c r="U256" s="62" t="str">
        <f t="shared" si="73"/>
        <v/>
      </c>
      <c r="V256" s="64"/>
      <c r="W256" s="56"/>
      <c r="X256" s="65"/>
      <c r="Y256" s="65"/>
      <c r="Z256" s="65"/>
      <c r="AA256" s="65"/>
      <c r="AB256" s="66" t="str">
        <f t="shared" si="74"/>
        <v/>
      </c>
      <c r="AC256" s="56"/>
      <c r="AD256" s="64"/>
      <c r="AE256" s="56"/>
      <c r="AF256" s="64"/>
      <c r="AG256" s="62" t="str">
        <f t="shared" si="75"/>
        <v/>
      </c>
      <c r="AH256" s="64"/>
      <c r="AI256" s="56"/>
      <c r="AJ256" s="65"/>
      <c r="AK256" s="65"/>
      <c r="AL256" s="65"/>
      <c r="AM256" s="65"/>
      <c r="AN256" s="66" t="str">
        <f t="shared" si="76"/>
        <v/>
      </c>
      <c r="AO256" s="56"/>
      <c r="AP256" s="64"/>
      <c r="AQ256" s="56"/>
      <c r="AR256" s="64"/>
      <c r="AS256" s="62" t="str">
        <f t="shared" si="77"/>
        <v/>
      </c>
      <c r="AT256" s="64"/>
      <c r="AU256" s="56"/>
      <c r="AV256" s="65"/>
      <c r="AW256" s="65"/>
      <c r="AX256" s="65"/>
      <c r="AY256" s="65"/>
      <c r="AZ256" s="66" t="str">
        <f t="shared" si="78"/>
        <v/>
      </c>
      <c r="BA256" s="56"/>
      <c r="BB256" s="64"/>
      <c r="BC256" s="56"/>
      <c r="BD256" s="64"/>
      <c r="BE256" s="62" t="str">
        <f t="shared" si="79"/>
        <v/>
      </c>
      <c r="BF256" s="64"/>
      <c r="BG256" s="56"/>
      <c r="BH256" s="65"/>
      <c r="BI256" s="65"/>
      <c r="BJ256" s="65"/>
      <c r="BK256" s="65"/>
      <c r="BL256" s="66" t="str">
        <f t="shared" si="80"/>
        <v/>
      </c>
      <c r="BM256" s="56"/>
      <c r="BN256" s="64"/>
      <c r="BO256" s="56"/>
      <c r="BP256" s="64"/>
      <c r="BQ256" s="62" t="str">
        <f t="shared" si="81"/>
        <v/>
      </c>
      <c r="BR256" s="64"/>
      <c r="BS256" s="56"/>
      <c r="BT256" s="65"/>
      <c r="BU256" s="65"/>
      <c r="BV256" s="65"/>
      <c r="BW256" s="65"/>
      <c r="BX256" s="66" t="str">
        <f t="shared" si="82"/>
        <v/>
      </c>
      <c r="BY256" s="56"/>
      <c r="BZ256" s="64"/>
      <c r="CA256" s="56"/>
      <c r="CB256" s="64"/>
      <c r="CC256" s="62" t="str">
        <f t="shared" si="83"/>
        <v/>
      </c>
      <c r="CD256" s="64"/>
      <c r="CE256" s="56"/>
      <c r="CF256" s="65"/>
      <c r="CG256" s="65"/>
      <c r="CH256" s="65"/>
      <c r="CI256" s="65"/>
      <c r="CJ256" s="66" t="str">
        <f t="shared" si="84"/>
        <v/>
      </c>
      <c r="CK256" s="56"/>
      <c r="CL256" s="64"/>
      <c r="CM256" s="56"/>
      <c r="CN256" s="64"/>
      <c r="CO256" s="62" t="str">
        <f t="shared" si="85"/>
        <v/>
      </c>
      <c r="CP256" s="64"/>
      <c r="CQ256" s="56"/>
      <c r="CR256" s="65"/>
      <c r="CS256" s="65"/>
      <c r="CT256" s="65"/>
      <c r="CU256" s="65"/>
      <c r="CV256" s="66" t="str">
        <f t="shared" si="86"/>
        <v/>
      </c>
      <c r="CW256" s="56"/>
      <c r="CX256" s="64"/>
      <c r="CY256" s="56"/>
      <c r="CZ256" s="64"/>
      <c r="DA256" s="62" t="str">
        <f t="shared" si="87"/>
        <v/>
      </c>
      <c r="DB256" s="64"/>
      <c r="DC256" s="56"/>
      <c r="DD256" s="65"/>
      <c r="DE256" s="65"/>
      <c r="DF256" s="65"/>
      <c r="DG256" s="65"/>
      <c r="DH256" s="66" t="str">
        <f t="shared" si="88"/>
        <v/>
      </c>
      <c r="DI256" s="56"/>
      <c r="DJ256" s="64"/>
      <c r="DK256" s="56"/>
      <c r="DL256" s="64"/>
      <c r="DM256" s="62" t="str">
        <f t="shared" si="89"/>
        <v/>
      </c>
      <c r="DN256" s="64"/>
      <c r="DO256" s="56"/>
      <c r="DP256" s="65"/>
      <c r="DQ256" s="65"/>
      <c r="DR256" s="65"/>
      <c r="DS256" s="65"/>
      <c r="DT256" s="66" t="str">
        <f t="shared" si="90"/>
        <v/>
      </c>
      <c r="DU256" s="56"/>
      <c r="DV256" s="64"/>
      <c r="DW256" s="56"/>
      <c r="DX256" s="64"/>
      <c r="DY256" s="62" t="str">
        <f t="shared" si="91"/>
        <v/>
      </c>
      <c r="DZ256" s="64"/>
      <c r="EA256" s="56"/>
      <c r="EB256" s="65"/>
      <c r="EC256" s="65"/>
      <c r="ED256" s="65"/>
      <c r="EE256" s="65"/>
      <c r="EF256" s="66" t="str">
        <f t="shared" si="92"/>
        <v/>
      </c>
      <c r="EG256" s="56"/>
      <c r="EH256" s="64"/>
      <c r="EI256" s="56"/>
      <c r="EJ256" s="64"/>
      <c r="EK256" s="62" t="str">
        <f t="shared" si="93"/>
        <v/>
      </c>
      <c r="EL256" s="64"/>
      <c r="EM256" s="56"/>
      <c r="EN256" s="65"/>
      <c r="EO256" s="65"/>
      <c r="EP256" s="65"/>
      <c r="EQ256" s="65"/>
      <c r="ER256" s="66" t="str">
        <f t="shared" si="94"/>
        <v/>
      </c>
      <c r="ES256" s="56"/>
      <c r="ET256" s="64"/>
      <c r="EU256" s="56"/>
      <c r="EV256" s="64"/>
      <c r="EW256" s="62" t="str">
        <f t="shared" si="95"/>
        <v/>
      </c>
      <c r="EX256" s="64"/>
    </row>
    <row r="257" spans="1:154" s="67" customFormat="1" x14ac:dyDescent="0.25">
      <c r="A257" s="167"/>
      <c r="B257" s="171"/>
      <c r="C257" s="169"/>
      <c r="D257" s="170"/>
      <c r="E257" s="57"/>
      <c r="F257" s="56"/>
      <c r="G257" s="58"/>
      <c r="H257" s="56"/>
      <c r="I257" s="59"/>
      <c r="J257" s="60"/>
      <c r="K257" s="56"/>
      <c r="L257" s="65"/>
      <c r="M257" s="65"/>
      <c r="N257" s="65"/>
      <c r="O257" s="65"/>
      <c r="P257" s="66" t="str">
        <f t="shared" si="72"/>
        <v/>
      </c>
      <c r="Q257" s="56"/>
      <c r="R257" s="64"/>
      <c r="S257" s="56"/>
      <c r="T257" s="64"/>
      <c r="U257" s="62" t="str">
        <f t="shared" si="73"/>
        <v/>
      </c>
      <c r="V257" s="64"/>
      <c r="W257" s="56"/>
      <c r="X257" s="65"/>
      <c r="Y257" s="65"/>
      <c r="Z257" s="65"/>
      <c r="AA257" s="65"/>
      <c r="AB257" s="66" t="str">
        <f t="shared" si="74"/>
        <v/>
      </c>
      <c r="AC257" s="56"/>
      <c r="AD257" s="64"/>
      <c r="AE257" s="56"/>
      <c r="AF257" s="64"/>
      <c r="AG257" s="62" t="str">
        <f t="shared" si="75"/>
        <v/>
      </c>
      <c r="AH257" s="64"/>
      <c r="AI257" s="56"/>
      <c r="AJ257" s="65"/>
      <c r="AK257" s="65"/>
      <c r="AL257" s="65"/>
      <c r="AM257" s="65"/>
      <c r="AN257" s="66" t="str">
        <f t="shared" si="76"/>
        <v/>
      </c>
      <c r="AO257" s="56"/>
      <c r="AP257" s="64"/>
      <c r="AQ257" s="56"/>
      <c r="AR257" s="64"/>
      <c r="AS257" s="62" t="str">
        <f t="shared" si="77"/>
        <v/>
      </c>
      <c r="AT257" s="64"/>
      <c r="AU257" s="56"/>
      <c r="AV257" s="65"/>
      <c r="AW257" s="65"/>
      <c r="AX257" s="65"/>
      <c r="AY257" s="65"/>
      <c r="AZ257" s="66" t="str">
        <f t="shared" si="78"/>
        <v/>
      </c>
      <c r="BA257" s="56"/>
      <c r="BB257" s="64"/>
      <c r="BC257" s="56"/>
      <c r="BD257" s="64"/>
      <c r="BE257" s="62" t="str">
        <f t="shared" si="79"/>
        <v/>
      </c>
      <c r="BF257" s="64"/>
      <c r="BG257" s="56"/>
      <c r="BH257" s="65"/>
      <c r="BI257" s="65"/>
      <c r="BJ257" s="65"/>
      <c r="BK257" s="65"/>
      <c r="BL257" s="66" t="str">
        <f t="shared" si="80"/>
        <v/>
      </c>
      <c r="BM257" s="56"/>
      <c r="BN257" s="64"/>
      <c r="BO257" s="56"/>
      <c r="BP257" s="64"/>
      <c r="BQ257" s="62" t="str">
        <f t="shared" si="81"/>
        <v/>
      </c>
      <c r="BR257" s="64"/>
      <c r="BS257" s="56"/>
      <c r="BT257" s="65"/>
      <c r="BU257" s="65"/>
      <c r="BV257" s="65"/>
      <c r="BW257" s="65"/>
      <c r="BX257" s="66" t="str">
        <f t="shared" si="82"/>
        <v/>
      </c>
      <c r="BY257" s="56"/>
      <c r="BZ257" s="64"/>
      <c r="CA257" s="56"/>
      <c r="CB257" s="64"/>
      <c r="CC257" s="62" t="str">
        <f t="shared" si="83"/>
        <v/>
      </c>
      <c r="CD257" s="64"/>
      <c r="CE257" s="56"/>
      <c r="CF257" s="65"/>
      <c r="CG257" s="65"/>
      <c r="CH257" s="65"/>
      <c r="CI257" s="65"/>
      <c r="CJ257" s="66" t="str">
        <f t="shared" si="84"/>
        <v/>
      </c>
      <c r="CK257" s="56"/>
      <c r="CL257" s="64"/>
      <c r="CM257" s="56"/>
      <c r="CN257" s="64"/>
      <c r="CO257" s="62" t="str">
        <f t="shared" si="85"/>
        <v/>
      </c>
      <c r="CP257" s="64"/>
      <c r="CQ257" s="56"/>
      <c r="CR257" s="65"/>
      <c r="CS257" s="65"/>
      <c r="CT257" s="65"/>
      <c r="CU257" s="65"/>
      <c r="CV257" s="66" t="str">
        <f t="shared" si="86"/>
        <v/>
      </c>
      <c r="CW257" s="56"/>
      <c r="CX257" s="64"/>
      <c r="CY257" s="56"/>
      <c r="CZ257" s="64"/>
      <c r="DA257" s="62" t="str">
        <f t="shared" si="87"/>
        <v/>
      </c>
      <c r="DB257" s="64"/>
      <c r="DC257" s="56"/>
      <c r="DD257" s="65"/>
      <c r="DE257" s="65"/>
      <c r="DF257" s="65"/>
      <c r="DG257" s="65"/>
      <c r="DH257" s="66" t="str">
        <f t="shared" si="88"/>
        <v/>
      </c>
      <c r="DI257" s="56"/>
      <c r="DJ257" s="64"/>
      <c r="DK257" s="56"/>
      <c r="DL257" s="64"/>
      <c r="DM257" s="62" t="str">
        <f t="shared" si="89"/>
        <v/>
      </c>
      <c r="DN257" s="64"/>
      <c r="DO257" s="56"/>
      <c r="DP257" s="65"/>
      <c r="DQ257" s="65"/>
      <c r="DR257" s="65"/>
      <c r="DS257" s="65"/>
      <c r="DT257" s="66" t="str">
        <f t="shared" si="90"/>
        <v/>
      </c>
      <c r="DU257" s="56"/>
      <c r="DV257" s="64"/>
      <c r="DW257" s="56"/>
      <c r="DX257" s="64"/>
      <c r="DY257" s="62" t="str">
        <f t="shared" si="91"/>
        <v/>
      </c>
      <c r="DZ257" s="64"/>
      <c r="EA257" s="56"/>
      <c r="EB257" s="65"/>
      <c r="EC257" s="65"/>
      <c r="ED257" s="65"/>
      <c r="EE257" s="65"/>
      <c r="EF257" s="66" t="str">
        <f t="shared" si="92"/>
        <v/>
      </c>
      <c r="EG257" s="56"/>
      <c r="EH257" s="64"/>
      <c r="EI257" s="56"/>
      <c r="EJ257" s="64"/>
      <c r="EK257" s="62" t="str">
        <f t="shared" si="93"/>
        <v/>
      </c>
      <c r="EL257" s="64"/>
      <c r="EM257" s="56"/>
      <c r="EN257" s="65"/>
      <c r="EO257" s="65"/>
      <c r="EP257" s="65"/>
      <c r="EQ257" s="65"/>
      <c r="ER257" s="66" t="str">
        <f t="shared" si="94"/>
        <v/>
      </c>
      <c r="ES257" s="56"/>
      <c r="ET257" s="64"/>
      <c r="EU257" s="56"/>
      <c r="EV257" s="64"/>
      <c r="EW257" s="62" t="str">
        <f t="shared" si="95"/>
        <v/>
      </c>
      <c r="EX257" s="64"/>
    </row>
    <row r="258" spans="1:154" s="67" customFormat="1" x14ac:dyDescent="0.25">
      <c r="A258" s="167"/>
      <c r="B258" s="171"/>
      <c r="C258" s="169"/>
      <c r="D258" s="170"/>
      <c r="E258" s="57"/>
      <c r="F258" s="56"/>
      <c r="G258" s="58"/>
      <c r="H258" s="56"/>
      <c r="I258" s="59"/>
      <c r="J258" s="60"/>
      <c r="K258" s="56"/>
      <c r="L258" s="65"/>
      <c r="M258" s="65"/>
      <c r="N258" s="65"/>
      <c r="O258" s="65"/>
      <c r="P258" s="66" t="str">
        <f t="shared" si="72"/>
        <v/>
      </c>
      <c r="Q258" s="56"/>
      <c r="R258" s="64"/>
      <c r="S258" s="56"/>
      <c r="T258" s="64"/>
      <c r="U258" s="62" t="str">
        <f t="shared" si="73"/>
        <v/>
      </c>
      <c r="V258" s="64"/>
      <c r="W258" s="56"/>
      <c r="X258" s="65"/>
      <c r="Y258" s="65"/>
      <c r="Z258" s="65"/>
      <c r="AA258" s="65"/>
      <c r="AB258" s="66" t="str">
        <f t="shared" si="74"/>
        <v/>
      </c>
      <c r="AC258" s="56"/>
      <c r="AD258" s="64"/>
      <c r="AE258" s="56"/>
      <c r="AF258" s="64"/>
      <c r="AG258" s="62" t="str">
        <f t="shared" si="75"/>
        <v/>
      </c>
      <c r="AH258" s="64"/>
      <c r="AI258" s="56"/>
      <c r="AJ258" s="65"/>
      <c r="AK258" s="65"/>
      <c r="AL258" s="65"/>
      <c r="AM258" s="65"/>
      <c r="AN258" s="66" t="str">
        <f t="shared" si="76"/>
        <v/>
      </c>
      <c r="AO258" s="56"/>
      <c r="AP258" s="64"/>
      <c r="AQ258" s="56"/>
      <c r="AR258" s="64"/>
      <c r="AS258" s="62" t="str">
        <f t="shared" si="77"/>
        <v/>
      </c>
      <c r="AT258" s="64"/>
      <c r="AU258" s="56"/>
      <c r="AV258" s="65"/>
      <c r="AW258" s="65"/>
      <c r="AX258" s="65"/>
      <c r="AY258" s="65"/>
      <c r="AZ258" s="66" t="str">
        <f t="shared" si="78"/>
        <v/>
      </c>
      <c r="BA258" s="56"/>
      <c r="BB258" s="64"/>
      <c r="BC258" s="56"/>
      <c r="BD258" s="64"/>
      <c r="BE258" s="62" t="str">
        <f t="shared" si="79"/>
        <v/>
      </c>
      <c r="BF258" s="64"/>
      <c r="BG258" s="56"/>
      <c r="BH258" s="65"/>
      <c r="BI258" s="65"/>
      <c r="BJ258" s="65"/>
      <c r="BK258" s="65"/>
      <c r="BL258" s="66" t="str">
        <f t="shared" si="80"/>
        <v/>
      </c>
      <c r="BM258" s="56"/>
      <c r="BN258" s="64"/>
      <c r="BO258" s="56"/>
      <c r="BP258" s="64"/>
      <c r="BQ258" s="62" t="str">
        <f t="shared" si="81"/>
        <v/>
      </c>
      <c r="BR258" s="64"/>
      <c r="BS258" s="56"/>
      <c r="BT258" s="65"/>
      <c r="BU258" s="65"/>
      <c r="BV258" s="65"/>
      <c r="BW258" s="65"/>
      <c r="BX258" s="66" t="str">
        <f t="shared" si="82"/>
        <v/>
      </c>
      <c r="BY258" s="56"/>
      <c r="BZ258" s="64"/>
      <c r="CA258" s="56"/>
      <c r="CB258" s="64"/>
      <c r="CC258" s="62" t="str">
        <f t="shared" si="83"/>
        <v/>
      </c>
      <c r="CD258" s="64"/>
      <c r="CE258" s="56"/>
      <c r="CF258" s="65"/>
      <c r="CG258" s="65"/>
      <c r="CH258" s="65"/>
      <c r="CI258" s="65"/>
      <c r="CJ258" s="66" t="str">
        <f t="shared" si="84"/>
        <v/>
      </c>
      <c r="CK258" s="56"/>
      <c r="CL258" s="64"/>
      <c r="CM258" s="56"/>
      <c r="CN258" s="64"/>
      <c r="CO258" s="62" t="str">
        <f t="shared" si="85"/>
        <v/>
      </c>
      <c r="CP258" s="64"/>
      <c r="CQ258" s="56"/>
      <c r="CR258" s="65"/>
      <c r="CS258" s="65"/>
      <c r="CT258" s="65"/>
      <c r="CU258" s="65"/>
      <c r="CV258" s="66" t="str">
        <f t="shared" si="86"/>
        <v/>
      </c>
      <c r="CW258" s="56"/>
      <c r="CX258" s="64"/>
      <c r="CY258" s="56"/>
      <c r="CZ258" s="64"/>
      <c r="DA258" s="62" t="str">
        <f t="shared" si="87"/>
        <v/>
      </c>
      <c r="DB258" s="64"/>
      <c r="DC258" s="56"/>
      <c r="DD258" s="65"/>
      <c r="DE258" s="65"/>
      <c r="DF258" s="65"/>
      <c r="DG258" s="65"/>
      <c r="DH258" s="66" t="str">
        <f t="shared" si="88"/>
        <v/>
      </c>
      <c r="DI258" s="56"/>
      <c r="DJ258" s="64"/>
      <c r="DK258" s="56"/>
      <c r="DL258" s="64"/>
      <c r="DM258" s="62" t="str">
        <f t="shared" si="89"/>
        <v/>
      </c>
      <c r="DN258" s="64"/>
      <c r="DO258" s="56"/>
      <c r="DP258" s="65"/>
      <c r="DQ258" s="65"/>
      <c r="DR258" s="65"/>
      <c r="DS258" s="65"/>
      <c r="DT258" s="66" t="str">
        <f t="shared" si="90"/>
        <v/>
      </c>
      <c r="DU258" s="56"/>
      <c r="DV258" s="64"/>
      <c r="DW258" s="56"/>
      <c r="DX258" s="64"/>
      <c r="DY258" s="62" t="str">
        <f t="shared" si="91"/>
        <v/>
      </c>
      <c r="DZ258" s="64"/>
      <c r="EA258" s="56"/>
      <c r="EB258" s="65"/>
      <c r="EC258" s="65"/>
      <c r="ED258" s="65"/>
      <c r="EE258" s="65"/>
      <c r="EF258" s="66" t="str">
        <f t="shared" si="92"/>
        <v/>
      </c>
      <c r="EG258" s="56"/>
      <c r="EH258" s="64"/>
      <c r="EI258" s="56"/>
      <c r="EJ258" s="64"/>
      <c r="EK258" s="62" t="str">
        <f t="shared" si="93"/>
        <v/>
      </c>
      <c r="EL258" s="64"/>
      <c r="EM258" s="56"/>
      <c r="EN258" s="65"/>
      <c r="EO258" s="65"/>
      <c r="EP258" s="65"/>
      <c r="EQ258" s="65"/>
      <c r="ER258" s="66" t="str">
        <f t="shared" si="94"/>
        <v/>
      </c>
      <c r="ES258" s="56"/>
      <c r="ET258" s="64"/>
      <c r="EU258" s="56"/>
      <c r="EV258" s="64"/>
      <c r="EW258" s="62" t="str">
        <f t="shared" si="95"/>
        <v/>
      </c>
      <c r="EX258" s="64"/>
    </row>
    <row r="259" spans="1:154" s="67" customFormat="1" x14ac:dyDescent="0.25">
      <c r="A259" s="167"/>
      <c r="B259" s="171"/>
      <c r="C259" s="169"/>
      <c r="D259" s="170"/>
      <c r="E259" s="57"/>
      <c r="F259" s="56"/>
      <c r="G259" s="58"/>
      <c r="H259" s="56"/>
      <c r="I259" s="59"/>
      <c r="J259" s="60"/>
      <c r="K259" s="56"/>
      <c r="L259" s="65"/>
      <c r="M259" s="65"/>
      <c r="N259" s="65"/>
      <c r="O259" s="65"/>
      <c r="P259" s="66" t="str">
        <f t="shared" si="72"/>
        <v/>
      </c>
      <c r="Q259" s="56"/>
      <c r="R259" s="64"/>
      <c r="S259" s="56"/>
      <c r="T259" s="64"/>
      <c r="U259" s="62" t="str">
        <f t="shared" si="73"/>
        <v/>
      </c>
      <c r="V259" s="64"/>
      <c r="W259" s="56"/>
      <c r="X259" s="65"/>
      <c r="Y259" s="65"/>
      <c r="Z259" s="65"/>
      <c r="AA259" s="65"/>
      <c r="AB259" s="66" t="str">
        <f t="shared" si="74"/>
        <v/>
      </c>
      <c r="AC259" s="56"/>
      <c r="AD259" s="64"/>
      <c r="AE259" s="56"/>
      <c r="AF259" s="64"/>
      <c r="AG259" s="62" t="str">
        <f t="shared" si="75"/>
        <v/>
      </c>
      <c r="AH259" s="64"/>
      <c r="AI259" s="56"/>
      <c r="AJ259" s="65"/>
      <c r="AK259" s="65"/>
      <c r="AL259" s="65"/>
      <c r="AM259" s="65"/>
      <c r="AN259" s="66" t="str">
        <f t="shared" si="76"/>
        <v/>
      </c>
      <c r="AO259" s="56"/>
      <c r="AP259" s="64"/>
      <c r="AQ259" s="56"/>
      <c r="AR259" s="64"/>
      <c r="AS259" s="62" t="str">
        <f t="shared" si="77"/>
        <v/>
      </c>
      <c r="AT259" s="64"/>
      <c r="AU259" s="56"/>
      <c r="AV259" s="65"/>
      <c r="AW259" s="65"/>
      <c r="AX259" s="65"/>
      <c r="AY259" s="65"/>
      <c r="AZ259" s="66" t="str">
        <f t="shared" si="78"/>
        <v/>
      </c>
      <c r="BA259" s="56"/>
      <c r="BB259" s="64"/>
      <c r="BC259" s="56"/>
      <c r="BD259" s="64"/>
      <c r="BE259" s="62" t="str">
        <f t="shared" si="79"/>
        <v/>
      </c>
      <c r="BF259" s="64"/>
      <c r="BG259" s="56"/>
      <c r="BH259" s="65"/>
      <c r="BI259" s="65"/>
      <c r="BJ259" s="65"/>
      <c r="BK259" s="65"/>
      <c r="BL259" s="66" t="str">
        <f t="shared" si="80"/>
        <v/>
      </c>
      <c r="BM259" s="56"/>
      <c r="BN259" s="64"/>
      <c r="BO259" s="56"/>
      <c r="BP259" s="64"/>
      <c r="BQ259" s="62" t="str">
        <f t="shared" si="81"/>
        <v/>
      </c>
      <c r="BR259" s="64"/>
      <c r="BS259" s="56"/>
      <c r="BT259" s="65"/>
      <c r="BU259" s="65"/>
      <c r="BV259" s="65"/>
      <c r="BW259" s="65"/>
      <c r="BX259" s="66" t="str">
        <f t="shared" si="82"/>
        <v/>
      </c>
      <c r="BY259" s="56"/>
      <c r="BZ259" s="64"/>
      <c r="CA259" s="56"/>
      <c r="CB259" s="64"/>
      <c r="CC259" s="62" t="str">
        <f t="shared" si="83"/>
        <v/>
      </c>
      <c r="CD259" s="64"/>
      <c r="CE259" s="56"/>
      <c r="CF259" s="65"/>
      <c r="CG259" s="65"/>
      <c r="CH259" s="65"/>
      <c r="CI259" s="65"/>
      <c r="CJ259" s="66" t="str">
        <f t="shared" si="84"/>
        <v/>
      </c>
      <c r="CK259" s="56"/>
      <c r="CL259" s="64"/>
      <c r="CM259" s="56"/>
      <c r="CN259" s="64"/>
      <c r="CO259" s="62" t="str">
        <f t="shared" si="85"/>
        <v/>
      </c>
      <c r="CP259" s="64"/>
      <c r="CQ259" s="56"/>
      <c r="CR259" s="65"/>
      <c r="CS259" s="65"/>
      <c r="CT259" s="65"/>
      <c r="CU259" s="65"/>
      <c r="CV259" s="66" t="str">
        <f t="shared" si="86"/>
        <v/>
      </c>
      <c r="CW259" s="56"/>
      <c r="CX259" s="64"/>
      <c r="CY259" s="56"/>
      <c r="CZ259" s="64"/>
      <c r="DA259" s="62" t="str">
        <f t="shared" si="87"/>
        <v/>
      </c>
      <c r="DB259" s="64"/>
      <c r="DC259" s="56"/>
      <c r="DD259" s="65"/>
      <c r="DE259" s="65"/>
      <c r="DF259" s="65"/>
      <c r="DG259" s="65"/>
      <c r="DH259" s="66" t="str">
        <f t="shared" si="88"/>
        <v/>
      </c>
      <c r="DI259" s="56"/>
      <c r="DJ259" s="64"/>
      <c r="DK259" s="56"/>
      <c r="DL259" s="64"/>
      <c r="DM259" s="62" t="str">
        <f t="shared" si="89"/>
        <v/>
      </c>
      <c r="DN259" s="64"/>
      <c r="DO259" s="56"/>
      <c r="DP259" s="65"/>
      <c r="DQ259" s="65"/>
      <c r="DR259" s="65"/>
      <c r="DS259" s="65"/>
      <c r="DT259" s="66" t="str">
        <f t="shared" si="90"/>
        <v/>
      </c>
      <c r="DU259" s="56"/>
      <c r="DV259" s="64"/>
      <c r="DW259" s="56"/>
      <c r="DX259" s="64"/>
      <c r="DY259" s="62" t="str">
        <f t="shared" si="91"/>
        <v/>
      </c>
      <c r="DZ259" s="64"/>
      <c r="EA259" s="56"/>
      <c r="EB259" s="65"/>
      <c r="EC259" s="65"/>
      <c r="ED259" s="65"/>
      <c r="EE259" s="65"/>
      <c r="EF259" s="66" t="str">
        <f t="shared" si="92"/>
        <v/>
      </c>
      <c r="EG259" s="56"/>
      <c r="EH259" s="64"/>
      <c r="EI259" s="56"/>
      <c r="EJ259" s="64"/>
      <c r="EK259" s="62" t="str">
        <f t="shared" si="93"/>
        <v/>
      </c>
      <c r="EL259" s="64"/>
      <c r="EM259" s="56"/>
      <c r="EN259" s="65"/>
      <c r="EO259" s="65"/>
      <c r="EP259" s="65"/>
      <c r="EQ259" s="65"/>
      <c r="ER259" s="66" t="str">
        <f t="shared" si="94"/>
        <v/>
      </c>
      <c r="ES259" s="56"/>
      <c r="ET259" s="64"/>
      <c r="EU259" s="56"/>
      <c r="EV259" s="64"/>
      <c r="EW259" s="62" t="str">
        <f t="shared" si="95"/>
        <v/>
      </c>
      <c r="EX259" s="64"/>
    </row>
    <row r="260" spans="1:154" s="67" customFormat="1" x14ac:dyDescent="0.25">
      <c r="A260" s="167"/>
      <c r="B260" s="171"/>
      <c r="C260" s="169"/>
      <c r="D260" s="170"/>
      <c r="E260" s="57"/>
      <c r="F260" s="56"/>
      <c r="G260" s="58"/>
      <c r="H260" s="56"/>
      <c r="I260" s="59"/>
      <c r="J260" s="60"/>
      <c r="K260" s="56"/>
      <c r="L260" s="65"/>
      <c r="M260" s="65"/>
      <c r="N260" s="65"/>
      <c r="O260" s="65"/>
      <c r="P260" s="66" t="str">
        <f t="shared" si="72"/>
        <v/>
      </c>
      <c r="Q260" s="56"/>
      <c r="R260" s="64"/>
      <c r="S260" s="56"/>
      <c r="T260" s="64"/>
      <c r="U260" s="62" t="str">
        <f t="shared" si="73"/>
        <v/>
      </c>
      <c r="V260" s="64"/>
      <c r="W260" s="56"/>
      <c r="X260" s="65"/>
      <c r="Y260" s="65"/>
      <c r="Z260" s="65"/>
      <c r="AA260" s="65"/>
      <c r="AB260" s="66" t="str">
        <f t="shared" si="74"/>
        <v/>
      </c>
      <c r="AC260" s="56"/>
      <c r="AD260" s="64"/>
      <c r="AE260" s="56"/>
      <c r="AF260" s="64"/>
      <c r="AG260" s="62" t="str">
        <f t="shared" si="75"/>
        <v/>
      </c>
      <c r="AH260" s="64"/>
      <c r="AI260" s="56"/>
      <c r="AJ260" s="65"/>
      <c r="AK260" s="65"/>
      <c r="AL260" s="65"/>
      <c r="AM260" s="65"/>
      <c r="AN260" s="66" t="str">
        <f t="shared" si="76"/>
        <v/>
      </c>
      <c r="AO260" s="56"/>
      <c r="AP260" s="64"/>
      <c r="AQ260" s="56"/>
      <c r="AR260" s="64"/>
      <c r="AS260" s="62" t="str">
        <f t="shared" si="77"/>
        <v/>
      </c>
      <c r="AT260" s="64"/>
      <c r="AU260" s="56"/>
      <c r="AV260" s="65"/>
      <c r="AW260" s="65"/>
      <c r="AX260" s="65"/>
      <c r="AY260" s="65"/>
      <c r="AZ260" s="66" t="str">
        <f t="shared" si="78"/>
        <v/>
      </c>
      <c r="BA260" s="56"/>
      <c r="BB260" s="64"/>
      <c r="BC260" s="56"/>
      <c r="BD260" s="64"/>
      <c r="BE260" s="62" t="str">
        <f t="shared" si="79"/>
        <v/>
      </c>
      <c r="BF260" s="64"/>
      <c r="BG260" s="56"/>
      <c r="BH260" s="65"/>
      <c r="BI260" s="65"/>
      <c r="BJ260" s="65"/>
      <c r="BK260" s="65"/>
      <c r="BL260" s="66" t="str">
        <f t="shared" si="80"/>
        <v/>
      </c>
      <c r="BM260" s="56"/>
      <c r="BN260" s="64"/>
      <c r="BO260" s="56"/>
      <c r="BP260" s="64"/>
      <c r="BQ260" s="62" t="str">
        <f t="shared" si="81"/>
        <v/>
      </c>
      <c r="BR260" s="64"/>
      <c r="BS260" s="56"/>
      <c r="BT260" s="65"/>
      <c r="BU260" s="65"/>
      <c r="BV260" s="65"/>
      <c r="BW260" s="65"/>
      <c r="BX260" s="66" t="str">
        <f t="shared" si="82"/>
        <v/>
      </c>
      <c r="BY260" s="56"/>
      <c r="BZ260" s="64"/>
      <c r="CA260" s="56"/>
      <c r="CB260" s="64"/>
      <c r="CC260" s="62" t="str">
        <f t="shared" si="83"/>
        <v/>
      </c>
      <c r="CD260" s="64"/>
      <c r="CE260" s="56"/>
      <c r="CF260" s="65"/>
      <c r="CG260" s="65"/>
      <c r="CH260" s="65"/>
      <c r="CI260" s="65"/>
      <c r="CJ260" s="66" t="str">
        <f t="shared" si="84"/>
        <v/>
      </c>
      <c r="CK260" s="56"/>
      <c r="CL260" s="64"/>
      <c r="CM260" s="56"/>
      <c r="CN260" s="64"/>
      <c r="CO260" s="62" t="str">
        <f t="shared" si="85"/>
        <v/>
      </c>
      <c r="CP260" s="64"/>
      <c r="CQ260" s="56"/>
      <c r="CR260" s="65"/>
      <c r="CS260" s="65"/>
      <c r="CT260" s="65"/>
      <c r="CU260" s="65"/>
      <c r="CV260" s="66" t="str">
        <f t="shared" si="86"/>
        <v/>
      </c>
      <c r="CW260" s="56"/>
      <c r="CX260" s="64"/>
      <c r="CY260" s="56"/>
      <c r="CZ260" s="64"/>
      <c r="DA260" s="62" t="str">
        <f t="shared" si="87"/>
        <v/>
      </c>
      <c r="DB260" s="64"/>
      <c r="DC260" s="56"/>
      <c r="DD260" s="65"/>
      <c r="DE260" s="65"/>
      <c r="DF260" s="65"/>
      <c r="DG260" s="65"/>
      <c r="DH260" s="66" t="str">
        <f t="shared" si="88"/>
        <v/>
      </c>
      <c r="DI260" s="56"/>
      <c r="DJ260" s="64"/>
      <c r="DK260" s="56"/>
      <c r="DL260" s="64"/>
      <c r="DM260" s="62" t="str">
        <f t="shared" si="89"/>
        <v/>
      </c>
      <c r="DN260" s="64"/>
      <c r="DO260" s="56"/>
      <c r="DP260" s="65"/>
      <c r="DQ260" s="65"/>
      <c r="DR260" s="65"/>
      <c r="DS260" s="65"/>
      <c r="DT260" s="66" t="str">
        <f t="shared" si="90"/>
        <v/>
      </c>
      <c r="DU260" s="56"/>
      <c r="DV260" s="64"/>
      <c r="DW260" s="56"/>
      <c r="DX260" s="64"/>
      <c r="DY260" s="62" t="str">
        <f t="shared" si="91"/>
        <v/>
      </c>
      <c r="DZ260" s="64"/>
      <c r="EA260" s="56"/>
      <c r="EB260" s="65"/>
      <c r="EC260" s="65"/>
      <c r="ED260" s="65"/>
      <c r="EE260" s="65"/>
      <c r="EF260" s="66" t="str">
        <f t="shared" si="92"/>
        <v/>
      </c>
      <c r="EG260" s="56"/>
      <c r="EH260" s="64"/>
      <c r="EI260" s="56"/>
      <c r="EJ260" s="64"/>
      <c r="EK260" s="62" t="str">
        <f t="shared" si="93"/>
        <v/>
      </c>
      <c r="EL260" s="64"/>
      <c r="EM260" s="56"/>
      <c r="EN260" s="65"/>
      <c r="EO260" s="65"/>
      <c r="EP260" s="65"/>
      <c r="EQ260" s="65"/>
      <c r="ER260" s="66" t="str">
        <f t="shared" si="94"/>
        <v/>
      </c>
      <c r="ES260" s="56"/>
      <c r="ET260" s="64"/>
      <c r="EU260" s="56"/>
      <c r="EV260" s="64"/>
      <c r="EW260" s="62" t="str">
        <f t="shared" si="95"/>
        <v/>
      </c>
      <c r="EX260" s="64"/>
    </row>
    <row r="261" spans="1:154" s="67" customFormat="1" x14ac:dyDescent="0.25">
      <c r="A261" s="167"/>
      <c r="B261" s="171"/>
      <c r="C261" s="169"/>
      <c r="D261" s="170"/>
      <c r="E261" s="57"/>
      <c r="F261" s="56"/>
      <c r="G261" s="58"/>
      <c r="H261" s="56"/>
      <c r="I261" s="59"/>
      <c r="J261" s="60"/>
      <c r="K261" s="56"/>
      <c r="L261" s="65"/>
      <c r="M261" s="65"/>
      <c r="N261" s="65"/>
      <c r="O261" s="65"/>
      <c r="P261" s="66" t="str">
        <f t="shared" si="72"/>
        <v/>
      </c>
      <c r="Q261" s="56"/>
      <c r="R261" s="64"/>
      <c r="S261" s="56"/>
      <c r="T261" s="64"/>
      <c r="U261" s="62" t="str">
        <f t="shared" si="73"/>
        <v/>
      </c>
      <c r="V261" s="64"/>
      <c r="W261" s="56"/>
      <c r="X261" s="65"/>
      <c r="Y261" s="65"/>
      <c r="Z261" s="65"/>
      <c r="AA261" s="65"/>
      <c r="AB261" s="66" t="str">
        <f t="shared" si="74"/>
        <v/>
      </c>
      <c r="AC261" s="56"/>
      <c r="AD261" s="64"/>
      <c r="AE261" s="56"/>
      <c r="AF261" s="64"/>
      <c r="AG261" s="62" t="str">
        <f t="shared" si="75"/>
        <v/>
      </c>
      <c r="AH261" s="64"/>
      <c r="AI261" s="56"/>
      <c r="AJ261" s="65"/>
      <c r="AK261" s="65"/>
      <c r="AL261" s="65"/>
      <c r="AM261" s="65"/>
      <c r="AN261" s="66" t="str">
        <f t="shared" si="76"/>
        <v/>
      </c>
      <c r="AO261" s="56"/>
      <c r="AP261" s="64"/>
      <c r="AQ261" s="56"/>
      <c r="AR261" s="64"/>
      <c r="AS261" s="62" t="str">
        <f t="shared" si="77"/>
        <v/>
      </c>
      <c r="AT261" s="64"/>
      <c r="AU261" s="56"/>
      <c r="AV261" s="65"/>
      <c r="AW261" s="65"/>
      <c r="AX261" s="65"/>
      <c r="AY261" s="65"/>
      <c r="AZ261" s="66" t="str">
        <f t="shared" si="78"/>
        <v/>
      </c>
      <c r="BA261" s="56"/>
      <c r="BB261" s="64"/>
      <c r="BC261" s="56"/>
      <c r="BD261" s="64"/>
      <c r="BE261" s="62" t="str">
        <f t="shared" si="79"/>
        <v/>
      </c>
      <c r="BF261" s="64"/>
      <c r="BG261" s="56"/>
      <c r="BH261" s="65"/>
      <c r="BI261" s="65"/>
      <c r="BJ261" s="65"/>
      <c r="BK261" s="65"/>
      <c r="BL261" s="66" t="str">
        <f t="shared" si="80"/>
        <v/>
      </c>
      <c r="BM261" s="56"/>
      <c r="BN261" s="64"/>
      <c r="BO261" s="56"/>
      <c r="BP261" s="64"/>
      <c r="BQ261" s="62" t="str">
        <f t="shared" si="81"/>
        <v/>
      </c>
      <c r="BR261" s="64"/>
      <c r="BS261" s="56"/>
      <c r="BT261" s="65"/>
      <c r="BU261" s="65"/>
      <c r="BV261" s="65"/>
      <c r="BW261" s="65"/>
      <c r="BX261" s="66" t="str">
        <f t="shared" si="82"/>
        <v/>
      </c>
      <c r="BY261" s="56"/>
      <c r="BZ261" s="64"/>
      <c r="CA261" s="56"/>
      <c r="CB261" s="64"/>
      <c r="CC261" s="62" t="str">
        <f t="shared" si="83"/>
        <v/>
      </c>
      <c r="CD261" s="64"/>
      <c r="CE261" s="56"/>
      <c r="CF261" s="65"/>
      <c r="CG261" s="65"/>
      <c r="CH261" s="65"/>
      <c r="CI261" s="65"/>
      <c r="CJ261" s="66" t="str">
        <f t="shared" si="84"/>
        <v/>
      </c>
      <c r="CK261" s="56"/>
      <c r="CL261" s="64"/>
      <c r="CM261" s="56"/>
      <c r="CN261" s="64"/>
      <c r="CO261" s="62" t="str">
        <f t="shared" si="85"/>
        <v/>
      </c>
      <c r="CP261" s="64"/>
      <c r="CQ261" s="56"/>
      <c r="CR261" s="65"/>
      <c r="CS261" s="65"/>
      <c r="CT261" s="65"/>
      <c r="CU261" s="65"/>
      <c r="CV261" s="66" t="str">
        <f t="shared" si="86"/>
        <v/>
      </c>
      <c r="CW261" s="56"/>
      <c r="CX261" s="64"/>
      <c r="CY261" s="56"/>
      <c r="CZ261" s="64"/>
      <c r="DA261" s="62" t="str">
        <f t="shared" si="87"/>
        <v/>
      </c>
      <c r="DB261" s="64"/>
      <c r="DC261" s="56"/>
      <c r="DD261" s="65"/>
      <c r="DE261" s="65"/>
      <c r="DF261" s="65"/>
      <c r="DG261" s="65"/>
      <c r="DH261" s="66" t="str">
        <f t="shared" si="88"/>
        <v/>
      </c>
      <c r="DI261" s="56"/>
      <c r="DJ261" s="64"/>
      <c r="DK261" s="56"/>
      <c r="DL261" s="64"/>
      <c r="DM261" s="62" t="str">
        <f t="shared" si="89"/>
        <v/>
      </c>
      <c r="DN261" s="64"/>
      <c r="DO261" s="56"/>
      <c r="DP261" s="65"/>
      <c r="DQ261" s="65"/>
      <c r="DR261" s="65"/>
      <c r="DS261" s="65"/>
      <c r="DT261" s="66" t="str">
        <f t="shared" si="90"/>
        <v/>
      </c>
      <c r="DU261" s="56"/>
      <c r="DV261" s="64"/>
      <c r="DW261" s="56"/>
      <c r="DX261" s="64"/>
      <c r="DY261" s="62" t="str">
        <f t="shared" si="91"/>
        <v/>
      </c>
      <c r="DZ261" s="64"/>
      <c r="EA261" s="56"/>
      <c r="EB261" s="65"/>
      <c r="EC261" s="65"/>
      <c r="ED261" s="65"/>
      <c r="EE261" s="65"/>
      <c r="EF261" s="66" t="str">
        <f t="shared" si="92"/>
        <v/>
      </c>
      <c r="EG261" s="56"/>
      <c r="EH261" s="64"/>
      <c r="EI261" s="56"/>
      <c r="EJ261" s="64"/>
      <c r="EK261" s="62" t="str">
        <f t="shared" si="93"/>
        <v/>
      </c>
      <c r="EL261" s="64"/>
      <c r="EM261" s="56"/>
      <c r="EN261" s="65"/>
      <c r="EO261" s="65"/>
      <c r="EP261" s="65"/>
      <c r="EQ261" s="65"/>
      <c r="ER261" s="66" t="str">
        <f t="shared" si="94"/>
        <v/>
      </c>
      <c r="ES261" s="56"/>
      <c r="ET261" s="64"/>
      <c r="EU261" s="56"/>
      <c r="EV261" s="64"/>
      <c r="EW261" s="62" t="str">
        <f t="shared" si="95"/>
        <v/>
      </c>
      <c r="EX261" s="64"/>
    </row>
    <row r="262" spans="1:154" s="67" customFormat="1" x14ac:dyDescent="0.25">
      <c r="A262" s="167"/>
      <c r="B262" s="171"/>
      <c r="C262" s="169"/>
      <c r="D262" s="170"/>
      <c r="E262" s="57"/>
      <c r="F262" s="56"/>
      <c r="G262" s="58"/>
      <c r="H262" s="56"/>
      <c r="I262" s="59"/>
      <c r="J262" s="60"/>
      <c r="K262" s="56"/>
      <c r="L262" s="65"/>
      <c r="M262" s="65"/>
      <c r="N262" s="65"/>
      <c r="O262" s="65"/>
      <c r="P262" s="66" t="str">
        <f t="shared" ref="P262:P325" si="96">IF(K262="","",IF(K262="yes","yes",IF(L262="yes","yes",IF(M262="yes","yes",IF(N262="yes","yes",IF(O262="yes", "yes","no"))))))</f>
        <v/>
      </c>
      <c r="Q262" s="56"/>
      <c r="R262" s="64"/>
      <c r="S262" s="56"/>
      <c r="T262" s="64"/>
      <c r="U262" s="62" t="str">
        <f t="shared" ref="U262:U325" si="97">IF(P262="","",(IF(AND(P262="yes",S262="yes"),"yes",(IF(AND(P262="no",$H262="yes"),"yes","no")))))</f>
        <v/>
      </c>
      <c r="V262" s="64"/>
      <c r="W262" s="56"/>
      <c r="X262" s="65"/>
      <c r="Y262" s="65"/>
      <c r="Z262" s="65"/>
      <c r="AA262" s="65"/>
      <c r="AB262" s="66" t="str">
        <f t="shared" ref="AB262:AB325" si="98">IF(W262="","",IF(W262="yes","yes",IF(X262="yes","yes",IF(Y262="yes","yes",IF(Z262="yes","yes",IF(AA262="yes", "yes","no"))))))</f>
        <v/>
      </c>
      <c r="AC262" s="56"/>
      <c r="AD262" s="64"/>
      <c r="AE262" s="56"/>
      <c r="AF262" s="64"/>
      <c r="AG262" s="62" t="str">
        <f t="shared" ref="AG262:AG325" si="99">IF(AB262="","",(IF(AND(AB262="yes",AE262="yes"),"yes",(IF(AND(AB262="no",$H262="yes"),"yes","no")))))</f>
        <v/>
      </c>
      <c r="AH262" s="64"/>
      <c r="AI262" s="56"/>
      <c r="AJ262" s="65"/>
      <c r="AK262" s="65"/>
      <c r="AL262" s="65"/>
      <c r="AM262" s="65"/>
      <c r="AN262" s="66" t="str">
        <f t="shared" ref="AN262:AN325" si="100">IF(AI262="","",IF(AI262="yes","yes",IF(AJ262="yes","yes",IF(AK262="yes","yes",IF(AL262="yes","yes",IF(AM262="yes", "yes","no"))))))</f>
        <v/>
      </c>
      <c r="AO262" s="56"/>
      <c r="AP262" s="64"/>
      <c r="AQ262" s="56"/>
      <c r="AR262" s="64"/>
      <c r="AS262" s="62" t="str">
        <f t="shared" ref="AS262:AS325" si="101">IF(AN262="","",(IF(AND(AN262="yes",AQ262="yes"),"yes",(IF(AND(AN262="no",$H262="yes"),"yes","no")))))</f>
        <v/>
      </c>
      <c r="AT262" s="64"/>
      <c r="AU262" s="56"/>
      <c r="AV262" s="65"/>
      <c r="AW262" s="65"/>
      <c r="AX262" s="65"/>
      <c r="AY262" s="65"/>
      <c r="AZ262" s="66" t="str">
        <f t="shared" ref="AZ262:AZ325" si="102">IF(AU262="","",IF(AU262="yes","yes",IF(AV262="yes","yes",IF(AW262="yes","yes",IF(AX262="yes","yes",IF(AY262="yes", "yes","no"))))))</f>
        <v/>
      </c>
      <c r="BA262" s="56"/>
      <c r="BB262" s="64"/>
      <c r="BC262" s="56"/>
      <c r="BD262" s="64"/>
      <c r="BE262" s="62" t="str">
        <f t="shared" ref="BE262:BE325" si="103">IF(AZ262="","",(IF(AND(AZ262="yes",BC262="yes"),"yes",(IF(AND(AZ262="no",$H262="yes"),"yes","no")))))</f>
        <v/>
      </c>
      <c r="BF262" s="64"/>
      <c r="BG262" s="56"/>
      <c r="BH262" s="65"/>
      <c r="BI262" s="65"/>
      <c r="BJ262" s="65"/>
      <c r="BK262" s="65"/>
      <c r="BL262" s="66" t="str">
        <f t="shared" ref="BL262:BL325" si="104">IF(BG262="","",IF(BG262="yes","yes",IF(BH262="yes","yes",IF(BI262="yes","yes",IF(BJ262="yes","yes",IF(BK262="yes", "yes","no"))))))</f>
        <v/>
      </c>
      <c r="BM262" s="56"/>
      <c r="BN262" s="64"/>
      <c r="BO262" s="56"/>
      <c r="BP262" s="64"/>
      <c r="BQ262" s="62" t="str">
        <f t="shared" ref="BQ262:BQ325" si="105">IF(BL262="","",(IF(AND(BL262="yes",BO262="yes"),"yes",(IF(AND(BL262="no",$H262="yes"),"yes","no")))))</f>
        <v/>
      </c>
      <c r="BR262" s="64"/>
      <c r="BS262" s="56"/>
      <c r="BT262" s="65"/>
      <c r="BU262" s="65"/>
      <c r="BV262" s="65"/>
      <c r="BW262" s="65"/>
      <c r="BX262" s="66" t="str">
        <f t="shared" ref="BX262:BX325" si="106">IF(BS262="","",IF(BS262="yes","yes",IF(BT262="yes","yes",IF(BU262="yes","yes",IF(BV262="yes","yes",IF(BW262="yes", "yes","no"))))))</f>
        <v/>
      </c>
      <c r="BY262" s="56"/>
      <c r="BZ262" s="64"/>
      <c r="CA262" s="56"/>
      <c r="CB262" s="64"/>
      <c r="CC262" s="62" t="str">
        <f t="shared" ref="CC262:CC325" si="107">IF(BX262="","",(IF(AND(BX262="yes",CA262="yes"),"yes",(IF(AND(BX262="no",$H262="yes"),"yes","no")))))</f>
        <v/>
      </c>
      <c r="CD262" s="64"/>
      <c r="CE262" s="56"/>
      <c r="CF262" s="65"/>
      <c r="CG262" s="65"/>
      <c r="CH262" s="65"/>
      <c r="CI262" s="65"/>
      <c r="CJ262" s="66" t="str">
        <f t="shared" ref="CJ262:CJ325" si="108">IF(CE262="","",IF(CE262="yes","yes",IF(CF262="yes","yes",IF(CG262="yes","yes",IF(CH262="yes","yes",IF(CI262="yes", "yes","no"))))))</f>
        <v/>
      </c>
      <c r="CK262" s="56"/>
      <c r="CL262" s="64"/>
      <c r="CM262" s="56"/>
      <c r="CN262" s="64"/>
      <c r="CO262" s="62" t="str">
        <f t="shared" ref="CO262:CO325" si="109">IF(CJ262="","",(IF(AND(CJ262="yes",CM262="yes"),"yes",(IF(AND(CJ262="no",$H262="yes"),"yes","no")))))</f>
        <v/>
      </c>
      <c r="CP262" s="64"/>
      <c r="CQ262" s="56"/>
      <c r="CR262" s="65"/>
      <c r="CS262" s="65"/>
      <c r="CT262" s="65"/>
      <c r="CU262" s="65"/>
      <c r="CV262" s="66" t="str">
        <f t="shared" ref="CV262:CV325" si="110">IF(CQ262="","",IF(CQ262="yes","yes",IF(CR262="yes","yes",IF(CS262="yes","yes",IF(CT262="yes","yes",IF(CU262="yes", "yes","no"))))))</f>
        <v/>
      </c>
      <c r="CW262" s="56"/>
      <c r="CX262" s="64"/>
      <c r="CY262" s="56"/>
      <c r="CZ262" s="64"/>
      <c r="DA262" s="62" t="str">
        <f t="shared" ref="DA262:DA325" si="111">IF(CV262="","",(IF(AND(CV262="yes",CY262="yes"),"yes",(IF(AND(CV262="no",$H262="yes"),"yes","no")))))</f>
        <v/>
      </c>
      <c r="DB262" s="64"/>
      <c r="DC262" s="56"/>
      <c r="DD262" s="65"/>
      <c r="DE262" s="65"/>
      <c r="DF262" s="65"/>
      <c r="DG262" s="65"/>
      <c r="DH262" s="66" t="str">
        <f t="shared" ref="DH262:DH325" si="112">IF(DC262="","",IF(DC262="yes","yes",IF(DD262="yes","yes",IF(DE262="yes","yes",IF(DF262="yes","yes",IF(DG262="yes", "yes","no"))))))</f>
        <v/>
      </c>
      <c r="DI262" s="56"/>
      <c r="DJ262" s="64"/>
      <c r="DK262" s="56"/>
      <c r="DL262" s="64"/>
      <c r="DM262" s="62" t="str">
        <f t="shared" ref="DM262:DM325" si="113">IF(DH262="","",(IF(AND(DH262="yes",DK262="yes"),"yes",(IF(AND(DH262="no",$H262="yes"),"yes","no")))))</f>
        <v/>
      </c>
      <c r="DN262" s="64"/>
      <c r="DO262" s="56"/>
      <c r="DP262" s="65"/>
      <c r="DQ262" s="65"/>
      <c r="DR262" s="65"/>
      <c r="DS262" s="65"/>
      <c r="DT262" s="66" t="str">
        <f t="shared" ref="DT262:DT325" si="114">IF(DO262="","",IF(DO262="yes","yes",IF(DP262="yes","yes",IF(DQ262="yes","yes",IF(DR262="yes","yes",IF(DS262="yes", "yes","no"))))))</f>
        <v/>
      </c>
      <c r="DU262" s="56"/>
      <c r="DV262" s="64"/>
      <c r="DW262" s="56"/>
      <c r="DX262" s="64"/>
      <c r="DY262" s="62" t="str">
        <f t="shared" ref="DY262:DY325" si="115">IF(DT262="","",(IF(AND(DT262="yes",DW262="yes"),"yes",(IF(AND(DT262="no",$H262="yes"),"yes","no")))))</f>
        <v/>
      </c>
      <c r="DZ262" s="64"/>
      <c r="EA262" s="56"/>
      <c r="EB262" s="65"/>
      <c r="EC262" s="65"/>
      <c r="ED262" s="65"/>
      <c r="EE262" s="65"/>
      <c r="EF262" s="66" t="str">
        <f t="shared" ref="EF262:EF325" si="116">IF(EA262="","",IF(EA262="yes","yes",IF(EB262="yes","yes",IF(EC262="yes","yes",IF(ED262="yes","yes",IF(EE262="yes", "yes","no"))))))</f>
        <v/>
      </c>
      <c r="EG262" s="56"/>
      <c r="EH262" s="64"/>
      <c r="EI262" s="56"/>
      <c r="EJ262" s="64"/>
      <c r="EK262" s="62" t="str">
        <f t="shared" ref="EK262:EK325" si="117">IF(EF262="","",(IF(AND(EF262="yes",EI262="yes"),"yes",(IF(AND(EF262="no",$H262="yes"),"yes","no")))))</f>
        <v/>
      </c>
      <c r="EL262" s="64"/>
      <c r="EM262" s="56"/>
      <c r="EN262" s="65"/>
      <c r="EO262" s="65"/>
      <c r="EP262" s="65"/>
      <c r="EQ262" s="65"/>
      <c r="ER262" s="66" t="str">
        <f t="shared" ref="ER262:ER325" si="118">IF(EM262="","",IF(EM262="yes","yes",IF(EN262="yes","yes",IF(EO262="yes","yes",IF(EP262="yes","yes",IF(EQ262="yes", "yes","no"))))))</f>
        <v/>
      </c>
      <c r="ES262" s="56"/>
      <c r="ET262" s="64"/>
      <c r="EU262" s="56"/>
      <c r="EV262" s="64"/>
      <c r="EW262" s="62" t="str">
        <f t="shared" ref="EW262:EW325" si="119">IF(ER262="","",(IF(AND(ER262="yes",EU262="yes"),"yes",(IF(AND(ER262="no",$H262="yes"),"yes","no")))))</f>
        <v/>
      </c>
      <c r="EX262" s="64"/>
    </row>
    <row r="263" spans="1:154" s="67" customFormat="1" x14ac:dyDescent="0.25">
      <c r="A263" s="167"/>
      <c r="B263" s="171"/>
      <c r="C263" s="169"/>
      <c r="D263" s="170"/>
      <c r="E263" s="57"/>
      <c r="F263" s="56"/>
      <c r="G263" s="58"/>
      <c r="H263" s="56"/>
      <c r="I263" s="59"/>
      <c r="J263" s="60"/>
      <c r="K263" s="56"/>
      <c r="L263" s="65"/>
      <c r="M263" s="65"/>
      <c r="N263" s="65"/>
      <c r="O263" s="65"/>
      <c r="P263" s="66" t="str">
        <f t="shared" si="96"/>
        <v/>
      </c>
      <c r="Q263" s="56"/>
      <c r="R263" s="64"/>
      <c r="S263" s="56"/>
      <c r="T263" s="64"/>
      <c r="U263" s="62" t="str">
        <f t="shared" si="97"/>
        <v/>
      </c>
      <c r="V263" s="64"/>
      <c r="W263" s="56"/>
      <c r="X263" s="65"/>
      <c r="Y263" s="65"/>
      <c r="Z263" s="65"/>
      <c r="AA263" s="65"/>
      <c r="AB263" s="66" t="str">
        <f t="shared" si="98"/>
        <v/>
      </c>
      <c r="AC263" s="56"/>
      <c r="AD263" s="64"/>
      <c r="AE263" s="56"/>
      <c r="AF263" s="64"/>
      <c r="AG263" s="62" t="str">
        <f t="shared" si="99"/>
        <v/>
      </c>
      <c r="AH263" s="64"/>
      <c r="AI263" s="56"/>
      <c r="AJ263" s="65"/>
      <c r="AK263" s="65"/>
      <c r="AL263" s="65"/>
      <c r="AM263" s="65"/>
      <c r="AN263" s="66" t="str">
        <f t="shared" si="100"/>
        <v/>
      </c>
      <c r="AO263" s="56"/>
      <c r="AP263" s="64"/>
      <c r="AQ263" s="56"/>
      <c r="AR263" s="64"/>
      <c r="AS263" s="62" t="str">
        <f t="shared" si="101"/>
        <v/>
      </c>
      <c r="AT263" s="64"/>
      <c r="AU263" s="56"/>
      <c r="AV263" s="65"/>
      <c r="AW263" s="65"/>
      <c r="AX263" s="65"/>
      <c r="AY263" s="65"/>
      <c r="AZ263" s="66" t="str">
        <f t="shared" si="102"/>
        <v/>
      </c>
      <c r="BA263" s="56"/>
      <c r="BB263" s="64"/>
      <c r="BC263" s="56"/>
      <c r="BD263" s="64"/>
      <c r="BE263" s="62" t="str">
        <f t="shared" si="103"/>
        <v/>
      </c>
      <c r="BF263" s="64"/>
      <c r="BG263" s="56"/>
      <c r="BH263" s="65"/>
      <c r="BI263" s="65"/>
      <c r="BJ263" s="65"/>
      <c r="BK263" s="65"/>
      <c r="BL263" s="66" t="str">
        <f t="shared" si="104"/>
        <v/>
      </c>
      <c r="BM263" s="56"/>
      <c r="BN263" s="64"/>
      <c r="BO263" s="56"/>
      <c r="BP263" s="64"/>
      <c r="BQ263" s="62" t="str">
        <f t="shared" si="105"/>
        <v/>
      </c>
      <c r="BR263" s="64"/>
      <c r="BS263" s="56"/>
      <c r="BT263" s="65"/>
      <c r="BU263" s="65"/>
      <c r="BV263" s="65"/>
      <c r="BW263" s="65"/>
      <c r="BX263" s="66" t="str">
        <f t="shared" si="106"/>
        <v/>
      </c>
      <c r="BY263" s="56"/>
      <c r="BZ263" s="64"/>
      <c r="CA263" s="56"/>
      <c r="CB263" s="64"/>
      <c r="CC263" s="62" t="str">
        <f t="shared" si="107"/>
        <v/>
      </c>
      <c r="CD263" s="64"/>
      <c r="CE263" s="56"/>
      <c r="CF263" s="65"/>
      <c r="CG263" s="65"/>
      <c r="CH263" s="65"/>
      <c r="CI263" s="65"/>
      <c r="CJ263" s="66" t="str">
        <f t="shared" si="108"/>
        <v/>
      </c>
      <c r="CK263" s="56"/>
      <c r="CL263" s="64"/>
      <c r="CM263" s="56"/>
      <c r="CN263" s="64"/>
      <c r="CO263" s="62" t="str">
        <f t="shared" si="109"/>
        <v/>
      </c>
      <c r="CP263" s="64"/>
      <c r="CQ263" s="56"/>
      <c r="CR263" s="65"/>
      <c r="CS263" s="65"/>
      <c r="CT263" s="65"/>
      <c r="CU263" s="65"/>
      <c r="CV263" s="66" t="str">
        <f t="shared" si="110"/>
        <v/>
      </c>
      <c r="CW263" s="56"/>
      <c r="CX263" s="64"/>
      <c r="CY263" s="56"/>
      <c r="CZ263" s="64"/>
      <c r="DA263" s="62" t="str">
        <f t="shared" si="111"/>
        <v/>
      </c>
      <c r="DB263" s="64"/>
      <c r="DC263" s="56"/>
      <c r="DD263" s="65"/>
      <c r="DE263" s="65"/>
      <c r="DF263" s="65"/>
      <c r="DG263" s="65"/>
      <c r="DH263" s="66" t="str">
        <f t="shared" si="112"/>
        <v/>
      </c>
      <c r="DI263" s="56"/>
      <c r="DJ263" s="64"/>
      <c r="DK263" s="56"/>
      <c r="DL263" s="64"/>
      <c r="DM263" s="62" t="str">
        <f t="shared" si="113"/>
        <v/>
      </c>
      <c r="DN263" s="64"/>
      <c r="DO263" s="56"/>
      <c r="DP263" s="65"/>
      <c r="DQ263" s="65"/>
      <c r="DR263" s="65"/>
      <c r="DS263" s="65"/>
      <c r="DT263" s="66" t="str">
        <f t="shared" si="114"/>
        <v/>
      </c>
      <c r="DU263" s="56"/>
      <c r="DV263" s="64"/>
      <c r="DW263" s="56"/>
      <c r="DX263" s="64"/>
      <c r="DY263" s="62" t="str">
        <f t="shared" si="115"/>
        <v/>
      </c>
      <c r="DZ263" s="64"/>
      <c r="EA263" s="56"/>
      <c r="EB263" s="65"/>
      <c r="EC263" s="65"/>
      <c r="ED263" s="65"/>
      <c r="EE263" s="65"/>
      <c r="EF263" s="66" t="str">
        <f t="shared" si="116"/>
        <v/>
      </c>
      <c r="EG263" s="56"/>
      <c r="EH263" s="64"/>
      <c r="EI263" s="56"/>
      <c r="EJ263" s="64"/>
      <c r="EK263" s="62" t="str">
        <f t="shared" si="117"/>
        <v/>
      </c>
      <c r="EL263" s="64"/>
      <c r="EM263" s="56"/>
      <c r="EN263" s="65"/>
      <c r="EO263" s="65"/>
      <c r="EP263" s="65"/>
      <c r="EQ263" s="65"/>
      <c r="ER263" s="66" t="str">
        <f t="shared" si="118"/>
        <v/>
      </c>
      <c r="ES263" s="56"/>
      <c r="ET263" s="64"/>
      <c r="EU263" s="56"/>
      <c r="EV263" s="64"/>
      <c r="EW263" s="62" t="str">
        <f t="shared" si="119"/>
        <v/>
      </c>
      <c r="EX263" s="64"/>
    </row>
    <row r="264" spans="1:154" s="67" customFormat="1" x14ac:dyDescent="0.25">
      <c r="A264" s="167"/>
      <c r="B264" s="171"/>
      <c r="C264" s="169"/>
      <c r="D264" s="170"/>
      <c r="E264" s="57"/>
      <c r="F264" s="56"/>
      <c r="G264" s="58"/>
      <c r="H264" s="56"/>
      <c r="I264" s="59"/>
      <c r="J264" s="60"/>
      <c r="K264" s="56"/>
      <c r="L264" s="65"/>
      <c r="M264" s="65"/>
      <c r="N264" s="65"/>
      <c r="O264" s="65"/>
      <c r="P264" s="66" t="str">
        <f t="shared" si="96"/>
        <v/>
      </c>
      <c r="Q264" s="56"/>
      <c r="R264" s="64"/>
      <c r="S264" s="56"/>
      <c r="T264" s="64"/>
      <c r="U264" s="62" t="str">
        <f t="shared" si="97"/>
        <v/>
      </c>
      <c r="V264" s="64"/>
      <c r="W264" s="56"/>
      <c r="X264" s="65"/>
      <c r="Y264" s="65"/>
      <c r="Z264" s="65"/>
      <c r="AA264" s="65"/>
      <c r="AB264" s="66" t="str">
        <f t="shared" si="98"/>
        <v/>
      </c>
      <c r="AC264" s="56"/>
      <c r="AD264" s="64"/>
      <c r="AE264" s="56"/>
      <c r="AF264" s="64"/>
      <c r="AG264" s="62" t="str">
        <f t="shared" si="99"/>
        <v/>
      </c>
      <c r="AH264" s="64"/>
      <c r="AI264" s="56"/>
      <c r="AJ264" s="65"/>
      <c r="AK264" s="65"/>
      <c r="AL264" s="65"/>
      <c r="AM264" s="65"/>
      <c r="AN264" s="66" t="str">
        <f t="shared" si="100"/>
        <v/>
      </c>
      <c r="AO264" s="56"/>
      <c r="AP264" s="64"/>
      <c r="AQ264" s="56"/>
      <c r="AR264" s="64"/>
      <c r="AS264" s="62" t="str">
        <f t="shared" si="101"/>
        <v/>
      </c>
      <c r="AT264" s="64"/>
      <c r="AU264" s="56"/>
      <c r="AV264" s="65"/>
      <c r="AW264" s="65"/>
      <c r="AX264" s="65"/>
      <c r="AY264" s="65"/>
      <c r="AZ264" s="66" t="str">
        <f t="shared" si="102"/>
        <v/>
      </c>
      <c r="BA264" s="56"/>
      <c r="BB264" s="64"/>
      <c r="BC264" s="56"/>
      <c r="BD264" s="64"/>
      <c r="BE264" s="62" t="str">
        <f t="shared" si="103"/>
        <v/>
      </c>
      <c r="BF264" s="64"/>
      <c r="BG264" s="56"/>
      <c r="BH264" s="65"/>
      <c r="BI264" s="65"/>
      <c r="BJ264" s="65"/>
      <c r="BK264" s="65"/>
      <c r="BL264" s="66" t="str">
        <f t="shared" si="104"/>
        <v/>
      </c>
      <c r="BM264" s="56"/>
      <c r="BN264" s="64"/>
      <c r="BO264" s="56"/>
      <c r="BP264" s="64"/>
      <c r="BQ264" s="62" t="str">
        <f t="shared" si="105"/>
        <v/>
      </c>
      <c r="BR264" s="64"/>
      <c r="BS264" s="56"/>
      <c r="BT264" s="65"/>
      <c r="BU264" s="65"/>
      <c r="BV264" s="65"/>
      <c r="BW264" s="65"/>
      <c r="BX264" s="66" t="str">
        <f t="shared" si="106"/>
        <v/>
      </c>
      <c r="BY264" s="56"/>
      <c r="BZ264" s="64"/>
      <c r="CA264" s="56"/>
      <c r="CB264" s="64"/>
      <c r="CC264" s="62" t="str">
        <f t="shared" si="107"/>
        <v/>
      </c>
      <c r="CD264" s="64"/>
      <c r="CE264" s="56"/>
      <c r="CF264" s="65"/>
      <c r="CG264" s="65"/>
      <c r="CH264" s="65"/>
      <c r="CI264" s="65"/>
      <c r="CJ264" s="66" t="str">
        <f t="shared" si="108"/>
        <v/>
      </c>
      <c r="CK264" s="56"/>
      <c r="CL264" s="64"/>
      <c r="CM264" s="56"/>
      <c r="CN264" s="64"/>
      <c r="CO264" s="62" t="str">
        <f t="shared" si="109"/>
        <v/>
      </c>
      <c r="CP264" s="64"/>
      <c r="CQ264" s="56"/>
      <c r="CR264" s="65"/>
      <c r="CS264" s="65"/>
      <c r="CT264" s="65"/>
      <c r="CU264" s="65"/>
      <c r="CV264" s="66" t="str">
        <f t="shared" si="110"/>
        <v/>
      </c>
      <c r="CW264" s="56"/>
      <c r="CX264" s="64"/>
      <c r="CY264" s="56"/>
      <c r="CZ264" s="64"/>
      <c r="DA264" s="62" t="str">
        <f t="shared" si="111"/>
        <v/>
      </c>
      <c r="DB264" s="64"/>
      <c r="DC264" s="56"/>
      <c r="DD264" s="65"/>
      <c r="DE264" s="65"/>
      <c r="DF264" s="65"/>
      <c r="DG264" s="65"/>
      <c r="DH264" s="66" t="str">
        <f t="shared" si="112"/>
        <v/>
      </c>
      <c r="DI264" s="56"/>
      <c r="DJ264" s="64"/>
      <c r="DK264" s="56"/>
      <c r="DL264" s="64"/>
      <c r="DM264" s="62" t="str">
        <f t="shared" si="113"/>
        <v/>
      </c>
      <c r="DN264" s="64"/>
      <c r="DO264" s="56"/>
      <c r="DP264" s="65"/>
      <c r="DQ264" s="65"/>
      <c r="DR264" s="65"/>
      <c r="DS264" s="65"/>
      <c r="DT264" s="66" t="str">
        <f t="shared" si="114"/>
        <v/>
      </c>
      <c r="DU264" s="56"/>
      <c r="DV264" s="64"/>
      <c r="DW264" s="56"/>
      <c r="DX264" s="64"/>
      <c r="DY264" s="62" t="str">
        <f t="shared" si="115"/>
        <v/>
      </c>
      <c r="DZ264" s="64"/>
      <c r="EA264" s="56"/>
      <c r="EB264" s="65"/>
      <c r="EC264" s="65"/>
      <c r="ED264" s="65"/>
      <c r="EE264" s="65"/>
      <c r="EF264" s="66" t="str">
        <f t="shared" si="116"/>
        <v/>
      </c>
      <c r="EG264" s="56"/>
      <c r="EH264" s="64"/>
      <c r="EI264" s="56"/>
      <c r="EJ264" s="64"/>
      <c r="EK264" s="62" t="str">
        <f t="shared" si="117"/>
        <v/>
      </c>
      <c r="EL264" s="64"/>
      <c r="EM264" s="56"/>
      <c r="EN264" s="65"/>
      <c r="EO264" s="65"/>
      <c r="EP264" s="65"/>
      <c r="EQ264" s="65"/>
      <c r="ER264" s="66" t="str">
        <f t="shared" si="118"/>
        <v/>
      </c>
      <c r="ES264" s="56"/>
      <c r="ET264" s="64"/>
      <c r="EU264" s="56"/>
      <c r="EV264" s="64"/>
      <c r="EW264" s="62" t="str">
        <f t="shared" si="119"/>
        <v/>
      </c>
      <c r="EX264" s="64"/>
    </row>
    <row r="265" spans="1:154" s="67" customFormat="1" x14ac:dyDescent="0.25">
      <c r="A265" s="167"/>
      <c r="B265" s="171"/>
      <c r="C265" s="169"/>
      <c r="D265" s="170"/>
      <c r="E265" s="57"/>
      <c r="F265" s="56"/>
      <c r="G265" s="58"/>
      <c r="H265" s="56"/>
      <c r="I265" s="59"/>
      <c r="J265" s="60"/>
      <c r="K265" s="56"/>
      <c r="L265" s="65"/>
      <c r="M265" s="65"/>
      <c r="N265" s="65"/>
      <c r="O265" s="65"/>
      <c r="P265" s="66" t="str">
        <f t="shared" si="96"/>
        <v/>
      </c>
      <c r="Q265" s="56"/>
      <c r="R265" s="64"/>
      <c r="S265" s="56"/>
      <c r="T265" s="64"/>
      <c r="U265" s="62" t="str">
        <f t="shared" si="97"/>
        <v/>
      </c>
      <c r="V265" s="64"/>
      <c r="W265" s="56"/>
      <c r="X265" s="65"/>
      <c r="Y265" s="65"/>
      <c r="Z265" s="65"/>
      <c r="AA265" s="65"/>
      <c r="AB265" s="66" t="str">
        <f t="shared" si="98"/>
        <v/>
      </c>
      <c r="AC265" s="56"/>
      <c r="AD265" s="64"/>
      <c r="AE265" s="56"/>
      <c r="AF265" s="64"/>
      <c r="AG265" s="62" t="str">
        <f t="shared" si="99"/>
        <v/>
      </c>
      <c r="AH265" s="64"/>
      <c r="AI265" s="56"/>
      <c r="AJ265" s="65"/>
      <c r="AK265" s="65"/>
      <c r="AL265" s="65"/>
      <c r="AM265" s="65"/>
      <c r="AN265" s="66" t="str">
        <f t="shared" si="100"/>
        <v/>
      </c>
      <c r="AO265" s="56"/>
      <c r="AP265" s="64"/>
      <c r="AQ265" s="56"/>
      <c r="AR265" s="64"/>
      <c r="AS265" s="62" t="str">
        <f t="shared" si="101"/>
        <v/>
      </c>
      <c r="AT265" s="64"/>
      <c r="AU265" s="56"/>
      <c r="AV265" s="65"/>
      <c r="AW265" s="65"/>
      <c r="AX265" s="65"/>
      <c r="AY265" s="65"/>
      <c r="AZ265" s="66" t="str">
        <f t="shared" si="102"/>
        <v/>
      </c>
      <c r="BA265" s="56"/>
      <c r="BB265" s="64"/>
      <c r="BC265" s="56"/>
      <c r="BD265" s="64"/>
      <c r="BE265" s="62" t="str">
        <f t="shared" si="103"/>
        <v/>
      </c>
      <c r="BF265" s="64"/>
      <c r="BG265" s="56"/>
      <c r="BH265" s="65"/>
      <c r="BI265" s="65"/>
      <c r="BJ265" s="65"/>
      <c r="BK265" s="65"/>
      <c r="BL265" s="66" t="str">
        <f t="shared" si="104"/>
        <v/>
      </c>
      <c r="BM265" s="56"/>
      <c r="BN265" s="64"/>
      <c r="BO265" s="56"/>
      <c r="BP265" s="64"/>
      <c r="BQ265" s="62" t="str">
        <f t="shared" si="105"/>
        <v/>
      </c>
      <c r="BR265" s="64"/>
      <c r="BS265" s="56"/>
      <c r="BT265" s="65"/>
      <c r="BU265" s="65"/>
      <c r="BV265" s="65"/>
      <c r="BW265" s="65"/>
      <c r="BX265" s="66" t="str">
        <f t="shared" si="106"/>
        <v/>
      </c>
      <c r="BY265" s="56"/>
      <c r="BZ265" s="64"/>
      <c r="CA265" s="56"/>
      <c r="CB265" s="64"/>
      <c r="CC265" s="62" t="str">
        <f t="shared" si="107"/>
        <v/>
      </c>
      <c r="CD265" s="64"/>
      <c r="CE265" s="56"/>
      <c r="CF265" s="65"/>
      <c r="CG265" s="65"/>
      <c r="CH265" s="65"/>
      <c r="CI265" s="65"/>
      <c r="CJ265" s="66" t="str">
        <f t="shared" si="108"/>
        <v/>
      </c>
      <c r="CK265" s="56"/>
      <c r="CL265" s="64"/>
      <c r="CM265" s="56"/>
      <c r="CN265" s="64"/>
      <c r="CO265" s="62" t="str">
        <f t="shared" si="109"/>
        <v/>
      </c>
      <c r="CP265" s="64"/>
      <c r="CQ265" s="56"/>
      <c r="CR265" s="65"/>
      <c r="CS265" s="65"/>
      <c r="CT265" s="65"/>
      <c r="CU265" s="65"/>
      <c r="CV265" s="66" t="str">
        <f t="shared" si="110"/>
        <v/>
      </c>
      <c r="CW265" s="56"/>
      <c r="CX265" s="64"/>
      <c r="CY265" s="56"/>
      <c r="CZ265" s="64"/>
      <c r="DA265" s="62" t="str">
        <f t="shared" si="111"/>
        <v/>
      </c>
      <c r="DB265" s="64"/>
      <c r="DC265" s="56"/>
      <c r="DD265" s="65"/>
      <c r="DE265" s="65"/>
      <c r="DF265" s="65"/>
      <c r="DG265" s="65"/>
      <c r="DH265" s="66" t="str">
        <f t="shared" si="112"/>
        <v/>
      </c>
      <c r="DI265" s="56"/>
      <c r="DJ265" s="64"/>
      <c r="DK265" s="56"/>
      <c r="DL265" s="64"/>
      <c r="DM265" s="62" t="str">
        <f t="shared" si="113"/>
        <v/>
      </c>
      <c r="DN265" s="64"/>
      <c r="DO265" s="56"/>
      <c r="DP265" s="65"/>
      <c r="DQ265" s="65"/>
      <c r="DR265" s="65"/>
      <c r="DS265" s="65"/>
      <c r="DT265" s="66" t="str">
        <f t="shared" si="114"/>
        <v/>
      </c>
      <c r="DU265" s="56"/>
      <c r="DV265" s="64"/>
      <c r="DW265" s="56"/>
      <c r="DX265" s="64"/>
      <c r="DY265" s="62" t="str">
        <f t="shared" si="115"/>
        <v/>
      </c>
      <c r="DZ265" s="64"/>
      <c r="EA265" s="56"/>
      <c r="EB265" s="65"/>
      <c r="EC265" s="65"/>
      <c r="ED265" s="65"/>
      <c r="EE265" s="65"/>
      <c r="EF265" s="66" t="str">
        <f t="shared" si="116"/>
        <v/>
      </c>
      <c r="EG265" s="56"/>
      <c r="EH265" s="64"/>
      <c r="EI265" s="56"/>
      <c r="EJ265" s="64"/>
      <c r="EK265" s="62" t="str">
        <f t="shared" si="117"/>
        <v/>
      </c>
      <c r="EL265" s="64"/>
      <c r="EM265" s="56"/>
      <c r="EN265" s="65"/>
      <c r="EO265" s="65"/>
      <c r="EP265" s="65"/>
      <c r="EQ265" s="65"/>
      <c r="ER265" s="66" t="str">
        <f t="shared" si="118"/>
        <v/>
      </c>
      <c r="ES265" s="56"/>
      <c r="ET265" s="64"/>
      <c r="EU265" s="56"/>
      <c r="EV265" s="64"/>
      <c r="EW265" s="62" t="str">
        <f t="shared" si="119"/>
        <v/>
      </c>
      <c r="EX265" s="64"/>
    </row>
    <row r="266" spans="1:154" s="67" customFormat="1" x14ac:dyDescent="0.25">
      <c r="A266" s="167"/>
      <c r="B266" s="171"/>
      <c r="C266" s="169"/>
      <c r="D266" s="170"/>
      <c r="E266" s="57"/>
      <c r="F266" s="56"/>
      <c r="G266" s="58"/>
      <c r="H266" s="56"/>
      <c r="I266" s="59"/>
      <c r="J266" s="60"/>
      <c r="K266" s="56"/>
      <c r="L266" s="65"/>
      <c r="M266" s="65"/>
      <c r="N266" s="65"/>
      <c r="O266" s="65"/>
      <c r="P266" s="66" t="str">
        <f t="shared" si="96"/>
        <v/>
      </c>
      <c r="Q266" s="56"/>
      <c r="R266" s="64"/>
      <c r="S266" s="56"/>
      <c r="T266" s="64"/>
      <c r="U266" s="62" t="str">
        <f t="shared" si="97"/>
        <v/>
      </c>
      <c r="V266" s="64"/>
      <c r="W266" s="56"/>
      <c r="X266" s="65"/>
      <c r="Y266" s="65"/>
      <c r="Z266" s="65"/>
      <c r="AA266" s="65"/>
      <c r="AB266" s="66" t="str">
        <f t="shared" si="98"/>
        <v/>
      </c>
      <c r="AC266" s="56"/>
      <c r="AD266" s="64"/>
      <c r="AE266" s="56"/>
      <c r="AF266" s="64"/>
      <c r="AG266" s="62" t="str">
        <f t="shared" si="99"/>
        <v/>
      </c>
      <c r="AH266" s="64"/>
      <c r="AI266" s="56"/>
      <c r="AJ266" s="65"/>
      <c r="AK266" s="65"/>
      <c r="AL266" s="65"/>
      <c r="AM266" s="65"/>
      <c r="AN266" s="66" t="str">
        <f t="shared" si="100"/>
        <v/>
      </c>
      <c r="AO266" s="56"/>
      <c r="AP266" s="64"/>
      <c r="AQ266" s="56"/>
      <c r="AR266" s="64"/>
      <c r="AS266" s="62" t="str">
        <f t="shared" si="101"/>
        <v/>
      </c>
      <c r="AT266" s="64"/>
      <c r="AU266" s="56"/>
      <c r="AV266" s="65"/>
      <c r="AW266" s="65"/>
      <c r="AX266" s="65"/>
      <c r="AY266" s="65"/>
      <c r="AZ266" s="66" t="str">
        <f t="shared" si="102"/>
        <v/>
      </c>
      <c r="BA266" s="56"/>
      <c r="BB266" s="64"/>
      <c r="BC266" s="56"/>
      <c r="BD266" s="64"/>
      <c r="BE266" s="62" t="str">
        <f t="shared" si="103"/>
        <v/>
      </c>
      <c r="BF266" s="64"/>
      <c r="BG266" s="56"/>
      <c r="BH266" s="65"/>
      <c r="BI266" s="65"/>
      <c r="BJ266" s="65"/>
      <c r="BK266" s="65"/>
      <c r="BL266" s="66" t="str">
        <f t="shared" si="104"/>
        <v/>
      </c>
      <c r="BM266" s="56"/>
      <c r="BN266" s="64"/>
      <c r="BO266" s="56"/>
      <c r="BP266" s="64"/>
      <c r="BQ266" s="62" t="str">
        <f t="shared" si="105"/>
        <v/>
      </c>
      <c r="BR266" s="64"/>
      <c r="BS266" s="56"/>
      <c r="BT266" s="65"/>
      <c r="BU266" s="65"/>
      <c r="BV266" s="65"/>
      <c r="BW266" s="65"/>
      <c r="BX266" s="66" t="str">
        <f t="shared" si="106"/>
        <v/>
      </c>
      <c r="BY266" s="56"/>
      <c r="BZ266" s="64"/>
      <c r="CA266" s="56"/>
      <c r="CB266" s="64"/>
      <c r="CC266" s="62" t="str">
        <f t="shared" si="107"/>
        <v/>
      </c>
      <c r="CD266" s="64"/>
      <c r="CE266" s="56"/>
      <c r="CF266" s="65"/>
      <c r="CG266" s="65"/>
      <c r="CH266" s="65"/>
      <c r="CI266" s="65"/>
      <c r="CJ266" s="66" t="str">
        <f t="shared" si="108"/>
        <v/>
      </c>
      <c r="CK266" s="56"/>
      <c r="CL266" s="64"/>
      <c r="CM266" s="56"/>
      <c r="CN266" s="64"/>
      <c r="CO266" s="62" t="str">
        <f t="shared" si="109"/>
        <v/>
      </c>
      <c r="CP266" s="64"/>
      <c r="CQ266" s="56"/>
      <c r="CR266" s="65"/>
      <c r="CS266" s="65"/>
      <c r="CT266" s="65"/>
      <c r="CU266" s="65"/>
      <c r="CV266" s="66" t="str">
        <f t="shared" si="110"/>
        <v/>
      </c>
      <c r="CW266" s="56"/>
      <c r="CX266" s="64"/>
      <c r="CY266" s="56"/>
      <c r="CZ266" s="64"/>
      <c r="DA266" s="62" t="str">
        <f t="shared" si="111"/>
        <v/>
      </c>
      <c r="DB266" s="64"/>
      <c r="DC266" s="56"/>
      <c r="DD266" s="65"/>
      <c r="DE266" s="65"/>
      <c r="DF266" s="65"/>
      <c r="DG266" s="65"/>
      <c r="DH266" s="66" t="str">
        <f t="shared" si="112"/>
        <v/>
      </c>
      <c r="DI266" s="56"/>
      <c r="DJ266" s="64"/>
      <c r="DK266" s="56"/>
      <c r="DL266" s="64"/>
      <c r="DM266" s="62" t="str">
        <f t="shared" si="113"/>
        <v/>
      </c>
      <c r="DN266" s="64"/>
      <c r="DO266" s="56"/>
      <c r="DP266" s="65"/>
      <c r="DQ266" s="65"/>
      <c r="DR266" s="65"/>
      <c r="DS266" s="65"/>
      <c r="DT266" s="66" t="str">
        <f t="shared" si="114"/>
        <v/>
      </c>
      <c r="DU266" s="56"/>
      <c r="DV266" s="64"/>
      <c r="DW266" s="56"/>
      <c r="DX266" s="64"/>
      <c r="DY266" s="62" t="str">
        <f t="shared" si="115"/>
        <v/>
      </c>
      <c r="DZ266" s="64"/>
      <c r="EA266" s="56"/>
      <c r="EB266" s="65"/>
      <c r="EC266" s="65"/>
      <c r="ED266" s="65"/>
      <c r="EE266" s="65"/>
      <c r="EF266" s="66" t="str">
        <f t="shared" si="116"/>
        <v/>
      </c>
      <c r="EG266" s="56"/>
      <c r="EH266" s="64"/>
      <c r="EI266" s="56"/>
      <c r="EJ266" s="64"/>
      <c r="EK266" s="62" t="str">
        <f t="shared" si="117"/>
        <v/>
      </c>
      <c r="EL266" s="64"/>
      <c r="EM266" s="56"/>
      <c r="EN266" s="65"/>
      <c r="EO266" s="65"/>
      <c r="EP266" s="65"/>
      <c r="EQ266" s="65"/>
      <c r="ER266" s="66" t="str">
        <f t="shared" si="118"/>
        <v/>
      </c>
      <c r="ES266" s="56"/>
      <c r="ET266" s="64"/>
      <c r="EU266" s="56"/>
      <c r="EV266" s="64"/>
      <c r="EW266" s="62" t="str">
        <f t="shared" si="119"/>
        <v/>
      </c>
      <c r="EX266" s="64"/>
    </row>
    <row r="267" spans="1:154" s="67" customFormat="1" x14ac:dyDescent="0.25">
      <c r="A267" s="167"/>
      <c r="B267" s="171"/>
      <c r="C267" s="169"/>
      <c r="D267" s="170"/>
      <c r="E267" s="57"/>
      <c r="F267" s="56"/>
      <c r="G267" s="58"/>
      <c r="H267" s="56"/>
      <c r="I267" s="59"/>
      <c r="J267" s="60"/>
      <c r="K267" s="56"/>
      <c r="L267" s="65"/>
      <c r="M267" s="65"/>
      <c r="N267" s="65"/>
      <c r="O267" s="65"/>
      <c r="P267" s="66" t="str">
        <f t="shared" si="96"/>
        <v/>
      </c>
      <c r="Q267" s="56"/>
      <c r="R267" s="64"/>
      <c r="S267" s="56"/>
      <c r="T267" s="64"/>
      <c r="U267" s="62" t="str">
        <f t="shared" si="97"/>
        <v/>
      </c>
      <c r="V267" s="64"/>
      <c r="W267" s="56"/>
      <c r="X267" s="65"/>
      <c r="Y267" s="65"/>
      <c r="Z267" s="65"/>
      <c r="AA267" s="65"/>
      <c r="AB267" s="66" t="str">
        <f t="shared" si="98"/>
        <v/>
      </c>
      <c r="AC267" s="56"/>
      <c r="AD267" s="64"/>
      <c r="AE267" s="56"/>
      <c r="AF267" s="64"/>
      <c r="AG267" s="62" t="str">
        <f t="shared" si="99"/>
        <v/>
      </c>
      <c r="AH267" s="64"/>
      <c r="AI267" s="56"/>
      <c r="AJ267" s="65"/>
      <c r="AK267" s="65"/>
      <c r="AL267" s="65"/>
      <c r="AM267" s="65"/>
      <c r="AN267" s="66" t="str">
        <f t="shared" si="100"/>
        <v/>
      </c>
      <c r="AO267" s="56"/>
      <c r="AP267" s="64"/>
      <c r="AQ267" s="56"/>
      <c r="AR267" s="64"/>
      <c r="AS267" s="62" t="str">
        <f t="shared" si="101"/>
        <v/>
      </c>
      <c r="AT267" s="64"/>
      <c r="AU267" s="56"/>
      <c r="AV267" s="65"/>
      <c r="AW267" s="65"/>
      <c r="AX267" s="65"/>
      <c r="AY267" s="65"/>
      <c r="AZ267" s="66" t="str">
        <f t="shared" si="102"/>
        <v/>
      </c>
      <c r="BA267" s="56"/>
      <c r="BB267" s="64"/>
      <c r="BC267" s="56"/>
      <c r="BD267" s="64"/>
      <c r="BE267" s="62" t="str">
        <f t="shared" si="103"/>
        <v/>
      </c>
      <c r="BF267" s="64"/>
      <c r="BG267" s="56"/>
      <c r="BH267" s="65"/>
      <c r="BI267" s="65"/>
      <c r="BJ267" s="65"/>
      <c r="BK267" s="65"/>
      <c r="BL267" s="66" t="str">
        <f t="shared" si="104"/>
        <v/>
      </c>
      <c r="BM267" s="56"/>
      <c r="BN267" s="64"/>
      <c r="BO267" s="56"/>
      <c r="BP267" s="64"/>
      <c r="BQ267" s="62" t="str">
        <f t="shared" si="105"/>
        <v/>
      </c>
      <c r="BR267" s="64"/>
      <c r="BS267" s="56"/>
      <c r="BT267" s="65"/>
      <c r="BU267" s="65"/>
      <c r="BV267" s="65"/>
      <c r="BW267" s="65"/>
      <c r="BX267" s="66" t="str">
        <f t="shared" si="106"/>
        <v/>
      </c>
      <c r="BY267" s="56"/>
      <c r="BZ267" s="64"/>
      <c r="CA267" s="56"/>
      <c r="CB267" s="64"/>
      <c r="CC267" s="62" t="str">
        <f t="shared" si="107"/>
        <v/>
      </c>
      <c r="CD267" s="64"/>
      <c r="CE267" s="56"/>
      <c r="CF267" s="65"/>
      <c r="CG267" s="65"/>
      <c r="CH267" s="65"/>
      <c r="CI267" s="65"/>
      <c r="CJ267" s="66" t="str">
        <f t="shared" si="108"/>
        <v/>
      </c>
      <c r="CK267" s="56"/>
      <c r="CL267" s="64"/>
      <c r="CM267" s="56"/>
      <c r="CN267" s="64"/>
      <c r="CO267" s="62" t="str">
        <f t="shared" si="109"/>
        <v/>
      </c>
      <c r="CP267" s="64"/>
      <c r="CQ267" s="56"/>
      <c r="CR267" s="65"/>
      <c r="CS267" s="65"/>
      <c r="CT267" s="65"/>
      <c r="CU267" s="65"/>
      <c r="CV267" s="66" t="str">
        <f t="shared" si="110"/>
        <v/>
      </c>
      <c r="CW267" s="56"/>
      <c r="CX267" s="64"/>
      <c r="CY267" s="56"/>
      <c r="CZ267" s="64"/>
      <c r="DA267" s="62" t="str">
        <f t="shared" si="111"/>
        <v/>
      </c>
      <c r="DB267" s="64"/>
      <c r="DC267" s="56"/>
      <c r="DD267" s="65"/>
      <c r="DE267" s="65"/>
      <c r="DF267" s="65"/>
      <c r="DG267" s="65"/>
      <c r="DH267" s="66" t="str">
        <f t="shared" si="112"/>
        <v/>
      </c>
      <c r="DI267" s="56"/>
      <c r="DJ267" s="64"/>
      <c r="DK267" s="56"/>
      <c r="DL267" s="64"/>
      <c r="DM267" s="62" t="str">
        <f t="shared" si="113"/>
        <v/>
      </c>
      <c r="DN267" s="64"/>
      <c r="DO267" s="56"/>
      <c r="DP267" s="65"/>
      <c r="DQ267" s="65"/>
      <c r="DR267" s="65"/>
      <c r="DS267" s="65"/>
      <c r="DT267" s="66" t="str">
        <f t="shared" si="114"/>
        <v/>
      </c>
      <c r="DU267" s="56"/>
      <c r="DV267" s="64"/>
      <c r="DW267" s="56"/>
      <c r="DX267" s="64"/>
      <c r="DY267" s="62" t="str">
        <f t="shared" si="115"/>
        <v/>
      </c>
      <c r="DZ267" s="64"/>
      <c r="EA267" s="56"/>
      <c r="EB267" s="65"/>
      <c r="EC267" s="65"/>
      <c r="ED267" s="65"/>
      <c r="EE267" s="65"/>
      <c r="EF267" s="66" t="str">
        <f t="shared" si="116"/>
        <v/>
      </c>
      <c r="EG267" s="56"/>
      <c r="EH267" s="64"/>
      <c r="EI267" s="56"/>
      <c r="EJ267" s="64"/>
      <c r="EK267" s="62" t="str">
        <f t="shared" si="117"/>
        <v/>
      </c>
      <c r="EL267" s="64"/>
      <c r="EM267" s="56"/>
      <c r="EN267" s="65"/>
      <c r="EO267" s="65"/>
      <c r="EP267" s="65"/>
      <c r="EQ267" s="65"/>
      <c r="ER267" s="66" t="str">
        <f t="shared" si="118"/>
        <v/>
      </c>
      <c r="ES267" s="56"/>
      <c r="ET267" s="64"/>
      <c r="EU267" s="56"/>
      <c r="EV267" s="64"/>
      <c r="EW267" s="62" t="str">
        <f t="shared" si="119"/>
        <v/>
      </c>
      <c r="EX267" s="64"/>
    </row>
    <row r="268" spans="1:154" s="67" customFormat="1" x14ac:dyDescent="0.25">
      <c r="A268" s="167"/>
      <c r="B268" s="171"/>
      <c r="C268" s="169"/>
      <c r="D268" s="170"/>
      <c r="E268" s="57"/>
      <c r="F268" s="56"/>
      <c r="G268" s="58"/>
      <c r="H268" s="56"/>
      <c r="I268" s="59"/>
      <c r="J268" s="60"/>
      <c r="K268" s="56"/>
      <c r="L268" s="65"/>
      <c r="M268" s="65"/>
      <c r="N268" s="65"/>
      <c r="O268" s="65"/>
      <c r="P268" s="66" t="str">
        <f t="shared" si="96"/>
        <v/>
      </c>
      <c r="Q268" s="56"/>
      <c r="R268" s="64"/>
      <c r="S268" s="56"/>
      <c r="T268" s="64"/>
      <c r="U268" s="62" t="str">
        <f t="shared" si="97"/>
        <v/>
      </c>
      <c r="V268" s="64"/>
      <c r="W268" s="56"/>
      <c r="X268" s="65"/>
      <c r="Y268" s="65"/>
      <c r="Z268" s="65"/>
      <c r="AA268" s="65"/>
      <c r="AB268" s="66" t="str">
        <f t="shared" si="98"/>
        <v/>
      </c>
      <c r="AC268" s="56"/>
      <c r="AD268" s="64"/>
      <c r="AE268" s="56"/>
      <c r="AF268" s="64"/>
      <c r="AG268" s="62" t="str">
        <f t="shared" si="99"/>
        <v/>
      </c>
      <c r="AH268" s="64"/>
      <c r="AI268" s="56"/>
      <c r="AJ268" s="65"/>
      <c r="AK268" s="65"/>
      <c r="AL268" s="65"/>
      <c r="AM268" s="65"/>
      <c r="AN268" s="66" t="str">
        <f t="shared" si="100"/>
        <v/>
      </c>
      <c r="AO268" s="56"/>
      <c r="AP268" s="64"/>
      <c r="AQ268" s="56"/>
      <c r="AR268" s="64"/>
      <c r="AS268" s="62" t="str">
        <f t="shared" si="101"/>
        <v/>
      </c>
      <c r="AT268" s="64"/>
      <c r="AU268" s="56"/>
      <c r="AV268" s="65"/>
      <c r="AW268" s="65"/>
      <c r="AX268" s="65"/>
      <c r="AY268" s="65"/>
      <c r="AZ268" s="66" t="str">
        <f t="shared" si="102"/>
        <v/>
      </c>
      <c r="BA268" s="56"/>
      <c r="BB268" s="64"/>
      <c r="BC268" s="56"/>
      <c r="BD268" s="64"/>
      <c r="BE268" s="62" t="str">
        <f t="shared" si="103"/>
        <v/>
      </c>
      <c r="BF268" s="64"/>
      <c r="BG268" s="56"/>
      <c r="BH268" s="65"/>
      <c r="BI268" s="65"/>
      <c r="BJ268" s="65"/>
      <c r="BK268" s="65"/>
      <c r="BL268" s="66" t="str">
        <f t="shared" si="104"/>
        <v/>
      </c>
      <c r="BM268" s="56"/>
      <c r="BN268" s="64"/>
      <c r="BO268" s="56"/>
      <c r="BP268" s="64"/>
      <c r="BQ268" s="62" t="str">
        <f t="shared" si="105"/>
        <v/>
      </c>
      <c r="BR268" s="64"/>
      <c r="BS268" s="56"/>
      <c r="BT268" s="65"/>
      <c r="BU268" s="65"/>
      <c r="BV268" s="65"/>
      <c r="BW268" s="65"/>
      <c r="BX268" s="66" t="str">
        <f t="shared" si="106"/>
        <v/>
      </c>
      <c r="BY268" s="56"/>
      <c r="BZ268" s="64"/>
      <c r="CA268" s="56"/>
      <c r="CB268" s="64"/>
      <c r="CC268" s="62" t="str">
        <f t="shared" si="107"/>
        <v/>
      </c>
      <c r="CD268" s="64"/>
      <c r="CE268" s="56"/>
      <c r="CF268" s="65"/>
      <c r="CG268" s="65"/>
      <c r="CH268" s="65"/>
      <c r="CI268" s="65"/>
      <c r="CJ268" s="66" t="str">
        <f t="shared" si="108"/>
        <v/>
      </c>
      <c r="CK268" s="56"/>
      <c r="CL268" s="64"/>
      <c r="CM268" s="56"/>
      <c r="CN268" s="64"/>
      <c r="CO268" s="62" t="str">
        <f t="shared" si="109"/>
        <v/>
      </c>
      <c r="CP268" s="64"/>
      <c r="CQ268" s="56"/>
      <c r="CR268" s="65"/>
      <c r="CS268" s="65"/>
      <c r="CT268" s="65"/>
      <c r="CU268" s="65"/>
      <c r="CV268" s="66" t="str">
        <f t="shared" si="110"/>
        <v/>
      </c>
      <c r="CW268" s="56"/>
      <c r="CX268" s="64"/>
      <c r="CY268" s="56"/>
      <c r="CZ268" s="64"/>
      <c r="DA268" s="62" t="str">
        <f t="shared" si="111"/>
        <v/>
      </c>
      <c r="DB268" s="64"/>
      <c r="DC268" s="56"/>
      <c r="DD268" s="65"/>
      <c r="DE268" s="65"/>
      <c r="DF268" s="65"/>
      <c r="DG268" s="65"/>
      <c r="DH268" s="66" t="str">
        <f t="shared" si="112"/>
        <v/>
      </c>
      <c r="DI268" s="56"/>
      <c r="DJ268" s="64"/>
      <c r="DK268" s="56"/>
      <c r="DL268" s="64"/>
      <c r="DM268" s="62" t="str">
        <f t="shared" si="113"/>
        <v/>
      </c>
      <c r="DN268" s="64"/>
      <c r="DO268" s="56"/>
      <c r="DP268" s="65"/>
      <c r="DQ268" s="65"/>
      <c r="DR268" s="65"/>
      <c r="DS268" s="65"/>
      <c r="DT268" s="66" t="str">
        <f t="shared" si="114"/>
        <v/>
      </c>
      <c r="DU268" s="56"/>
      <c r="DV268" s="64"/>
      <c r="DW268" s="56"/>
      <c r="DX268" s="64"/>
      <c r="DY268" s="62" t="str">
        <f t="shared" si="115"/>
        <v/>
      </c>
      <c r="DZ268" s="64"/>
      <c r="EA268" s="56"/>
      <c r="EB268" s="65"/>
      <c r="EC268" s="65"/>
      <c r="ED268" s="65"/>
      <c r="EE268" s="65"/>
      <c r="EF268" s="66" t="str">
        <f t="shared" si="116"/>
        <v/>
      </c>
      <c r="EG268" s="56"/>
      <c r="EH268" s="64"/>
      <c r="EI268" s="56"/>
      <c r="EJ268" s="64"/>
      <c r="EK268" s="62" t="str">
        <f t="shared" si="117"/>
        <v/>
      </c>
      <c r="EL268" s="64"/>
      <c r="EM268" s="56"/>
      <c r="EN268" s="65"/>
      <c r="EO268" s="65"/>
      <c r="EP268" s="65"/>
      <c r="EQ268" s="65"/>
      <c r="ER268" s="66" t="str">
        <f t="shared" si="118"/>
        <v/>
      </c>
      <c r="ES268" s="56"/>
      <c r="ET268" s="64"/>
      <c r="EU268" s="56"/>
      <c r="EV268" s="64"/>
      <c r="EW268" s="62" t="str">
        <f t="shared" si="119"/>
        <v/>
      </c>
      <c r="EX268" s="64"/>
    </row>
    <row r="269" spans="1:154" s="67" customFormat="1" x14ac:dyDescent="0.25">
      <c r="A269" s="167"/>
      <c r="B269" s="171"/>
      <c r="C269" s="169"/>
      <c r="D269" s="170"/>
      <c r="E269" s="57"/>
      <c r="F269" s="56"/>
      <c r="G269" s="58"/>
      <c r="H269" s="56"/>
      <c r="I269" s="59"/>
      <c r="J269" s="60"/>
      <c r="K269" s="56"/>
      <c r="L269" s="65"/>
      <c r="M269" s="65"/>
      <c r="N269" s="65"/>
      <c r="O269" s="65"/>
      <c r="P269" s="66" t="str">
        <f t="shared" si="96"/>
        <v/>
      </c>
      <c r="Q269" s="56"/>
      <c r="R269" s="64"/>
      <c r="S269" s="56"/>
      <c r="T269" s="64"/>
      <c r="U269" s="62" t="str">
        <f t="shared" si="97"/>
        <v/>
      </c>
      <c r="V269" s="64"/>
      <c r="W269" s="56"/>
      <c r="X269" s="65"/>
      <c r="Y269" s="65"/>
      <c r="Z269" s="65"/>
      <c r="AA269" s="65"/>
      <c r="AB269" s="66" t="str">
        <f t="shared" si="98"/>
        <v/>
      </c>
      <c r="AC269" s="56"/>
      <c r="AD269" s="64"/>
      <c r="AE269" s="56"/>
      <c r="AF269" s="64"/>
      <c r="AG269" s="62" t="str">
        <f t="shared" si="99"/>
        <v/>
      </c>
      <c r="AH269" s="64"/>
      <c r="AI269" s="56"/>
      <c r="AJ269" s="65"/>
      <c r="AK269" s="65"/>
      <c r="AL269" s="65"/>
      <c r="AM269" s="65"/>
      <c r="AN269" s="66" t="str">
        <f t="shared" si="100"/>
        <v/>
      </c>
      <c r="AO269" s="56"/>
      <c r="AP269" s="64"/>
      <c r="AQ269" s="56"/>
      <c r="AR269" s="64"/>
      <c r="AS269" s="62" t="str">
        <f t="shared" si="101"/>
        <v/>
      </c>
      <c r="AT269" s="64"/>
      <c r="AU269" s="56"/>
      <c r="AV269" s="65"/>
      <c r="AW269" s="65"/>
      <c r="AX269" s="65"/>
      <c r="AY269" s="65"/>
      <c r="AZ269" s="66" t="str">
        <f t="shared" si="102"/>
        <v/>
      </c>
      <c r="BA269" s="56"/>
      <c r="BB269" s="64"/>
      <c r="BC269" s="56"/>
      <c r="BD269" s="64"/>
      <c r="BE269" s="62" t="str">
        <f t="shared" si="103"/>
        <v/>
      </c>
      <c r="BF269" s="64"/>
      <c r="BG269" s="56"/>
      <c r="BH269" s="65"/>
      <c r="BI269" s="65"/>
      <c r="BJ269" s="65"/>
      <c r="BK269" s="65"/>
      <c r="BL269" s="66" t="str">
        <f t="shared" si="104"/>
        <v/>
      </c>
      <c r="BM269" s="56"/>
      <c r="BN269" s="64"/>
      <c r="BO269" s="56"/>
      <c r="BP269" s="64"/>
      <c r="BQ269" s="62" t="str">
        <f t="shared" si="105"/>
        <v/>
      </c>
      <c r="BR269" s="64"/>
      <c r="BS269" s="56"/>
      <c r="BT269" s="65"/>
      <c r="BU269" s="65"/>
      <c r="BV269" s="65"/>
      <c r="BW269" s="65"/>
      <c r="BX269" s="66" t="str">
        <f t="shared" si="106"/>
        <v/>
      </c>
      <c r="BY269" s="56"/>
      <c r="BZ269" s="64"/>
      <c r="CA269" s="56"/>
      <c r="CB269" s="64"/>
      <c r="CC269" s="62" t="str">
        <f t="shared" si="107"/>
        <v/>
      </c>
      <c r="CD269" s="64"/>
      <c r="CE269" s="56"/>
      <c r="CF269" s="65"/>
      <c r="CG269" s="65"/>
      <c r="CH269" s="65"/>
      <c r="CI269" s="65"/>
      <c r="CJ269" s="66" t="str">
        <f t="shared" si="108"/>
        <v/>
      </c>
      <c r="CK269" s="56"/>
      <c r="CL269" s="64"/>
      <c r="CM269" s="56"/>
      <c r="CN269" s="64"/>
      <c r="CO269" s="62" t="str">
        <f t="shared" si="109"/>
        <v/>
      </c>
      <c r="CP269" s="64"/>
      <c r="CQ269" s="56"/>
      <c r="CR269" s="65"/>
      <c r="CS269" s="65"/>
      <c r="CT269" s="65"/>
      <c r="CU269" s="65"/>
      <c r="CV269" s="66" t="str">
        <f t="shared" si="110"/>
        <v/>
      </c>
      <c r="CW269" s="56"/>
      <c r="CX269" s="64"/>
      <c r="CY269" s="56"/>
      <c r="CZ269" s="64"/>
      <c r="DA269" s="62" t="str">
        <f t="shared" si="111"/>
        <v/>
      </c>
      <c r="DB269" s="64"/>
      <c r="DC269" s="56"/>
      <c r="DD269" s="65"/>
      <c r="DE269" s="65"/>
      <c r="DF269" s="65"/>
      <c r="DG269" s="65"/>
      <c r="DH269" s="66" t="str">
        <f t="shared" si="112"/>
        <v/>
      </c>
      <c r="DI269" s="56"/>
      <c r="DJ269" s="64"/>
      <c r="DK269" s="56"/>
      <c r="DL269" s="64"/>
      <c r="DM269" s="62" t="str">
        <f t="shared" si="113"/>
        <v/>
      </c>
      <c r="DN269" s="64"/>
      <c r="DO269" s="56"/>
      <c r="DP269" s="65"/>
      <c r="DQ269" s="65"/>
      <c r="DR269" s="65"/>
      <c r="DS269" s="65"/>
      <c r="DT269" s="66" t="str">
        <f t="shared" si="114"/>
        <v/>
      </c>
      <c r="DU269" s="56"/>
      <c r="DV269" s="64"/>
      <c r="DW269" s="56"/>
      <c r="DX269" s="64"/>
      <c r="DY269" s="62" t="str">
        <f t="shared" si="115"/>
        <v/>
      </c>
      <c r="DZ269" s="64"/>
      <c r="EA269" s="56"/>
      <c r="EB269" s="65"/>
      <c r="EC269" s="65"/>
      <c r="ED269" s="65"/>
      <c r="EE269" s="65"/>
      <c r="EF269" s="66" t="str">
        <f t="shared" si="116"/>
        <v/>
      </c>
      <c r="EG269" s="56"/>
      <c r="EH269" s="64"/>
      <c r="EI269" s="56"/>
      <c r="EJ269" s="64"/>
      <c r="EK269" s="62" t="str">
        <f t="shared" si="117"/>
        <v/>
      </c>
      <c r="EL269" s="64"/>
      <c r="EM269" s="56"/>
      <c r="EN269" s="65"/>
      <c r="EO269" s="65"/>
      <c r="EP269" s="65"/>
      <c r="EQ269" s="65"/>
      <c r="ER269" s="66" t="str">
        <f t="shared" si="118"/>
        <v/>
      </c>
      <c r="ES269" s="56"/>
      <c r="ET269" s="64"/>
      <c r="EU269" s="56"/>
      <c r="EV269" s="64"/>
      <c r="EW269" s="62" t="str">
        <f t="shared" si="119"/>
        <v/>
      </c>
      <c r="EX269" s="64"/>
    </row>
    <row r="270" spans="1:154" s="67" customFormat="1" x14ac:dyDescent="0.25">
      <c r="A270" s="167"/>
      <c r="B270" s="171"/>
      <c r="C270" s="169"/>
      <c r="D270" s="170"/>
      <c r="E270" s="57"/>
      <c r="F270" s="56"/>
      <c r="G270" s="58"/>
      <c r="H270" s="56"/>
      <c r="I270" s="59"/>
      <c r="J270" s="60"/>
      <c r="K270" s="56"/>
      <c r="L270" s="65"/>
      <c r="M270" s="65"/>
      <c r="N270" s="65"/>
      <c r="O270" s="65"/>
      <c r="P270" s="66" t="str">
        <f t="shared" si="96"/>
        <v/>
      </c>
      <c r="Q270" s="56"/>
      <c r="R270" s="64"/>
      <c r="S270" s="56"/>
      <c r="T270" s="64"/>
      <c r="U270" s="62" t="str">
        <f t="shared" si="97"/>
        <v/>
      </c>
      <c r="V270" s="64"/>
      <c r="W270" s="56"/>
      <c r="X270" s="65"/>
      <c r="Y270" s="65"/>
      <c r="Z270" s="65"/>
      <c r="AA270" s="65"/>
      <c r="AB270" s="66" t="str">
        <f t="shared" si="98"/>
        <v/>
      </c>
      <c r="AC270" s="56"/>
      <c r="AD270" s="64"/>
      <c r="AE270" s="56"/>
      <c r="AF270" s="64"/>
      <c r="AG270" s="62" t="str">
        <f t="shared" si="99"/>
        <v/>
      </c>
      <c r="AH270" s="64"/>
      <c r="AI270" s="56"/>
      <c r="AJ270" s="65"/>
      <c r="AK270" s="65"/>
      <c r="AL270" s="65"/>
      <c r="AM270" s="65"/>
      <c r="AN270" s="66" t="str">
        <f t="shared" si="100"/>
        <v/>
      </c>
      <c r="AO270" s="56"/>
      <c r="AP270" s="64"/>
      <c r="AQ270" s="56"/>
      <c r="AR270" s="64"/>
      <c r="AS270" s="62" t="str">
        <f t="shared" si="101"/>
        <v/>
      </c>
      <c r="AT270" s="64"/>
      <c r="AU270" s="56"/>
      <c r="AV270" s="65"/>
      <c r="AW270" s="65"/>
      <c r="AX270" s="65"/>
      <c r="AY270" s="65"/>
      <c r="AZ270" s="66" t="str">
        <f t="shared" si="102"/>
        <v/>
      </c>
      <c r="BA270" s="56"/>
      <c r="BB270" s="64"/>
      <c r="BC270" s="56"/>
      <c r="BD270" s="64"/>
      <c r="BE270" s="62" t="str">
        <f t="shared" si="103"/>
        <v/>
      </c>
      <c r="BF270" s="64"/>
      <c r="BG270" s="56"/>
      <c r="BH270" s="65"/>
      <c r="BI270" s="65"/>
      <c r="BJ270" s="65"/>
      <c r="BK270" s="65"/>
      <c r="BL270" s="66" t="str">
        <f t="shared" si="104"/>
        <v/>
      </c>
      <c r="BM270" s="56"/>
      <c r="BN270" s="64"/>
      <c r="BO270" s="56"/>
      <c r="BP270" s="64"/>
      <c r="BQ270" s="62" t="str">
        <f t="shared" si="105"/>
        <v/>
      </c>
      <c r="BR270" s="64"/>
      <c r="BS270" s="56"/>
      <c r="BT270" s="65"/>
      <c r="BU270" s="65"/>
      <c r="BV270" s="65"/>
      <c r="BW270" s="65"/>
      <c r="BX270" s="66" t="str">
        <f t="shared" si="106"/>
        <v/>
      </c>
      <c r="BY270" s="56"/>
      <c r="BZ270" s="64"/>
      <c r="CA270" s="56"/>
      <c r="CB270" s="64"/>
      <c r="CC270" s="62" t="str">
        <f t="shared" si="107"/>
        <v/>
      </c>
      <c r="CD270" s="64"/>
      <c r="CE270" s="56"/>
      <c r="CF270" s="65"/>
      <c r="CG270" s="65"/>
      <c r="CH270" s="65"/>
      <c r="CI270" s="65"/>
      <c r="CJ270" s="66" t="str">
        <f t="shared" si="108"/>
        <v/>
      </c>
      <c r="CK270" s="56"/>
      <c r="CL270" s="64"/>
      <c r="CM270" s="56"/>
      <c r="CN270" s="64"/>
      <c r="CO270" s="62" t="str">
        <f t="shared" si="109"/>
        <v/>
      </c>
      <c r="CP270" s="64"/>
      <c r="CQ270" s="56"/>
      <c r="CR270" s="65"/>
      <c r="CS270" s="65"/>
      <c r="CT270" s="65"/>
      <c r="CU270" s="65"/>
      <c r="CV270" s="66" t="str">
        <f t="shared" si="110"/>
        <v/>
      </c>
      <c r="CW270" s="56"/>
      <c r="CX270" s="64"/>
      <c r="CY270" s="56"/>
      <c r="CZ270" s="64"/>
      <c r="DA270" s="62" t="str">
        <f t="shared" si="111"/>
        <v/>
      </c>
      <c r="DB270" s="64"/>
      <c r="DC270" s="56"/>
      <c r="DD270" s="65"/>
      <c r="DE270" s="65"/>
      <c r="DF270" s="65"/>
      <c r="DG270" s="65"/>
      <c r="DH270" s="66" t="str">
        <f t="shared" si="112"/>
        <v/>
      </c>
      <c r="DI270" s="56"/>
      <c r="DJ270" s="64"/>
      <c r="DK270" s="56"/>
      <c r="DL270" s="64"/>
      <c r="DM270" s="62" t="str">
        <f t="shared" si="113"/>
        <v/>
      </c>
      <c r="DN270" s="64"/>
      <c r="DO270" s="56"/>
      <c r="DP270" s="65"/>
      <c r="DQ270" s="65"/>
      <c r="DR270" s="65"/>
      <c r="DS270" s="65"/>
      <c r="DT270" s="66" t="str">
        <f t="shared" si="114"/>
        <v/>
      </c>
      <c r="DU270" s="56"/>
      <c r="DV270" s="64"/>
      <c r="DW270" s="56"/>
      <c r="DX270" s="64"/>
      <c r="DY270" s="62" t="str">
        <f t="shared" si="115"/>
        <v/>
      </c>
      <c r="DZ270" s="64"/>
      <c r="EA270" s="56"/>
      <c r="EB270" s="65"/>
      <c r="EC270" s="65"/>
      <c r="ED270" s="65"/>
      <c r="EE270" s="65"/>
      <c r="EF270" s="66" t="str">
        <f t="shared" si="116"/>
        <v/>
      </c>
      <c r="EG270" s="56"/>
      <c r="EH270" s="64"/>
      <c r="EI270" s="56"/>
      <c r="EJ270" s="64"/>
      <c r="EK270" s="62" t="str">
        <f t="shared" si="117"/>
        <v/>
      </c>
      <c r="EL270" s="64"/>
      <c r="EM270" s="56"/>
      <c r="EN270" s="65"/>
      <c r="EO270" s="65"/>
      <c r="EP270" s="65"/>
      <c r="EQ270" s="65"/>
      <c r="ER270" s="66" t="str">
        <f t="shared" si="118"/>
        <v/>
      </c>
      <c r="ES270" s="56"/>
      <c r="ET270" s="64"/>
      <c r="EU270" s="56"/>
      <c r="EV270" s="64"/>
      <c r="EW270" s="62" t="str">
        <f t="shared" si="119"/>
        <v/>
      </c>
      <c r="EX270" s="64"/>
    </row>
    <row r="271" spans="1:154" s="67" customFormat="1" x14ac:dyDescent="0.25">
      <c r="A271" s="167"/>
      <c r="B271" s="171"/>
      <c r="C271" s="169"/>
      <c r="D271" s="170"/>
      <c r="E271" s="57"/>
      <c r="F271" s="56"/>
      <c r="G271" s="58"/>
      <c r="H271" s="56"/>
      <c r="I271" s="59"/>
      <c r="J271" s="60"/>
      <c r="K271" s="56"/>
      <c r="L271" s="65"/>
      <c r="M271" s="65"/>
      <c r="N271" s="65"/>
      <c r="O271" s="65"/>
      <c r="P271" s="66" t="str">
        <f t="shared" si="96"/>
        <v/>
      </c>
      <c r="Q271" s="56"/>
      <c r="R271" s="64"/>
      <c r="S271" s="56"/>
      <c r="T271" s="64"/>
      <c r="U271" s="62" t="str">
        <f t="shared" si="97"/>
        <v/>
      </c>
      <c r="V271" s="64"/>
      <c r="W271" s="56"/>
      <c r="X271" s="65"/>
      <c r="Y271" s="65"/>
      <c r="Z271" s="65"/>
      <c r="AA271" s="65"/>
      <c r="AB271" s="66" t="str">
        <f t="shared" si="98"/>
        <v/>
      </c>
      <c r="AC271" s="56"/>
      <c r="AD271" s="64"/>
      <c r="AE271" s="56"/>
      <c r="AF271" s="64"/>
      <c r="AG271" s="62" t="str">
        <f t="shared" si="99"/>
        <v/>
      </c>
      <c r="AH271" s="64"/>
      <c r="AI271" s="56"/>
      <c r="AJ271" s="65"/>
      <c r="AK271" s="65"/>
      <c r="AL271" s="65"/>
      <c r="AM271" s="65"/>
      <c r="AN271" s="66" t="str">
        <f t="shared" si="100"/>
        <v/>
      </c>
      <c r="AO271" s="56"/>
      <c r="AP271" s="64"/>
      <c r="AQ271" s="56"/>
      <c r="AR271" s="64"/>
      <c r="AS271" s="62" t="str">
        <f t="shared" si="101"/>
        <v/>
      </c>
      <c r="AT271" s="64"/>
      <c r="AU271" s="56"/>
      <c r="AV271" s="65"/>
      <c r="AW271" s="65"/>
      <c r="AX271" s="65"/>
      <c r="AY271" s="65"/>
      <c r="AZ271" s="66" t="str">
        <f t="shared" si="102"/>
        <v/>
      </c>
      <c r="BA271" s="56"/>
      <c r="BB271" s="64"/>
      <c r="BC271" s="56"/>
      <c r="BD271" s="64"/>
      <c r="BE271" s="62" t="str">
        <f t="shared" si="103"/>
        <v/>
      </c>
      <c r="BF271" s="64"/>
      <c r="BG271" s="56"/>
      <c r="BH271" s="65"/>
      <c r="BI271" s="65"/>
      <c r="BJ271" s="65"/>
      <c r="BK271" s="65"/>
      <c r="BL271" s="66" t="str">
        <f t="shared" si="104"/>
        <v/>
      </c>
      <c r="BM271" s="56"/>
      <c r="BN271" s="64"/>
      <c r="BO271" s="56"/>
      <c r="BP271" s="64"/>
      <c r="BQ271" s="62" t="str">
        <f t="shared" si="105"/>
        <v/>
      </c>
      <c r="BR271" s="64"/>
      <c r="BS271" s="56"/>
      <c r="BT271" s="65"/>
      <c r="BU271" s="65"/>
      <c r="BV271" s="65"/>
      <c r="BW271" s="65"/>
      <c r="BX271" s="66" t="str">
        <f t="shared" si="106"/>
        <v/>
      </c>
      <c r="BY271" s="56"/>
      <c r="BZ271" s="64"/>
      <c r="CA271" s="56"/>
      <c r="CB271" s="64"/>
      <c r="CC271" s="62" t="str">
        <f t="shared" si="107"/>
        <v/>
      </c>
      <c r="CD271" s="64"/>
      <c r="CE271" s="56"/>
      <c r="CF271" s="65"/>
      <c r="CG271" s="65"/>
      <c r="CH271" s="65"/>
      <c r="CI271" s="65"/>
      <c r="CJ271" s="66" t="str">
        <f t="shared" si="108"/>
        <v/>
      </c>
      <c r="CK271" s="56"/>
      <c r="CL271" s="64"/>
      <c r="CM271" s="56"/>
      <c r="CN271" s="64"/>
      <c r="CO271" s="62" t="str">
        <f t="shared" si="109"/>
        <v/>
      </c>
      <c r="CP271" s="64"/>
      <c r="CQ271" s="56"/>
      <c r="CR271" s="65"/>
      <c r="CS271" s="65"/>
      <c r="CT271" s="65"/>
      <c r="CU271" s="65"/>
      <c r="CV271" s="66" t="str">
        <f t="shared" si="110"/>
        <v/>
      </c>
      <c r="CW271" s="56"/>
      <c r="CX271" s="64"/>
      <c r="CY271" s="56"/>
      <c r="CZ271" s="64"/>
      <c r="DA271" s="62" t="str">
        <f t="shared" si="111"/>
        <v/>
      </c>
      <c r="DB271" s="64"/>
      <c r="DC271" s="56"/>
      <c r="DD271" s="65"/>
      <c r="DE271" s="65"/>
      <c r="DF271" s="65"/>
      <c r="DG271" s="65"/>
      <c r="DH271" s="66" t="str">
        <f t="shared" si="112"/>
        <v/>
      </c>
      <c r="DI271" s="56"/>
      <c r="DJ271" s="64"/>
      <c r="DK271" s="56"/>
      <c r="DL271" s="64"/>
      <c r="DM271" s="62" t="str">
        <f t="shared" si="113"/>
        <v/>
      </c>
      <c r="DN271" s="64"/>
      <c r="DO271" s="56"/>
      <c r="DP271" s="65"/>
      <c r="DQ271" s="65"/>
      <c r="DR271" s="65"/>
      <c r="DS271" s="65"/>
      <c r="DT271" s="66" t="str">
        <f t="shared" si="114"/>
        <v/>
      </c>
      <c r="DU271" s="56"/>
      <c r="DV271" s="64"/>
      <c r="DW271" s="56"/>
      <c r="DX271" s="64"/>
      <c r="DY271" s="62" t="str">
        <f t="shared" si="115"/>
        <v/>
      </c>
      <c r="DZ271" s="64"/>
      <c r="EA271" s="56"/>
      <c r="EB271" s="65"/>
      <c r="EC271" s="65"/>
      <c r="ED271" s="65"/>
      <c r="EE271" s="65"/>
      <c r="EF271" s="66" t="str">
        <f t="shared" si="116"/>
        <v/>
      </c>
      <c r="EG271" s="56"/>
      <c r="EH271" s="64"/>
      <c r="EI271" s="56"/>
      <c r="EJ271" s="64"/>
      <c r="EK271" s="62" t="str">
        <f t="shared" si="117"/>
        <v/>
      </c>
      <c r="EL271" s="64"/>
      <c r="EM271" s="56"/>
      <c r="EN271" s="65"/>
      <c r="EO271" s="65"/>
      <c r="EP271" s="65"/>
      <c r="EQ271" s="65"/>
      <c r="ER271" s="66" t="str">
        <f t="shared" si="118"/>
        <v/>
      </c>
      <c r="ES271" s="56"/>
      <c r="ET271" s="64"/>
      <c r="EU271" s="56"/>
      <c r="EV271" s="64"/>
      <c r="EW271" s="62" t="str">
        <f t="shared" si="119"/>
        <v/>
      </c>
      <c r="EX271" s="64"/>
    </row>
    <row r="272" spans="1:154" s="67" customFormat="1" x14ac:dyDescent="0.25">
      <c r="A272" s="167"/>
      <c r="B272" s="171"/>
      <c r="C272" s="169"/>
      <c r="D272" s="170"/>
      <c r="E272" s="57"/>
      <c r="F272" s="56"/>
      <c r="G272" s="58"/>
      <c r="H272" s="56"/>
      <c r="I272" s="59"/>
      <c r="J272" s="60"/>
      <c r="K272" s="56"/>
      <c r="L272" s="65"/>
      <c r="M272" s="65"/>
      <c r="N272" s="65"/>
      <c r="O272" s="65"/>
      <c r="P272" s="66" t="str">
        <f t="shared" si="96"/>
        <v/>
      </c>
      <c r="Q272" s="56"/>
      <c r="R272" s="64"/>
      <c r="S272" s="56"/>
      <c r="T272" s="64"/>
      <c r="U272" s="62" t="str">
        <f t="shared" si="97"/>
        <v/>
      </c>
      <c r="V272" s="64"/>
      <c r="W272" s="56"/>
      <c r="X272" s="65"/>
      <c r="Y272" s="65"/>
      <c r="Z272" s="65"/>
      <c r="AA272" s="65"/>
      <c r="AB272" s="66" t="str">
        <f t="shared" si="98"/>
        <v/>
      </c>
      <c r="AC272" s="56"/>
      <c r="AD272" s="64"/>
      <c r="AE272" s="56"/>
      <c r="AF272" s="64"/>
      <c r="AG272" s="62" t="str">
        <f t="shared" si="99"/>
        <v/>
      </c>
      <c r="AH272" s="64"/>
      <c r="AI272" s="56"/>
      <c r="AJ272" s="65"/>
      <c r="AK272" s="65"/>
      <c r="AL272" s="65"/>
      <c r="AM272" s="65"/>
      <c r="AN272" s="66" t="str">
        <f t="shared" si="100"/>
        <v/>
      </c>
      <c r="AO272" s="56"/>
      <c r="AP272" s="64"/>
      <c r="AQ272" s="56"/>
      <c r="AR272" s="64"/>
      <c r="AS272" s="62" t="str">
        <f t="shared" si="101"/>
        <v/>
      </c>
      <c r="AT272" s="64"/>
      <c r="AU272" s="56"/>
      <c r="AV272" s="65"/>
      <c r="AW272" s="65"/>
      <c r="AX272" s="65"/>
      <c r="AY272" s="65"/>
      <c r="AZ272" s="66" t="str">
        <f t="shared" si="102"/>
        <v/>
      </c>
      <c r="BA272" s="56"/>
      <c r="BB272" s="64"/>
      <c r="BC272" s="56"/>
      <c r="BD272" s="64"/>
      <c r="BE272" s="62" t="str">
        <f t="shared" si="103"/>
        <v/>
      </c>
      <c r="BF272" s="64"/>
      <c r="BG272" s="56"/>
      <c r="BH272" s="65"/>
      <c r="BI272" s="65"/>
      <c r="BJ272" s="65"/>
      <c r="BK272" s="65"/>
      <c r="BL272" s="66" t="str">
        <f t="shared" si="104"/>
        <v/>
      </c>
      <c r="BM272" s="56"/>
      <c r="BN272" s="64"/>
      <c r="BO272" s="56"/>
      <c r="BP272" s="64"/>
      <c r="BQ272" s="62" t="str">
        <f t="shared" si="105"/>
        <v/>
      </c>
      <c r="BR272" s="64"/>
      <c r="BS272" s="56"/>
      <c r="BT272" s="65"/>
      <c r="BU272" s="65"/>
      <c r="BV272" s="65"/>
      <c r="BW272" s="65"/>
      <c r="BX272" s="66" t="str">
        <f t="shared" si="106"/>
        <v/>
      </c>
      <c r="BY272" s="56"/>
      <c r="BZ272" s="64"/>
      <c r="CA272" s="56"/>
      <c r="CB272" s="64"/>
      <c r="CC272" s="62" t="str">
        <f t="shared" si="107"/>
        <v/>
      </c>
      <c r="CD272" s="64"/>
      <c r="CE272" s="56"/>
      <c r="CF272" s="65"/>
      <c r="CG272" s="65"/>
      <c r="CH272" s="65"/>
      <c r="CI272" s="65"/>
      <c r="CJ272" s="66" t="str">
        <f t="shared" si="108"/>
        <v/>
      </c>
      <c r="CK272" s="56"/>
      <c r="CL272" s="64"/>
      <c r="CM272" s="56"/>
      <c r="CN272" s="64"/>
      <c r="CO272" s="62" t="str">
        <f t="shared" si="109"/>
        <v/>
      </c>
      <c r="CP272" s="64"/>
      <c r="CQ272" s="56"/>
      <c r="CR272" s="65"/>
      <c r="CS272" s="65"/>
      <c r="CT272" s="65"/>
      <c r="CU272" s="65"/>
      <c r="CV272" s="66" t="str">
        <f t="shared" si="110"/>
        <v/>
      </c>
      <c r="CW272" s="56"/>
      <c r="CX272" s="64"/>
      <c r="CY272" s="56"/>
      <c r="CZ272" s="64"/>
      <c r="DA272" s="62" t="str">
        <f t="shared" si="111"/>
        <v/>
      </c>
      <c r="DB272" s="64"/>
      <c r="DC272" s="56"/>
      <c r="DD272" s="65"/>
      <c r="DE272" s="65"/>
      <c r="DF272" s="65"/>
      <c r="DG272" s="65"/>
      <c r="DH272" s="66" t="str">
        <f t="shared" si="112"/>
        <v/>
      </c>
      <c r="DI272" s="56"/>
      <c r="DJ272" s="64"/>
      <c r="DK272" s="56"/>
      <c r="DL272" s="64"/>
      <c r="DM272" s="62" t="str">
        <f t="shared" si="113"/>
        <v/>
      </c>
      <c r="DN272" s="64"/>
      <c r="DO272" s="56"/>
      <c r="DP272" s="65"/>
      <c r="DQ272" s="65"/>
      <c r="DR272" s="65"/>
      <c r="DS272" s="65"/>
      <c r="DT272" s="66" t="str">
        <f t="shared" si="114"/>
        <v/>
      </c>
      <c r="DU272" s="56"/>
      <c r="DV272" s="64"/>
      <c r="DW272" s="56"/>
      <c r="DX272" s="64"/>
      <c r="DY272" s="62" t="str">
        <f t="shared" si="115"/>
        <v/>
      </c>
      <c r="DZ272" s="64"/>
      <c r="EA272" s="56"/>
      <c r="EB272" s="65"/>
      <c r="EC272" s="65"/>
      <c r="ED272" s="65"/>
      <c r="EE272" s="65"/>
      <c r="EF272" s="66" t="str">
        <f t="shared" si="116"/>
        <v/>
      </c>
      <c r="EG272" s="56"/>
      <c r="EH272" s="64"/>
      <c r="EI272" s="56"/>
      <c r="EJ272" s="64"/>
      <c r="EK272" s="62" t="str">
        <f t="shared" si="117"/>
        <v/>
      </c>
      <c r="EL272" s="64"/>
      <c r="EM272" s="56"/>
      <c r="EN272" s="65"/>
      <c r="EO272" s="65"/>
      <c r="EP272" s="65"/>
      <c r="EQ272" s="65"/>
      <c r="ER272" s="66" t="str">
        <f t="shared" si="118"/>
        <v/>
      </c>
      <c r="ES272" s="56"/>
      <c r="ET272" s="64"/>
      <c r="EU272" s="56"/>
      <c r="EV272" s="64"/>
      <c r="EW272" s="62" t="str">
        <f t="shared" si="119"/>
        <v/>
      </c>
      <c r="EX272" s="64"/>
    </row>
    <row r="273" spans="1:154" s="67" customFormat="1" x14ac:dyDescent="0.25">
      <c r="A273" s="167"/>
      <c r="B273" s="171"/>
      <c r="C273" s="169"/>
      <c r="D273" s="170"/>
      <c r="E273" s="57"/>
      <c r="F273" s="56"/>
      <c r="G273" s="58"/>
      <c r="H273" s="56"/>
      <c r="I273" s="59"/>
      <c r="J273" s="60"/>
      <c r="K273" s="56"/>
      <c r="L273" s="65"/>
      <c r="M273" s="65"/>
      <c r="N273" s="65"/>
      <c r="O273" s="65"/>
      <c r="P273" s="66" t="str">
        <f t="shared" si="96"/>
        <v/>
      </c>
      <c r="Q273" s="56"/>
      <c r="R273" s="64"/>
      <c r="S273" s="56"/>
      <c r="T273" s="64"/>
      <c r="U273" s="62" t="str">
        <f t="shared" si="97"/>
        <v/>
      </c>
      <c r="V273" s="64"/>
      <c r="W273" s="56"/>
      <c r="X273" s="65"/>
      <c r="Y273" s="65"/>
      <c r="Z273" s="65"/>
      <c r="AA273" s="65"/>
      <c r="AB273" s="66" t="str">
        <f t="shared" si="98"/>
        <v/>
      </c>
      <c r="AC273" s="56"/>
      <c r="AD273" s="64"/>
      <c r="AE273" s="56"/>
      <c r="AF273" s="64"/>
      <c r="AG273" s="62" t="str">
        <f t="shared" si="99"/>
        <v/>
      </c>
      <c r="AH273" s="64"/>
      <c r="AI273" s="56"/>
      <c r="AJ273" s="65"/>
      <c r="AK273" s="65"/>
      <c r="AL273" s="65"/>
      <c r="AM273" s="65"/>
      <c r="AN273" s="66" t="str">
        <f t="shared" si="100"/>
        <v/>
      </c>
      <c r="AO273" s="56"/>
      <c r="AP273" s="64"/>
      <c r="AQ273" s="56"/>
      <c r="AR273" s="64"/>
      <c r="AS273" s="62" t="str">
        <f t="shared" si="101"/>
        <v/>
      </c>
      <c r="AT273" s="64"/>
      <c r="AU273" s="56"/>
      <c r="AV273" s="65"/>
      <c r="AW273" s="65"/>
      <c r="AX273" s="65"/>
      <c r="AY273" s="65"/>
      <c r="AZ273" s="66" t="str">
        <f t="shared" si="102"/>
        <v/>
      </c>
      <c r="BA273" s="56"/>
      <c r="BB273" s="64"/>
      <c r="BC273" s="56"/>
      <c r="BD273" s="64"/>
      <c r="BE273" s="62" t="str">
        <f t="shared" si="103"/>
        <v/>
      </c>
      <c r="BF273" s="64"/>
      <c r="BG273" s="56"/>
      <c r="BH273" s="65"/>
      <c r="BI273" s="65"/>
      <c r="BJ273" s="65"/>
      <c r="BK273" s="65"/>
      <c r="BL273" s="66" t="str">
        <f t="shared" si="104"/>
        <v/>
      </c>
      <c r="BM273" s="56"/>
      <c r="BN273" s="64"/>
      <c r="BO273" s="56"/>
      <c r="BP273" s="64"/>
      <c r="BQ273" s="62" t="str">
        <f t="shared" si="105"/>
        <v/>
      </c>
      <c r="BR273" s="64"/>
      <c r="BS273" s="56"/>
      <c r="BT273" s="65"/>
      <c r="BU273" s="65"/>
      <c r="BV273" s="65"/>
      <c r="BW273" s="65"/>
      <c r="BX273" s="66" t="str">
        <f t="shared" si="106"/>
        <v/>
      </c>
      <c r="BY273" s="56"/>
      <c r="BZ273" s="64"/>
      <c r="CA273" s="56"/>
      <c r="CB273" s="64"/>
      <c r="CC273" s="62" t="str">
        <f t="shared" si="107"/>
        <v/>
      </c>
      <c r="CD273" s="64"/>
      <c r="CE273" s="56"/>
      <c r="CF273" s="65"/>
      <c r="CG273" s="65"/>
      <c r="CH273" s="65"/>
      <c r="CI273" s="65"/>
      <c r="CJ273" s="66" t="str">
        <f t="shared" si="108"/>
        <v/>
      </c>
      <c r="CK273" s="56"/>
      <c r="CL273" s="64"/>
      <c r="CM273" s="56"/>
      <c r="CN273" s="64"/>
      <c r="CO273" s="62" t="str">
        <f t="shared" si="109"/>
        <v/>
      </c>
      <c r="CP273" s="64"/>
      <c r="CQ273" s="56"/>
      <c r="CR273" s="65"/>
      <c r="CS273" s="65"/>
      <c r="CT273" s="65"/>
      <c r="CU273" s="65"/>
      <c r="CV273" s="66" t="str">
        <f t="shared" si="110"/>
        <v/>
      </c>
      <c r="CW273" s="56"/>
      <c r="CX273" s="64"/>
      <c r="CY273" s="56"/>
      <c r="CZ273" s="64"/>
      <c r="DA273" s="62" t="str">
        <f t="shared" si="111"/>
        <v/>
      </c>
      <c r="DB273" s="64"/>
      <c r="DC273" s="56"/>
      <c r="DD273" s="65"/>
      <c r="DE273" s="65"/>
      <c r="DF273" s="65"/>
      <c r="DG273" s="65"/>
      <c r="DH273" s="66" t="str">
        <f t="shared" si="112"/>
        <v/>
      </c>
      <c r="DI273" s="56"/>
      <c r="DJ273" s="64"/>
      <c r="DK273" s="56"/>
      <c r="DL273" s="64"/>
      <c r="DM273" s="62" t="str">
        <f t="shared" si="113"/>
        <v/>
      </c>
      <c r="DN273" s="64"/>
      <c r="DO273" s="56"/>
      <c r="DP273" s="65"/>
      <c r="DQ273" s="65"/>
      <c r="DR273" s="65"/>
      <c r="DS273" s="65"/>
      <c r="DT273" s="66" t="str">
        <f t="shared" si="114"/>
        <v/>
      </c>
      <c r="DU273" s="56"/>
      <c r="DV273" s="64"/>
      <c r="DW273" s="56"/>
      <c r="DX273" s="64"/>
      <c r="DY273" s="62" t="str">
        <f t="shared" si="115"/>
        <v/>
      </c>
      <c r="DZ273" s="64"/>
      <c r="EA273" s="56"/>
      <c r="EB273" s="65"/>
      <c r="EC273" s="65"/>
      <c r="ED273" s="65"/>
      <c r="EE273" s="65"/>
      <c r="EF273" s="66" t="str">
        <f t="shared" si="116"/>
        <v/>
      </c>
      <c r="EG273" s="56"/>
      <c r="EH273" s="64"/>
      <c r="EI273" s="56"/>
      <c r="EJ273" s="64"/>
      <c r="EK273" s="62" t="str">
        <f t="shared" si="117"/>
        <v/>
      </c>
      <c r="EL273" s="64"/>
      <c r="EM273" s="56"/>
      <c r="EN273" s="65"/>
      <c r="EO273" s="65"/>
      <c r="EP273" s="65"/>
      <c r="EQ273" s="65"/>
      <c r="ER273" s="66" t="str">
        <f t="shared" si="118"/>
        <v/>
      </c>
      <c r="ES273" s="56"/>
      <c r="ET273" s="64"/>
      <c r="EU273" s="56"/>
      <c r="EV273" s="64"/>
      <c r="EW273" s="62" t="str">
        <f t="shared" si="119"/>
        <v/>
      </c>
      <c r="EX273" s="64"/>
    </row>
    <row r="274" spans="1:154" s="67" customFormat="1" x14ac:dyDescent="0.25">
      <c r="A274" s="167"/>
      <c r="B274" s="171"/>
      <c r="C274" s="169"/>
      <c r="D274" s="170"/>
      <c r="E274" s="57"/>
      <c r="F274" s="56"/>
      <c r="G274" s="58"/>
      <c r="H274" s="56"/>
      <c r="I274" s="59"/>
      <c r="J274" s="60"/>
      <c r="K274" s="56"/>
      <c r="L274" s="65"/>
      <c r="M274" s="65"/>
      <c r="N274" s="65"/>
      <c r="O274" s="65"/>
      <c r="P274" s="66" t="str">
        <f t="shared" si="96"/>
        <v/>
      </c>
      <c r="Q274" s="56"/>
      <c r="R274" s="64"/>
      <c r="S274" s="56"/>
      <c r="T274" s="64"/>
      <c r="U274" s="62" t="str">
        <f t="shared" si="97"/>
        <v/>
      </c>
      <c r="V274" s="64"/>
      <c r="W274" s="56"/>
      <c r="X274" s="65"/>
      <c r="Y274" s="65"/>
      <c r="Z274" s="65"/>
      <c r="AA274" s="65"/>
      <c r="AB274" s="66" t="str">
        <f t="shared" si="98"/>
        <v/>
      </c>
      <c r="AC274" s="56"/>
      <c r="AD274" s="64"/>
      <c r="AE274" s="56"/>
      <c r="AF274" s="64"/>
      <c r="AG274" s="62" t="str">
        <f t="shared" si="99"/>
        <v/>
      </c>
      <c r="AH274" s="64"/>
      <c r="AI274" s="56"/>
      <c r="AJ274" s="65"/>
      <c r="AK274" s="65"/>
      <c r="AL274" s="65"/>
      <c r="AM274" s="65"/>
      <c r="AN274" s="66" t="str">
        <f t="shared" si="100"/>
        <v/>
      </c>
      <c r="AO274" s="56"/>
      <c r="AP274" s="64"/>
      <c r="AQ274" s="56"/>
      <c r="AR274" s="64"/>
      <c r="AS274" s="62" t="str">
        <f t="shared" si="101"/>
        <v/>
      </c>
      <c r="AT274" s="64"/>
      <c r="AU274" s="56"/>
      <c r="AV274" s="65"/>
      <c r="AW274" s="65"/>
      <c r="AX274" s="65"/>
      <c r="AY274" s="65"/>
      <c r="AZ274" s="66" t="str">
        <f t="shared" si="102"/>
        <v/>
      </c>
      <c r="BA274" s="56"/>
      <c r="BB274" s="64"/>
      <c r="BC274" s="56"/>
      <c r="BD274" s="64"/>
      <c r="BE274" s="62" t="str">
        <f t="shared" si="103"/>
        <v/>
      </c>
      <c r="BF274" s="64"/>
      <c r="BG274" s="56"/>
      <c r="BH274" s="65"/>
      <c r="BI274" s="65"/>
      <c r="BJ274" s="65"/>
      <c r="BK274" s="65"/>
      <c r="BL274" s="66" t="str">
        <f t="shared" si="104"/>
        <v/>
      </c>
      <c r="BM274" s="56"/>
      <c r="BN274" s="64"/>
      <c r="BO274" s="56"/>
      <c r="BP274" s="64"/>
      <c r="BQ274" s="62" t="str">
        <f t="shared" si="105"/>
        <v/>
      </c>
      <c r="BR274" s="64"/>
      <c r="BS274" s="56"/>
      <c r="BT274" s="65"/>
      <c r="BU274" s="65"/>
      <c r="BV274" s="65"/>
      <c r="BW274" s="65"/>
      <c r="BX274" s="66" t="str">
        <f t="shared" si="106"/>
        <v/>
      </c>
      <c r="BY274" s="56"/>
      <c r="BZ274" s="64"/>
      <c r="CA274" s="56"/>
      <c r="CB274" s="64"/>
      <c r="CC274" s="62" t="str">
        <f t="shared" si="107"/>
        <v/>
      </c>
      <c r="CD274" s="64"/>
      <c r="CE274" s="56"/>
      <c r="CF274" s="65"/>
      <c r="CG274" s="65"/>
      <c r="CH274" s="65"/>
      <c r="CI274" s="65"/>
      <c r="CJ274" s="66" t="str">
        <f t="shared" si="108"/>
        <v/>
      </c>
      <c r="CK274" s="56"/>
      <c r="CL274" s="64"/>
      <c r="CM274" s="56"/>
      <c r="CN274" s="64"/>
      <c r="CO274" s="62" t="str">
        <f t="shared" si="109"/>
        <v/>
      </c>
      <c r="CP274" s="64"/>
      <c r="CQ274" s="56"/>
      <c r="CR274" s="65"/>
      <c r="CS274" s="65"/>
      <c r="CT274" s="65"/>
      <c r="CU274" s="65"/>
      <c r="CV274" s="66" t="str">
        <f t="shared" si="110"/>
        <v/>
      </c>
      <c r="CW274" s="56"/>
      <c r="CX274" s="64"/>
      <c r="CY274" s="56"/>
      <c r="CZ274" s="64"/>
      <c r="DA274" s="62" t="str">
        <f t="shared" si="111"/>
        <v/>
      </c>
      <c r="DB274" s="64"/>
      <c r="DC274" s="56"/>
      <c r="DD274" s="65"/>
      <c r="DE274" s="65"/>
      <c r="DF274" s="65"/>
      <c r="DG274" s="65"/>
      <c r="DH274" s="66" t="str">
        <f t="shared" si="112"/>
        <v/>
      </c>
      <c r="DI274" s="56"/>
      <c r="DJ274" s="64"/>
      <c r="DK274" s="56"/>
      <c r="DL274" s="64"/>
      <c r="DM274" s="62" t="str">
        <f t="shared" si="113"/>
        <v/>
      </c>
      <c r="DN274" s="64"/>
      <c r="DO274" s="56"/>
      <c r="DP274" s="65"/>
      <c r="DQ274" s="65"/>
      <c r="DR274" s="65"/>
      <c r="DS274" s="65"/>
      <c r="DT274" s="66" t="str">
        <f t="shared" si="114"/>
        <v/>
      </c>
      <c r="DU274" s="56"/>
      <c r="DV274" s="64"/>
      <c r="DW274" s="56"/>
      <c r="DX274" s="64"/>
      <c r="DY274" s="62" t="str">
        <f t="shared" si="115"/>
        <v/>
      </c>
      <c r="DZ274" s="64"/>
      <c r="EA274" s="56"/>
      <c r="EB274" s="65"/>
      <c r="EC274" s="65"/>
      <c r="ED274" s="65"/>
      <c r="EE274" s="65"/>
      <c r="EF274" s="66" t="str">
        <f t="shared" si="116"/>
        <v/>
      </c>
      <c r="EG274" s="56"/>
      <c r="EH274" s="64"/>
      <c r="EI274" s="56"/>
      <c r="EJ274" s="64"/>
      <c r="EK274" s="62" t="str">
        <f t="shared" si="117"/>
        <v/>
      </c>
      <c r="EL274" s="64"/>
      <c r="EM274" s="56"/>
      <c r="EN274" s="65"/>
      <c r="EO274" s="65"/>
      <c r="EP274" s="65"/>
      <c r="EQ274" s="65"/>
      <c r="ER274" s="66" t="str">
        <f t="shared" si="118"/>
        <v/>
      </c>
      <c r="ES274" s="56"/>
      <c r="ET274" s="64"/>
      <c r="EU274" s="56"/>
      <c r="EV274" s="64"/>
      <c r="EW274" s="62" t="str">
        <f t="shared" si="119"/>
        <v/>
      </c>
      <c r="EX274" s="64"/>
    </row>
    <row r="275" spans="1:154" s="67" customFormat="1" x14ac:dyDescent="0.25">
      <c r="A275" s="167"/>
      <c r="B275" s="171"/>
      <c r="C275" s="169"/>
      <c r="D275" s="170"/>
      <c r="E275" s="57"/>
      <c r="F275" s="56"/>
      <c r="G275" s="58"/>
      <c r="H275" s="56"/>
      <c r="I275" s="59"/>
      <c r="J275" s="60"/>
      <c r="K275" s="56"/>
      <c r="L275" s="65"/>
      <c r="M275" s="65"/>
      <c r="N275" s="65"/>
      <c r="O275" s="65"/>
      <c r="P275" s="66" t="str">
        <f t="shared" si="96"/>
        <v/>
      </c>
      <c r="Q275" s="56"/>
      <c r="R275" s="64"/>
      <c r="S275" s="56"/>
      <c r="T275" s="64"/>
      <c r="U275" s="62" t="str">
        <f t="shared" si="97"/>
        <v/>
      </c>
      <c r="V275" s="64"/>
      <c r="W275" s="56"/>
      <c r="X275" s="65"/>
      <c r="Y275" s="65"/>
      <c r="Z275" s="65"/>
      <c r="AA275" s="65"/>
      <c r="AB275" s="66" t="str">
        <f t="shared" si="98"/>
        <v/>
      </c>
      <c r="AC275" s="56"/>
      <c r="AD275" s="64"/>
      <c r="AE275" s="56"/>
      <c r="AF275" s="64"/>
      <c r="AG275" s="62" t="str">
        <f t="shared" si="99"/>
        <v/>
      </c>
      <c r="AH275" s="64"/>
      <c r="AI275" s="56"/>
      <c r="AJ275" s="65"/>
      <c r="AK275" s="65"/>
      <c r="AL275" s="65"/>
      <c r="AM275" s="65"/>
      <c r="AN275" s="66" t="str">
        <f t="shared" si="100"/>
        <v/>
      </c>
      <c r="AO275" s="56"/>
      <c r="AP275" s="64"/>
      <c r="AQ275" s="56"/>
      <c r="AR275" s="64"/>
      <c r="AS275" s="62" t="str">
        <f t="shared" si="101"/>
        <v/>
      </c>
      <c r="AT275" s="64"/>
      <c r="AU275" s="56"/>
      <c r="AV275" s="65"/>
      <c r="AW275" s="65"/>
      <c r="AX275" s="65"/>
      <c r="AY275" s="65"/>
      <c r="AZ275" s="66" t="str">
        <f t="shared" si="102"/>
        <v/>
      </c>
      <c r="BA275" s="56"/>
      <c r="BB275" s="64"/>
      <c r="BC275" s="56"/>
      <c r="BD275" s="64"/>
      <c r="BE275" s="62" t="str">
        <f t="shared" si="103"/>
        <v/>
      </c>
      <c r="BF275" s="64"/>
      <c r="BG275" s="56"/>
      <c r="BH275" s="65"/>
      <c r="BI275" s="65"/>
      <c r="BJ275" s="65"/>
      <c r="BK275" s="65"/>
      <c r="BL275" s="66" t="str">
        <f t="shared" si="104"/>
        <v/>
      </c>
      <c r="BM275" s="56"/>
      <c r="BN275" s="64"/>
      <c r="BO275" s="56"/>
      <c r="BP275" s="64"/>
      <c r="BQ275" s="62" t="str">
        <f t="shared" si="105"/>
        <v/>
      </c>
      <c r="BR275" s="64"/>
      <c r="BS275" s="56"/>
      <c r="BT275" s="65"/>
      <c r="BU275" s="65"/>
      <c r="BV275" s="65"/>
      <c r="BW275" s="65"/>
      <c r="BX275" s="66" t="str">
        <f t="shared" si="106"/>
        <v/>
      </c>
      <c r="BY275" s="56"/>
      <c r="BZ275" s="64"/>
      <c r="CA275" s="56"/>
      <c r="CB275" s="64"/>
      <c r="CC275" s="62" t="str">
        <f t="shared" si="107"/>
        <v/>
      </c>
      <c r="CD275" s="64"/>
      <c r="CE275" s="56"/>
      <c r="CF275" s="65"/>
      <c r="CG275" s="65"/>
      <c r="CH275" s="65"/>
      <c r="CI275" s="65"/>
      <c r="CJ275" s="66" t="str">
        <f t="shared" si="108"/>
        <v/>
      </c>
      <c r="CK275" s="56"/>
      <c r="CL275" s="64"/>
      <c r="CM275" s="56"/>
      <c r="CN275" s="64"/>
      <c r="CO275" s="62" t="str">
        <f t="shared" si="109"/>
        <v/>
      </c>
      <c r="CP275" s="64"/>
      <c r="CQ275" s="56"/>
      <c r="CR275" s="65"/>
      <c r="CS275" s="65"/>
      <c r="CT275" s="65"/>
      <c r="CU275" s="65"/>
      <c r="CV275" s="66" t="str">
        <f t="shared" si="110"/>
        <v/>
      </c>
      <c r="CW275" s="56"/>
      <c r="CX275" s="64"/>
      <c r="CY275" s="56"/>
      <c r="CZ275" s="64"/>
      <c r="DA275" s="62" t="str">
        <f t="shared" si="111"/>
        <v/>
      </c>
      <c r="DB275" s="64"/>
      <c r="DC275" s="56"/>
      <c r="DD275" s="65"/>
      <c r="DE275" s="65"/>
      <c r="DF275" s="65"/>
      <c r="DG275" s="65"/>
      <c r="DH275" s="66" t="str">
        <f t="shared" si="112"/>
        <v/>
      </c>
      <c r="DI275" s="56"/>
      <c r="DJ275" s="64"/>
      <c r="DK275" s="56"/>
      <c r="DL275" s="64"/>
      <c r="DM275" s="62" t="str">
        <f t="shared" si="113"/>
        <v/>
      </c>
      <c r="DN275" s="64"/>
      <c r="DO275" s="56"/>
      <c r="DP275" s="65"/>
      <c r="DQ275" s="65"/>
      <c r="DR275" s="65"/>
      <c r="DS275" s="65"/>
      <c r="DT275" s="66" t="str">
        <f t="shared" si="114"/>
        <v/>
      </c>
      <c r="DU275" s="56"/>
      <c r="DV275" s="64"/>
      <c r="DW275" s="56"/>
      <c r="DX275" s="64"/>
      <c r="DY275" s="62" t="str">
        <f t="shared" si="115"/>
        <v/>
      </c>
      <c r="DZ275" s="64"/>
      <c r="EA275" s="56"/>
      <c r="EB275" s="65"/>
      <c r="EC275" s="65"/>
      <c r="ED275" s="65"/>
      <c r="EE275" s="65"/>
      <c r="EF275" s="66" t="str">
        <f t="shared" si="116"/>
        <v/>
      </c>
      <c r="EG275" s="56"/>
      <c r="EH275" s="64"/>
      <c r="EI275" s="56"/>
      <c r="EJ275" s="64"/>
      <c r="EK275" s="62" t="str">
        <f t="shared" si="117"/>
        <v/>
      </c>
      <c r="EL275" s="64"/>
      <c r="EM275" s="56"/>
      <c r="EN275" s="65"/>
      <c r="EO275" s="65"/>
      <c r="EP275" s="65"/>
      <c r="EQ275" s="65"/>
      <c r="ER275" s="66" t="str">
        <f t="shared" si="118"/>
        <v/>
      </c>
      <c r="ES275" s="56"/>
      <c r="ET275" s="64"/>
      <c r="EU275" s="56"/>
      <c r="EV275" s="64"/>
      <c r="EW275" s="62" t="str">
        <f t="shared" si="119"/>
        <v/>
      </c>
      <c r="EX275" s="64"/>
    </row>
    <row r="276" spans="1:154" s="67" customFormat="1" x14ac:dyDescent="0.25">
      <c r="A276" s="167"/>
      <c r="B276" s="171"/>
      <c r="C276" s="169"/>
      <c r="D276" s="170"/>
      <c r="E276" s="57"/>
      <c r="F276" s="56"/>
      <c r="G276" s="58"/>
      <c r="H276" s="56"/>
      <c r="I276" s="59"/>
      <c r="J276" s="60"/>
      <c r="K276" s="56"/>
      <c r="L276" s="65"/>
      <c r="M276" s="65"/>
      <c r="N276" s="65"/>
      <c r="O276" s="65"/>
      <c r="P276" s="66" t="str">
        <f t="shared" si="96"/>
        <v/>
      </c>
      <c r="Q276" s="56"/>
      <c r="R276" s="64"/>
      <c r="S276" s="56"/>
      <c r="T276" s="64"/>
      <c r="U276" s="62" t="str">
        <f t="shared" si="97"/>
        <v/>
      </c>
      <c r="V276" s="64"/>
      <c r="W276" s="56"/>
      <c r="X276" s="65"/>
      <c r="Y276" s="65"/>
      <c r="Z276" s="65"/>
      <c r="AA276" s="65"/>
      <c r="AB276" s="66" t="str">
        <f t="shared" si="98"/>
        <v/>
      </c>
      <c r="AC276" s="56"/>
      <c r="AD276" s="64"/>
      <c r="AE276" s="56"/>
      <c r="AF276" s="64"/>
      <c r="AG276" s="62" t="str">
        <f t="shared" si="99"/>
        <v/>
      </c>
      <c r="AH276" s="64"/>
      <c r="AI276" s="56"/>
      <c r="AJ276" s="65"/>
      <c r="AK276" s="65"/>
      <c r="AL276" s="65"/>
      <c r="AM276" s="65"/>
      <c r="AN276" s="66" t="str">
        <f t="shared" si="100"/>
        <v/>
      </c>
      <c r="AO276" s="56"/>
      <c r="AP276" s="64"/>
      <c r="AQ276" s="56"/>
      <c r="AR276" s="64"/>
      <c r="AS276" s="62" t="str">
        <f t="shared" si="101"/>
        <v/>
      </c>
      <c r="AT276" s="64"/>
      <c r="AU276" s="56"/>
      <c r="AV276" s="65"/>
      <c r="AW276" s="65"/>
      <c r="AX276" s="65"/>
      <c r="AY276" s="65"/>
      <c r="AZ276" s="66" t="str">
        <f t="shared" si="102"/>
        <v/>
      </c>
      <c r="BA276" s="56"/>
      <c r="BB276" s="64"/>
      <c r="BC276" s="56"/>
      <c r="BD276" s="64"/>
      <c r="BE276" s="62" t="str">
        <f t="shared" si="103"/>
        <v/>
      </c>
      <c r="BF276" s="64"/>
      <c r="BG276" s="56"/>
      <c r="BH276" s="65"/>
      <c r="BI276" s="65"/>
      <c r="BJ276" s="65"/>
      <c r="BK276" s="65"/>
      <c r="BL276" s="66" t="str">
        <f t="shared" si="104"/>
        <v/>
      </c>
      <c r="BM276" s="56"/>
      <c r="BN276" s="64"/>
      <c r="BO276" s="56"/>
      <c r="BP276" s="64"/>
      <c r="BQ276" s="62" t="str">
        <f t="shared" si="105"/>
        <v/>
      </c>
      <c r="BR276" s="64"/>
      <c r="BS276" s="56"/>
      <c r="BT276" s="65"/>
      <c r="BU276" s="65"/>
      <c r="BV276" s="65"/>
      <c r="BW276" s="65"/>
      <c r="BX276" s="66" t="str">
        <f t="shared" si="106"/>
        <v/>
      </c>
      <c r="BY276" s="56"/>
      <c r="BZ276" s="64"/>
      <c r="CA276" s="56"/>
      <c r="CB276" s="64"/>
      <c r="CC276" s="62" t="str">
        <f t="shared" si="107"/>
        <v/>
      </c>
      <c r="CD276" s="64"/>
      <c r="CE276" s="56"/>
      <c r="CF276" s="65"/>
      <c r="CG276" s="65"/>
      <c r="CH276" s="65"/>
      <c r="CI276" s="65"/>
      <c r="CJ276" s="66" t="str">
        <f t="shared" si="108"/>
        <v/>
      </c>
      <c r="CK276" s="56"/>
      <c r="CL276" s="64"/>
      <c r="CM276" s="56"/>
      <c r="CN276" s="64"/>
      <c r="CO276" s="62" t="str">
        <f t="shared" si="109"/>
        <v/>
      </c>
      <c r="CP276" s="64"/>
      <c r="CQ276" s="56"/>
      <c r="CR276" s="65"/>
      <c r="CS276" s="65"/>
      <c r="CT276" s="65"/>
      <c r="CU276" s="65"/>
      <c r="CV276" s="66" t="str">
        <f t="shared" si="110"/>
        <v/>
      </c>
      <c r="CW276" s="56"/>
      <c r="CX276" s="64"/>
      <c r="CY276" s="56"/>
      <c r="CZ276" s="64"/>
      <c r="DA276" s="62" t="str">
        <f t="shared" si="111"/>
        <v/>
      </c>
      <c r="DB276" s="64"/>
      <c r="DC276" s="56"/>
      <c r="DD276" s="65"/>
      <c r="DE276" s="65"/>
      <c r="DF276" s="65"/>
      <c r="DG276" s="65"/>
      <c r="DH276" s="66" t="str">
        <f t="shared" si="112"/>
        <v/>
      </c>
      <c r="DI276" s="56"/>
      <c r="DJ276" s="64"/>
      <c r="DK276" s="56"/>
      <c r="DL276" s="64"/>
      <c r="DM276" s="62" t="str">
        <f t="shared" si="113"/>
        <v/>
      </c>
      <c r="DN276" s="64"/>
      <c r="DO276" s="56"/>
      <c r="DP276" s="65"/>
      <c r="DQ276" s="65"/>
      <c r="DR276" s="65"/>
      <c r="DS276" s="65"/>
      <c r="DT276" s="66" t="str">
        <f t="shared" si="114"/>
        <v/>
      </c>
      <c r="DU276" s="56"/>
      <c r="DV276" s="64"/>
      <c r="DW276" s="56"/>
      <c r="DX276" s="64"/>
      <c r="DY276" s="62" t="str">
        <f t="shared" si="115"/>
        <v/>
      </c>
      <c r="DZ276" s="64"/>
      <c r="EA276" s="56"/>
      <c r="EB276" s="65"/>
      <c r="EC276" s="65"/>
      <c r="ED276" s="65"/>
      <c r="EE276" s="65"/>
      <c r="EF276" s="66" t="str">
        <f t="shared" si="116"/>
        <v/>
      </c>
      <c r="EG276" s="56"/>
      <c r="EH276" s="64"/>
      <c r="EI276" s="56"/>
      <c r="EJ276" s="64"/>
      <c r="EK276" s="62" t="str">
        <f t="shared" si="117"/>
        <v/>
      </c>
      <c r="EL276" s="64"/>
      <c r="EM276" s="56"/>
      <c r="EN276" s="65"/>
      <c r="EO276" s="65"/>
      <c r="EP276" s="65"/>
      <c r="EQ276" s="65"/>
      <c r="ER276" s="66" t="str">
        <f t="shared" si="118"/>
        <v/>
      </c>
      <c r="ES276" s="56"/>
      <c r="ET276" s="64"/>
      <c r="EU276" s="56"/>
      <c r="EV276" s="64"/>
      <c r="EW276" s="62" t="str">
        <f t="shared" si="119"/>
        <v/>
      </c>
      <c r="EX276" s="64"/>
    </row>
    <row r="277" spans="1:154" s="67" customFormat="1" x14ac:dyDescent="0.25">
      <c r="A277" s="167"/>
      <c r="B277" s="171"/>
      <c r="C277" s="169"/>
      <c r="D277" s="170"/>
      <c r="E277" s="57"/>
      <c r="F277" s="56"/>
      <c r="G277" s="58"/>
      <c r="H277" s="56"/>
      <c r="I277" s="59"/>
      <c r="J277" s="60"/>
      <c r="K277" s="56"/>
      <c r="L277" s="65"/>
      <c r="M277" s="65"/>
      <c r="N277" s="65"/>
      <c r="O277" s="65"/>
      <c r="P277" s="66" t="str">
        <f t="shared" si="96"/>
        <v/>
      </c>
      <c r="Q277" s="56"/>
      <c r="R277" s="64"/>
      <c r="S277" s="56"/>
      <c r="T277" s="64"/>
      <c r="U277" s="62" t="str">
        <f t="shared" si="97"/>
        <v/>
      </c>
      <c r="V277" s="64"/>
      <c r="W277" s="56"/>
      <c r="X277" s="65"/>
      <c r="Y277" s="65"/>
      <c r="Z277" s="65"/>
      <c r="AA277" s="65"/>
      <c r="AB277" s="66" t="str">
        <f t="shared" si="98"/>
        <v/>
      </c>
      <c r="AC277" s="56"/>
      <c r="AD277" s="64"/>
      <c r="AE277" s="56"/>
      <c r="AF277" s="64"/>
      <c r="AG277" s="62" t="str">
        <f t="shared" si="99"/>
        <v/>
      </c>
      <c r="AH277" s="64"/>
      <c r="AI277" s="56"/>
      <c r="AJ277" s="65"/>
      <c r="AK277" s="65"/>
      <c r="AL277" s="65"/>
      <c r="AM277" s="65"/>
      <c r="AN277" s="66" t="str">
        <f t="shared" si="100"/>
        <v/>
      </c>
      <c r="AO277" s="56"/>
      <c r="AP277" s="64"/>
      <c r="AQ277" s="56"/>
      <c r="AR277" s="64"/>
      <c r="AS277" s="62" t="str">
        <f t="shared" si="101"/>
        <v/>
      </c>
      <c r="AT277" s="64"/>
      <c r="AU277" s="56"/>
      <c r="AV277" s="65"/>
      <c r="AW277" s="65"/>
      <c r="AX277" s="65"/>
      <c r="AY277" s="65"/>
      <c r="AZ277" s="66" t="str">
        <f t="shared" si="102"/>
        <v/>
      </c>
      <c r="BA277" s="56"/>
      <c r="BB277" s="64"/>
      <c r="BC277" s="56"/>
      <c r="BD277" s="64"/>
      <c r="BE277" s="62" t="str">
        <f t="shared" si="103"/>
        <v/>
      </c>
      <c r="BF277" s="64"/>
      <c r="BG277" s="56"/>
      <c r="BH277" s="65"/>
      <c r="BI277" s="65"/>
      <c r="BJ277" s="65"/>
      <c r="BK277" s="65"/>
      <c r="BL277" s="66" t="str">
        <f t="shared" si="104"/>
        <v/>
      </c>
      <c r="BM277" s="56"/>
      <c r="BN277" s="64"/>
      <c r="BO277" s="56"/>
      <c r="BP277" s="64"/>
      <c r="BQ277" s="62" t="str">
        <f t="shared" si="105"/>
        <v/>
      </c>
      <c r="BR277" s="64"/>
      <c r="BS277" s="56"/>
      <c r="BT277" s="65"/>
      <c r="BU277" s="65"/>
      <c r="BV277" s="65"/>
      <c r="BW277" s="65"/>
      <c r="BX277" s="66" t="str">
        <f t="shared" si="106"/>
        <v/>
      </c>
      <c r="BY277" s="56"/>
      <c r="BZ277" s="64"/>
      <c r="CA277" s="56"/>
      <c r="CB277" s="64"/>
      <c r="CC277" s="62" t="str">
        <f t="shared" si="107"/>
        <v/>
      </c>
      <c r="CD277" s="64"/>
      <c r="CE277" s="56"/>
      <c r="CF277" s="65"/>
      <c r="CG277" s="65"/>
      <c r="CH277" s="65"/>
      <c r="CI277" s="65"/>
      <c r="CJ277" s="66" t="str">
        <f t="shared" si="108"/>
        <v/>
      </c>
      <c r="CK277" s="56"/>
      <c r="CL277" s="64"/>
      <c r="CM277" s="56"/>
      <c r="CN277" s="64"/>
      <c r="CO277" s="62" t="str">
        <f t="shared" si="109"/>
        <v/>
      </c>
      <c r="CP277" s="64"/>
      <c r="CQ277" s="56"/>
      <c r="CR277" s="65"/>
      <c r="CS277" s="65"/>
      <c r="CT277" s="65"/>
      <c r="CU277" s="65"/>
      <c r="CV277" s="66" t="str">
        <f t="shared" si="110"/>
        <v/>
      </c>
      <c r="CW277" s="56"/>
      <c r="CX277" s="64"/>
      <c r="CY277" s="56"/>
      <c r="CZ277" s="64"/>
      <c r="DA277" s="62" t="str">
        <f t="shared" si="111"/>
        <v/>
      </c>
      <c r="DB277" s="64"/>
      <c r="DC277" s="56"/>
      <c r="DD277" s="65"/>
      <c r="DE277" s="65"/>
      <c r="DF277" s="65"/>
      <c r="DG277" s="65"/>
      <c r="DH277" s="66" t="str">
        <f t="shared" si="112"/>
        <v/>
      </c>
      <c r="DI277" s="56"/>
      <c r="DJ277" s="64"/>
      <c r="DK277" s="56"/>
      <c r="DL277" s="64"/>
      <c r="DM277" s="62" t="str">
        <f t="shared" si="113"/>
        <v/>
      </c>
      <c r="DN277" s="64"/>
      <c r="DO277" s="56"/>
      <c r="DP277" s="65"/>
      <c r="DQ277" s="65"/>
      <c r="DR277" s="65"/>
      <c r="DS277" s="65"/>
      <c r="DT277" s="66" t="str">
        <f t="shared" si="114"/>
        <v/>
      </c>
      <c r="DU277" s="56"/>
      <c r="DV277" s="64"/>
      <c r="DW277" s="56"/>
      <c r="DX277" s="64"/>
      <c r="DY277" s="62" t="str">
        <f t="shared" si="115"/>
        <v/>
      </c>
      <c r="DZ277" s="64"/>
      <c r="EA277" s="56"/>
      <c r="EB277" s="65"/>
      <c r="EC277" s="65"/>
      <c r="ED277" s="65"/>
      <c r="EE277" s="65"/>
      <c r="EF277" s="66" t="str">
        <f t="shared" si="116"/>
        <v/>
      </c>
      <c r="EG277" s="56"/>
      <c r="EH277" s="64"/>
      <c r="EI277" s="56"/>
      <c r="EJ277" s="64"/>
      <c r="EK277" s="62" t="str">
        <f t="shared" si="117"/>
        <v/>
      </c>
      <c r="EL277" s="64"/>
      <c r="EM277" s="56"/>
      <c r="EN277" s="65"/>
      <c r="EO277" s="65"/>
      <c r="EP277" s="65"/>
      <c r="EQ277" s="65"/>
      <c r="ER277" s="66" t="str">
        <f t="shared" si="118"/>
        <v/>
      </c>
      <c r="ES277" s="56"/>
      <c r="ET277" s="64"/>
      <c r="EU277" s="56"/>
      <c r="EV277" s="64"/>
      <c r="EW277" s="62" t="str">
        <f t="shared" si="119"/>
        <v/>
      </c>
      <c r="EX277" s="64"/>
    </row>
    <row r="278" spans="1:154" s="67" customFormat="1" x14ac:dyDescent="0.25">
      <c r="A278" s="167"/>
      <c r="B278" s="171"/>
      <c r="C278" s="169"/>
      <c r="D278" s="170"/>
      <c r="E278" s="57"/>
      <c r="F278" s="56"/>
      <c r="G278" s="58"/>
      <c r="H278" s="56"/>
      <c r="I278" s="59"/>
      <c r="J278" s="60"/>
      <c r="K278" s="56"/>
      <c r="L278" s="65"/>
      <c r="M278" s="65"/>
      <c r="N278" s="65"/>
      <c r="O278" s="65"/>
      <c r="P278" s="66" t="str">
        <f t="shared" si="96"/>
        <v/>
      </c>
      <c r="Q278" s="56"/>
      <c r="R278" s="64"/>
      <c r="S278" s="56"/>
      <c r="T278" s="64"/>
      <c r="U278" s="62" t="str">
        <f t="shared" si="97"/>
        <v/>
      </c>
      <c r="V278" s="64"/>
      <c r="W278" s="56"/>
      <c r="X278" s="65"/>
      <c r="Y278" s="65"/>
      <c r="Z278" s="65"/>
      <c r="AA278" s="65"/>
      <c r="AB278" s="66" t="str">
        <f t="shared" si="98"/>
        <v/>
      </c>
      <c r="AC278" s="56"/>
      <c r="AD278" s="64"/>
      <c r="AE278" s="56"/>
      <c r="AF278" s="64"/>
      <c r="AG278" s="62" t="str">
        <f t="shared" si="99"/>
        <v/>
      </c>
      <c r="AH278" s="64"/>
      <c r="AI278" s="56"/>
      <c r="AJ278" s="65"/>
      <c r="AK278" s="65"/>
      <c r="AL278" s="65"/>
      <c r="AM278" s="65"/>
      <c r="AN278" s="66" t="str">
        <f t="shared" si="100"/>
        <v/>
      </c>
      <c r="AO278" s="56"/>
      <c r="AP278" s="64"/>
      <c r="AQ278" s="56"/>
      <c r="AR278" s="64"/>
      <c r="AS278" s="62" t="str">
        <f t="shared" si="101"/>
        <v/>
      </c>
      <c r="AT278" s="64"/>
      <c r="AU278" s="56"/>
      <c r="AV278" s="65"/>
      <c r="AW278" s="65"/>
      <c r="AX278" s="65"/>
      <c r="AY278" s="65"/>
      <c r="AZ278" s="66" t="str">
        <f t="shared" si="102"/>
        <v/>
      </c>
      <c r="BA278" s="56"/>
      <c r="BB278" s="64"/>
      <c r="BC278" s="56"/>
      <c r="BD278" s="64"/>
      <c r="BE278" s="62" t="str">
        <f t="shared" si="103"/>
        <v/>
      </c>
      <c r="BF278" s="64"/>
      <c r="BG278" s="56"/>
      <c r="BH278" s="65"/>
      <c r="BI278" s="65"/>
      <c r="BJ278" s="65"/>
      <c r="BK278" s="65"/>
      <c r="BL278" s="66" t="str">
        <f t="shared" si="104"/>
        <v/>
      </c>
      <c r="BM278" s="56"/>
      <c r="BN278" s="64"/>
      <c r="BO278" s="56"/>
      <c r="BP278" s="64"/>
      <c r="BQ278" s="62" t="str">
        <f t="shared" si="105"/>
        <v/>
      </c>
      <c r="BR278" s="64"/>
      <c r="BS278" s="56"/>
      <c r="BT278" s="65"/>
      <c r="BU278" s="65"/>
      <c r="BV278" s="65"/>
      <c r="BW278" s="65"/>
      <c r="BX278" s="66" t="str">
        <f t="shared" si="106"/>
        <v/>
      </c>
      <c r="BY278" s="56"/>
      <c r="BZ278" s="64"/>
      <c r="CA278" s="56"/>
      <c r="CB278" s="64"/>
      <c r="CC278" s="62" t="str">
        <f t="shared" si="107"/>
        <v/>
      </c>
      <c r="CD278" s="64"/>
      <c r="CE278" s="56"/>
      <c r="CF278" s="65"/>
      <c r="CG278" s="65"/>
      <c r="CH278" s="65"/>
      <c r="CI278" s="65"/>
      <c r="CJ278" s="66" t="str">
        <f t="shared" si="108"/>
        <v/>
      </c>
      <c r="CK278" s="56"/>
      <c r="CL278" s="64"/>
      <c r="CM278" s="56"/>
      <c r="CN278" s="64"/>
      <c r="CO278" s="62" t="str">
        <f t="shared" si="109"/>
        <v/>
      </c>
      <c r="CP278" s="64"/>
      <c r="CQ278" s="56"/>
      <c r="CR278" s="65"/>
      <c r="CS278" s="65"/>
      <c r="CT278" s="65"/>
      <c r="CU278" s="65"/>
      <c r="CV278" s="66" t="str">
        <f t="shared" si="110"/>
        <v/>
      </c>
      <c r="CW278" s="56"/>
      <c r="CX278" s="64"/>
      <c r="CY278" s="56"/>
      <c r="CZ278" s="64"/>
      <c r="DA278" s="62" t="str">
        <f t="shared" si="111"/>
        <v/>
      </c>
      <c r="DB278" s="64"/>
      <c r="DC278" s="56"/>
      <c r="DD278" s="65"/>
      <c r="DE278" s="65"/>
      <c r="DF278" s="65"/>
      <c r="DG278" s="65"/>
      <c r="DH278" s="66" t="str">
        <f t="shared" si="112"/>
        <v/>
      </c>
      <c r="DI278" s="56"/>
      <c r="DJ278" s="64"/>
      <c r="DK278" s="56"/>
      <c r="DL278" s="64"/>
      <c r="DM278" s="62" t="str">
        <f t="shared" si="113"/>
        <v/>
      </c>
      <c r="DN278" s="64"/>
      <c r="DO278" s="56"/>
      <c r="DP278" s="65"/>
      <c r="DQ278" s="65"/>
      <c r="DR278" s="65"/>
      <c r="DS278" s="65"/>
      <c r="DT278" s="66" t="str">
        <f t="shared" si="114"/>
        <v/>
      </c>
      <c r="DU278" s="56"/>
      <c r="DV278" s="64"/>
      <c r="DW278" s="56"/>
      <c r="DX278" s="64"/>
      <c r="DY278" s="62" t="str">
        <f t="shared" si="115"/>
        <v/>
      </c>
      <c r="DZ278" s="64"/>
      <c r="EA278" s="56"/>
      <c r="EB278" s="65"/>
      <c r="EC278" s="65"/>
      <c r="ED278" s="65"/>
      <c r="EE278" s="65"/>
      <c r="EF278" s="66" t="str">
        <f t="shared" si="116"/>
        <v/>
      </c>
      <c r="EG278" s="56"/>
      <c r="EH278" s="64"/>
      <c r="EI278" s="56"/>
      <c r="EJ278" s="64"/>
      <c r="EK278" s="62" t="str">
        <f t="shared" si="117"/>
        <v/>
      </c>
      <c r="EL278" s="64"/>
      <c r="EM278" s="56"/>
      <c r="EN278" s="65"/>
      <c r="EO278" s="65"/>
      <c r="EP278" s="65"/>
      <c r="EQ278" s="65"/>
      <c r="ER278" s="66" t="str">
        <f t="shared" si="118"/>
        <v/>
      </c>
      <c r="ES278" s="56"/>
      <c r="ET278" s="64"/>
      <c r="EU278" s="56"/>
      <c r="EV278" s="64"/>
      <c r="EW278" s="62" t="str">
        <f t="shared" si="119"/>
        <v/>
      </c>
      <c r="EX278" s="64"/>
    </row>
    <row r="279" spans="1:154" s="67" customFormat="1" x14ac:dyDescent="0.25">
      <c r="A279" s="167"/>
      <c r="B279" s="171"/>
      <c r="C279" s="169"/>
      <c r="D279" s="170"/>
      <c r="E279" s="57"/>
      <c r="F279" s="56"/>
      <c r="G279" s="58"/>
      <c r="H279" s="56"/>
      <c r="I279" s="59"/>
      <c r="J279" s="60"/>
      <c r="K279" s="56"/>
      <c r="L279" s="65"/>
      <c r="M279" s="65"/>
      <c r="N279" s="65"/>
      <c r="O279" s="65"/>
      <c r="P279" s="66" t="str">
        <f t="shared" si="96"/>
        <v/>
      </c>
      <c r="Q279" s="56"/>
      <c r="R279" s="64"/>
      <c r="S279" s="56"/>
      <c r="T279" s="64"/>
      <c r="U279" s="62" t="str">
        <f t="shared" si="97"/>
        <v/>
      </c>
      <c r="V279" s="64"/>
      <c r="W279" s="56"/>
      <c r="X279" s="65"/>
      <c r="Y279" s="65"/>
      <c r="Z279" s="65"/>
      <c r="AA279" s="65"/>
      <c r="AB279" s="66" t="str">
        <f t="shared" si="98"/>
        <v/>
      </c>
      <c r="AC279" s="56"/>
      <c r="AD279" s="64"/>
      <c r="AE279" s="56"/>
      <c r="AF279" s="64"/>
      <c r="AG279" s="62" t="str">
        <f t="shared" si="99"/>
        <v/>
      </c>
      <c r="AH279" s="64"/>
      <c r="AI279" s="56"/>
      <c r="AJ279" s="65"/>
      <c r="AK279" s="65"/>
      <c r="AL279" s="65"/>
      <c r="AM279" s="65"/>
      <c r="AN279" s="66" t="str">
        <f t="shared" si="100"/>
        <v/>
      </c>
      <c r="AO279" s="56"/>
      <c r="AP279" s="64"/>
      <c r="AQ279" s="56"/>
      <c r="AR279" s="64"/>
      <c r="AS279" s="62" t="str">
        <f t="shared" si="101"/>
        <v/>
      </c>
      <c r="AT279" s="64"/>
      <c r="AU279" s="56"/>
      <c r="AV279" s="65"/>
      <c r="AW279" s="65"/>
      <c r="AX279" s="65"/>
      <c r="AY279" s="65"/>
      <c r="AZ279" s="66" t="str">
        <f t="shared" si="102"/>
        <v/>
      </c>
      <c r="BA279" s="56"/>
      <c r="BB279" s="64"/>
      <c r="BC279" s="56"/>
      <c r="BD279" s="64"/>
      <c r="BE279" s="62" t="str">
        <f t="shared" si="103"/>
        <v/>
      </c>
      <c r="BF279" s="64"/>
      <c r="BG279" s="56"/>
      <c r="BH279" s="65"/>
      <c r="BI279" s="65"/>
      <c r="BJ279" s="65"/>
      <c r="BK279" s="65"/>
      <c r="BL279" s="66" t="str">
        <f t="shared" si="104"/>
        <v/>
      </c>
      <c r="BM279" s="56"/>
      <c r="BN279" s="64"/>
      <c r="BO279" s="56"/>
      <c r="BP279" s="64"/>
      <c r="BQ279" s="62" t="str">
        <f t="shared" si="105"/>
        <v/>
      </c>
      <c r="BR279" s="64"/>
      <c r="BS279" s="56"/>
      <c r="BT279" s="65"/>
      <c r="BU279" s="65"/>
      <c r="BV279" s="65"/>
      <c r="BW279" s="65"/>
      <c r="BX279" s="66" t="str">
        <f t="shared" si="106"/>
        <v/>
      </c>
      <c r="BY279" s="56"/>
      <c r="BZ279" s="64"/>
      <c r="CA279" s="56"/>
      <c r="CB279" s="64"/>
      <c r="CC279" s="62" t="str">
        <f t="shared" si="107"/>
        <v/>
      </c>
      <c r="CD279" s="64"/>
      <c r="CE279" s="56"/>
      <c r="CF279" s="65"/>
      <c r="CG279" s="65"/>
      <c r="CH279" s="65"/>
      <c r="CI279" s="65"/>
      <c r="CJ279" s="66" t="str">
        <f t="shared" si="108"/>
        <v/>
      </c>
      <c r="CK279" s="56"/>
      <c r="CL279" s="64"/>
      <c r="CM279" s="56"/>
      <c r="CN279" s="64"/>
      <c r="CO279" s="62" t="str">
        <f t="shared" si="109"/>
        <v/>
      </c>
      <c r="CP279" s="64"/>
      <c r="CQ279" s="56"/>
      <c r="CR279" s="65"/>
      <c r="CS279" s="65"/>
      <c r="CT279" s="65"/>
      <c r="CU279" s="65"/>
      <c r="CV279" s="66" t="str">
        <f t="shared" si="110"/>
        <v/>
      </c>
      <c r="CW279" s="56"/>
      <c r="CX279" s="64"/>
      <c r="CY279" s="56"/>
      <c r="CZ279" s="64"/>
      <c r="DA279" s="62" t="str">
        <f t="shared" si="111"/>
        <v/>
      </c>
      <c r="DB279" s="64"/>
      <c r="DC279" s="56"/>
      <c r="DD279" s="65"/>
      <c r="DE279" s="65"/>
      <c r="DF279" s="65"/>
      <c r="DG279" s="65"/>
      <c r="DH279" s="66" t="str">
        <f t="shared" si="112"/>
        <v/>
      </c>
      <c r="DI279" s="56"/>
      <c r="DJ279" s="64"/>
      <c r="DK279" s="56"/>
      <c r="DL279" s="64"/>
      <c r="DM279" s="62" t="str">
        <f t="shared" si="113"/>
        <v/>
      </c>
      <c r="DN279" s="64"/>
      <c r="DO279" s="56"/>
      <c r="DP279" s="65"/>
      <c r="DQ279" s="65"/>
      <c r="DR279" s="65"/>
      <c r="DS279" s="65"/>
      <c r="DT279" s="66" t="str">
        <f t="shared" si="114"/>
        <v/>
      </c>
      <c r="DU279" s="56"/>
      <c r="DV279" s="64"/>
      <c r="DW279" s="56"/>
      <c r="DX279" s="64"/>
      <c r="DY279" s="62" t="str">
        <f t="shared" si="115"/>
        <v/>
      </c>
      <c r="DZ279" s="64"/>
      <c r="EA279" s="56"/>
      <c r="EB279" s="65"/>
      <c r="EC279" s="65"/>
      <c r="ED279" s="65"/>
      <c r="EE279" s="65"/>
      <c r="EF279" s="66" t="str">
        <f t="shared" si="116"/>
        <v/>
      </c>
      <c r="EG279" s="56"/>
      <c r="EH279" s="64"/>
      <c r="EI279" s="56"/>
      <c r="EJ279" s="64"/>
      <c r="EK279" s="62" t="str">
        <f t="shared" si="117"/>
        <v/>
      </c>
      <c r="EL279" s="64"/>
      <c r="EM279" s="56"/>
      <c r="EN279" s="65"/>
      <c r="EO279" s="65"/>
      <c r="EP279" s="65"/>
      <c r="EQ279" s="65"/>
      <c r="ER279" s="66" t="str">
        <f t="shared" si="118"/>
        <v/>
      </c>
      <c r="ES279" s="56"/>
      <c r="ET279" s="64"/>
      <c r="EU279" s="56"/>
      <c r="EV279" s="64"/>
      <c r="EW279" s="62" t="str">
        <f t="shared" si="119"/>
        <v/>
      </c>
      <c r="EX279" s="64"/>
    </row>
    <row r="280" spans="1:154" s="67" customFormat="1" x14ac:dyDescent="0.25">
      <c r="A280" s="167"/>
      <c r="B280" s="171"/>
      <c r="C280" s="169"/>
      <c r="D280" s="170"/>
      <c r="E280" s="57"/>
      <c r="F280" s="56"/>
      <c r="G280" s="58"/>
      <c r="H280" s="56"/>
      <c r="I280" s="59"/>
      <c r="J280" s="60"/>
      <c r="K280" s="56"/>
      <c r="L280" s="65"/>
      <c r="M280" s="65"/>
      <c r="N280" s="65"/>
      <c r="O280" s="65"/>
      <c r="P280" s="66" t="str">
        <f t="shared" si="96"/>
        <v/>
      </c>
      <c r="Q280" s="56"/>
      <c r="R280" s="64"/>
      <c r="S280" s="56"/>
      <c r="T280" s="64"/>
      <c r="U280" s="62" t="str">
        <f t="shared" si="97"/>
        <v/>
      </c>
      <c r="V280" s="64"/>
      <c r="W280" s="56"/>
      <c r="X280" s="65"/>
      <c r="Y280" s="65"/>
      <c r="Z280" s="65"/>
      <c r="AA280" s="65"/>
      <c r="AB280" s="66" t="str">
        <f t="shared" si="98"/>
        <v/>
      </c>
      <c r="AC280" s="56"/>
      <c r="AD280" s="64"/>
      <c r="AE280" s="56"/>
      <c r="AF280" s="64"/>
      <c r="AG280" s="62" t="str">
        <f t="shared" si="99"/>
        <v/>
      </c>
      <c r="AH280" s="64"/>
      <c r="AI280" s="56"/>
      <c r="AJ280" s="65"/>
      <c r="AK280" s="65"/>
      <c r="AL280" s="65"/>
      <c r="AM280" s="65"/>
      <c r="AN280" s="66" t="str">
        <f t="shared" si="100"/>
        <v/>
      </c>
      <c r="AO280" s="56"/>
      <c r="AP280" s="64"/>
      <c r="AQ280" s="56"/>
      <c r="AR280" s="64"/>
      <c r="AS280" s="62" t="str">
        <f t="shared" si="101"/>
        <v/>
      </c>
      <c r="AT280" s="64"/>
      <c r="AU280" s="56"/>
      <c r="AV280" s="65"/>
      <c r="AW280" s="65"/>
      <c r="AX280" s="65"/>
      <c r="AY280" s="65"/>
      <c r="AZ280" s="66" t="str">
        <f t="shared" si="102"/>
        <v/>
      </c>
      <c r="BA280" s="56"/>
      <c r="BB280" s="64"/>
      <c r="BC280" s="56"/>
      <c r="BD280" s="64"/>
      <c r="BE280" s="62" t="str">
        <f t="shared" si="103"/>
        <v/>
      </c>
      <c r="BF280" s="64"/>
      <c r="BG280" s="56"/>
      <c r="BH280" s="65"/>
      <c r="BI280" s="65"/>
      <c r="BJ280" s="65"/>
      <c r="BK280" s="65"/>
      <c r="BL280" s="66" t="str">
        <f t="shared" si="104"/>
        <v/>
      </c>
      <c r="BM280" s="56"/>
      <c r="BN280" s="64"/>
      <c r="BO280" s="56"/>
      <c r="BP280" s="64"/>
      <c r="BQ280" s="62" t="str">
        <f t="shared" si="105"/>
        <v/>
      </c>
      <c r="BR280" s="64"/>
      <c r="BS280" s="56"/>
      <c r="BT280" s="65"/>
      <c r="BU280" s="65"/>
      <c r="BV280" s="65"/>
      <c r="BW280" s="65"/>
      <c r="BX280" s="66" t="str">
        <f t="shared" si="106"/>
        <v/>
      </c>
      <c r="BY280" s="56"/>
      <c r="BZ280" s="64"/>
      <c r="CA280" s="56"/>
      <c r="CB280" s="64"/>
      <c r="CC280" s="62" t="str">
        <f t="shared" si="107"/>
        <v/>
      </c>
      <c r="CD280" s="64"/>
      <c r="CE280" s="56"/>
      <c r="CF280" s="65"/>
      <c r="CG280" s="65"/>
      <c r="CH280" s="65"/>
      <c r="CI280" s="65"/>
      <c r="CJ280" s="66" t="str">
        <f t="shared" si="108"/>
        <v/>
      </c>
      <c r="CK280" s="56"/>
      <c r="CL280" s="64"/>
      <c r="CM280" s="56"/>
      <c r="CN280" s="64"/>
      <c r="CO280" s="62" t="str">
        <f t="shared" si="109"/>
        <v/>
      </c>
      <c r="CP280" s="64"/>
      <c r="CQ280" s="56"/>
      <c r="CR280" s="65"/>
      <c r="CS280" s="65"/>
      <c r="CT280" s="65"/>
      <c r="CU280" s="65"/>
      <c r="CV280" s="66" t="str">
        <f t="shared" si="110"/>
        <v/>
      </c>
      <c r="CW280" s="56"/>
      <c r="CX280" s="64"/>
      <c r="CY280" s="56"/>
      <c r="CZ280" s="64"/>
      <c r="DA280" s="62" t="str">
        <f t="shared" si="111"/>
        <v/>
      </c>
      <c r="DB280" s="64"/>
      <c r="DC280" s="56"/>
      <c r="DD280" s="65"/>
      <c r="DE280" s="65"/>
      <c r="DF280" s="65"/>
      <c r="DG280" s="65"/>
      <c r="DH280" s="66" t="str">
        <f t="shared" si="112"/>
        <v/>
      </c>
      <c r="DI280" s="56"/>
      <c r="DJ280" s="64"/>
      <c r="DK280" s="56"/>
      <c r="DL280" s="64"/>
      <c r="DM280" s="62" t="str">
        <f t="shared" si="113"/>
        <v/>
      </c>
      <c r="DN280" s="64"/>
      <c r="DO280" s="56"/>
      <c r="DP280" s="65"/>
      <c r="DQ280" s="65"/>
      <c r="DR280" s="65"/>
      <c r="DS280" s="65"/>
      <c r="DT280" s="66" t="str">
        <f t="shared" si="114"/>
        <v/>
      </c>
      <c r="DU280" s="56"/>
      <c r="DV280" s="64"/>
      <c r="DW280" s="56"/>
      <c r="DX280" s="64"/>
      <c r="DY280" s="62" t="str">
        <f t="shared" si="115"/>
        <v/>
      </c>
      <c r="DZ280" s="64"/>
      <c r="EA280" s="56"/>
      <c r="EB280" s="65"/>
      <c r="EC280" s="65"/>
      <c r="ED280" s="65"/>
      <c r="EE280" s="65"/>
      <c r="EF280" s="66" t="str">
        <f t="shared" si="116"/>
        <v/>
      </c>
      <c r="EG280" s="56"/>
      <c r="EH280" s="64"/>
      <c r="EI280" s="56"/>
      <c r="EJ280" s="64"/>
      <c r="EK280" s="62" t="str">
        <f t="shared" si="117"/>
        <v/>
      </c>
      <c r="EL280" s="64"/>
      <c r="EM280" s="56"/>
      <c r="EN280" s="65"/>
      <c r="EO280" s="65"/>
      <c r="EP280" s="65"/>
      <c r="EQ280" s="65"/>
      <c r="ER280" s="66" t="str">
        <f t="shared" si="118"/>
        <v/>
      </c>
      <c r="ES280" s="56"/>
      <c r="ET280" s="64"/>
      <c r="EU280" s="56"/>
      <c r="EV280" s="64"/>
      <c r="EW280" s="62" t="str">
        <f t="shared" si="119"/>
        <v/>
      </c>
      <c r="EX280" s="64"/>
    </row>
    <row r="281" spans="1:154" s="67" customFormat="1" x14ac:dyDescent="0.25">
      <c r="A281" s="167"/>
      <c r="B281" s="171"/>
      <c r="C281" s="169"/>
      <c r="D281" s="170"/>
      <c r="E281" s="57"/>
      <c r="F281" s="56"/>
      <c r="G281" s="58"/>
      <c r="H281" s="56"/>
      <c r="I281" s="59"/>
      <c r="J281" s="60"/>
      <c r="K281" s="56"/>
      <c r="L281" s="65"/>
      <c r="M281" s="65"/>
      <c r="N281" s="65"/>
      <c r="O281" s="65"/>
      <c r="P281" s="66" t="str">
        <f t="shared" si="96"/>
        <v/>
      </c>
      <c r="Q281" s="56"/>
      <c r="R281" s="64"/>
      <c r="S281" s="56"/>
      <c r="T281" s="64"/>
      <c r="U281" s="62" t="str">
        <f t="shared" si="97"/>
        <v/>
      </c>
      <c r="V281" s="64"/>
      <c r="W281" s="56"/>
      <c r="X281" s="65"/>
      <c r="Y281" s="65"/>
      <c r="Z281" s="65"/>
      <c r="AA281" s="65"/>
      <c r="AB281" s="66" t="str">
        <f t="shared" si="98"/>
        <v/>
      </c>
      <c r="AC281" s="56"/>
      <c r="AD281" s="64"/>
      <c r="AE281" s="56"/>
      <c r="AF281" s="64"/>
      <c r="AG281" s="62" t="str">
        <f t="shared" si="99"/>
        <v/>
      </c>
      <c r="AH281" s="64"/>
      <c r="AI281" s="56"/>
      <c r="AJ281" s="65"/>
      <c r="AK281" s="65"/>
      <c r="AL281" s="65"/>
      <c r="AM281" s="65"/>
      <c r="AN281" s="66" t="str">
        <f t="shared" si="100"/>
        <v/>
      </c>
      <c r="AO281" s="56"/>
      <c r="AP281" s="64"/>
      <c r="AQ281" s="56"/>
      <c r="AR281" s="64"/>
      <c r="AS281" s="62" t="str">
        <f t="shared" si="101"/>
        <v/>
      </c>
      <c r="AT281" s="64"/>
      <c r="AU281" s="56"/>
      <c r="AV281" s="65"/>
      <c r="AW281" s="65"/>
      <c r="AX281" s="65"/>
      <c r="AY281" s="65"/>
      <c r="AZ281" s="66" t="str">
        <f t="shared" si="102"/>
        <v/>
      </c>
      <c r="BA281" s="56"/>
      <c r="BB281" s="64"/>
      <c r="BC281" s="56"/>
      <c r="BD281" s="64"/>
      <c r="BE281" s="62" t="str">
        <f t="shared" si="103"/>
        <v/>
      </c>
      <c r="BF281" s="64"/>
      <c r="BG281" s="56"/>
      <c r="BH281" s="65"/>
      <c r="BI281" s="65"/>
      <c r="BJ281" s="65"/>
      <c r="BK281" s="65"/>
      <c r="BL281" s="66" t="str">
        <f t="shared" si="104"/>
        <v/>
      </c>
      <c r="BM281" s="56"/>
      <c r="BN281" s="64"/>
      <c r="BO281" s="56"/>
      <c r="BP281" s="64"/>
      <c r="BQ281" s="62" t="str">
        <f t="shared" si="105"/>
        <v/>
      </c>
      <c r="BR281" s="64"/>
      <c r="BS281" s="56"/>
      <c r="BT281" s="65"/>
      <c r="BU281" s="65"/>
      <c r="BV281" s="65"/>
      <c r="BW281" s="65"/>
      <c r="BX281" s="66" t="str">
        <f t="shared" si="106"/>
        <v/>
      </c>
      <c r="BY281" s="56"/>
      <c r="BZ281" s="64"/>
      <c r="CA281" s="56"/>
      <c r="CB281" s="64"/>
      <c r="CC281" s="62" t="str">
        <f t="shared" si="107"/>
        <v/>
      </c>
      <c r="CD281" s="64"/>
      <c r="CE281" s="56"/>
      <c r="CF281" s="65"/>
      <c r="CG281" s="65"/>
      <c r="CH281" s="65"/>
      <c r="CI281" s="65"/>
      <c r="CJ281" s="66" t="str">
        <f t="shared" si="108"/>
        <v/>
      </c>
      <c r="CK281" s="56"/>
      <c r="CL281" s="64"/>
      <c r="CM281" s="56"/>
      <c r="CN281" s="64"/>
      <c r="CO281" s="62" t="str">
        <f t="shared" si="109"/>
        <v/>
      </c>
      <c r="CP281" s="64"/>
      <c r="CQ281" s="56"/>
      <c r="CR281" s="65"/>
      <c r="CS281" s="65"/>
      <c r="CT281" s="65"/>
      <c r="CU281" s="65"/>
      <c r="CV281" s="66" t="str">
        <f t="shared" si="110"/>
        <v/>
      </c>
      <c r="CW281" s="56"/>
      <c r="CX281" s="64"/>
      <c r="CY281" s="56"/>
      <c r="CZ281" s="64"/>
      <c r="DA281" s="62" t="str">
        <f t="shared" si="111"/>
        <v/>
      </c>
      <c r="DB281" s="64"/>
      <c r="DC281" s="56"/>
      <c r="DD281" s="65"/>
      <c r="DE281" s="65"/>
      <c r="DF281" s="65"/>
      <c r="DG281" s="65"/>
      <c r="DH281" s="66" t="str">
        <f t="shared" si="112"/>
        <v/>
      </c>
      <c r="DI281" s="56"/>
      <c r="DJ281" s="64"/>
      <c r="DK281" s="56"/>
      <c r="DL281" s="64"/>
      <c r="DM281" s="62" t="str">
        <f t="shared" si="113"/>
        <v/>
      </c>
      <c r="DN281" s="64"/>
      <c r="DO281" s="56"/>
      <c r="DP281" s="65"/>
      <c r="DQ281" s="65"/>
      <c r="DR281" s="65"/>
      <c r="DS281" s="65"/>
      <c r="DT281" s="66" t="str">
        <f t="shared" si="114"/>
        <v/>
      </c>
      <c r="DU281" s="56"/>
      <c r="DV281" s="64"/>
      <c r="DW281" s="56"/>
      <c r="DX281" s="64"/>
      <c r="DY281" s="62" t="str">
        <f t="shared" si="115"/>
        <v/>
      </c>
      <c r="DZ281" s="64"/>
      <c r="EA281" s="56"/>
      <c r="EB281" s="65"/>
      <c r="EC281" s="65"/>
      <c r="ED281" s="65"/>
      <c r="EE281" s="65"/>
      <c r="EF281" s="66" t="str">
        <f t="shared" si="116"/>
        <v/>
      </c>
      <c r="EG281" s="56"/>
      <c r="EH281" s="64"/>
      <c r="EI281" s="56"/>
      <c r="EJ281" s="64"/>
      <c r="EK281" s="62" t="str">
        <f t="shared" si="117"/>
        <v/>
      </c>
      <c r="EL281" s="64"/>
      <c r="EM281" s="56"/>
      <c r="EN281" s="65"/>
      <c r="EO281" s="65"/>
      <c r="EP281" s="65"/>
      <c r="EQ281" s="65"/>
      <c r="ER281" s="66" t="str">
        <f t="shared" si="118"/>
        <v/>
      </c>
      <c r="ES281" s="56"/>
      <c r="ET281" s="64"/>
      <c r="EU281" s="56"/>
      <c r="EV281" s="64"/>
      <c r="EW281" s="62" t="str">
        <f t="shared" si="119"/>
        <v/>
      </c>
      <c r="EX281" s="64"/>
    </row>
    <row r="282" spans="1:154" s="67" customFormat="1" x14ac:dyDescent="0.25">
      <c r="A282" s="167"/>
      <c r="B282" s="171"/>
      <c r="C282" s="169"/>
      <c r="D282" s="170"/>
      <c r="E282" s="57"/>
      <c r="F282" s="56"/>
      <c r="G282" s="58"/>
      <c r="H282" s="56"/>
      <c r="I282" s="59"/>
      <c r="J282" s="60"/>
      <c r="K282" s="56"/>
      <c r="L282" s="65"/>
      <c r="M282" s="65"/>
      <c r="N282" s="65"/>
      <c r="O282" s="65"/>
      <c r="P282" s="66" t="str">
        <f t="shared" si="96"/>
        <v/>
      </c>
      <c r="Q282" s="56"/>
      <c r="R282" s="64"/>
      <c r="S282" s="56"/>
      <c r="T282" s="64"/>
      <c r="U282" s="62" t="str">
        <f t="shared" si="97"/>
        <v/>
      </c>
      <c r="V282" s="64"/>
      <c r="W282" s="56"/>
      <c r="X282" s="65"/>
      <c r="Y282" s="65"/>
      <c r="Z282" s="65"/>
      <c r="AA282" s="65"/>
      <c r="AB282" s="66" t="str">
        <f t="shared" si="98"/>
        <v/>
      </c>
      <c r="AC282" s="56"/>
      <c r="AD282" s="64"/>
      <c r="AE282" s="56"/>
      <c r="AF282" s="64"/>
      <c r="AG282" s="62" t="str">
        <f t="shared" si="99"/>
        <v/>
      </c>
      <c r="AH282" s="64"/>
      <c r="AI282" s="56"/>
      <c r="AJ282" s="65"/>
      <c r="AK282" s="65"/>
      <c r="AL282" s="65"/>
      <c r="AM282" s="65"/>
      <c r="AN282" s="66" t="str">
        <f t="shared" si="100"/>
        <v/>
      </c>
      <c r="AO282" s="56"/>
      <c r="AP282" s="64"/>
      <c r="AQ282" s="56"/>
      <c r="AR282" s="64"/>
      <c r="AS282" s="62" t="str">
        <f t="shared" si="101"/>
        <v/>
      </c>
      <c r="AT282" s="64"/>
      <c r="AU282" s="56"/>
      <c r="AV282" s="65"/>
      <c r="AW282" s="65"/>
      <c r="AX282" s="65"/>
      <c r="AY282" s="65"/>
      <c r="AZ282" s="66" t="str">
        <f t="shared" si="102"/>
        <v/>
      </c>
      <c r="BA282" s="56"/>
      <c r="BB282" s="64"/>
      <c r="BC282" s="56"/>
      <c r="BD282" s="64"/>
      <c r="BE282" s="62" t="str">
        <f t="shared" si="103"/>
        <v/>
      </c>
      <c r="BF282" s="64"/>
      <c r="BG282" s="56"/>
      <c r="BH282" s="65"/>
      <c r="BI282" s="65"/>
      <c r="BJ282" s="65"/>
      <c r="BK282" s="65"/>
      <c r="BL282" s="66" t="str">
        <f t="shared" si="104"/>
        <v/>
      </c>
      <c r="BM282" s="56"/>
      <c r="BN282" s="64"/>
      <c r="BO282" s="56"/>
      <c r="BP282" s="64"/>
      <c r="BQ282" s="62" t="str">
        <f t="shared" si="105"/>
        <v/>
      </c>
      <c r="BR282" s="64"/>
      <c r="BS282" s="56"/>
      <c r="BT282" s="65"/>
      <c r="BU282" s="65"/>
      <c r="BV282" s="65"/>
      <c r="BW282" s="65"/>
      <c r="BX282" s="66" t="str">
        <f t="shared" si="106"/>
        <v/>
      </c>
      <c r="BY282" s="56"/>
      <c r="BZ282" s="64"/>
      <c r="CA282" s="56"/>
      <c r="CB282" s="64"/>
      <c r="CC282" s="62" t="str">
        <f t="shared" si="107"/>
        <v/>
      </c>
      <c r="CD282" s="64"/>
      <c r="CE282" s="56"/>
      <c r="CF282" s="65"/>
      <c r="CG282" s="65"/>
      <c r="CH282" s="65"/>
      <c r="CI282" s="65"/>
      <c r="CJ282" s="66" t="str">
        <f t="shared" si="108"/>
        <v/>
      </c>
      <c r="CK282" s="56"/>
      <c r="CL282" s="64"/>
      <c r="CM282" s="56"/>
      <c r="CN282" s="64"/>
      <c r="CO282" s="62" t="str">
        <f t="shared" si="109"/>
        <v/>
      </c>
      <c r="CP282" s="64"/>
      <c r="CQ282" s="56"/>
      <c r="CR282" s="65"/>
      <c r="CS282" s="65"/>
      <c r="CT282" s="65"/>
      <c r="CU282" s="65"/>
      <c r="CV282" s="66" t="str">
        <f t="shared" si="110"/>
        <v/>
      </c>
      <c r="CW282" s="56"/>
      <c r="CX282" s="64"/>
      <c r="CY282" s="56"/>
      <c r="CZ282" s="64"/>
      <c r="DA282" s="62" t="str">
        <f t="shared" si="111"/>
        <v/>
      </c>
      <c r="DB282" s="64"/>
      <c r="DC282" s="56"/>
      <c r="DD282" s="65"/>
      <c r="DE282" s="65"/>
      <c r="DF282" s="65"/>
      <c r="DG282" s="65"/>
      <c r="DH282" s="66" t="str">
        <f t="shared" si="112"/>
        <v/>
      </c>
      <c r="DI282" s="56"/>
      <c r="DJ282" s="64"/>
      <c r="DK282" s="56"/>
      <c r="DL282" s="64"/>
      <c r="DM282" s="62" t="str">
        <f t="shared" si="113"/>
        <v/>
      </c>
      <c r="DN282" s="64"/>
      <c r="DO282" s="56"/>
      <c r="DP282" s="65"/>
      <c r="DQ282" s="65"/>
      <c r="DR282" s="65"/>
      <c r="DS282" s="65"/>
      <c r="DT282" s="66" t="str">
        <f t="shared" si="114"/>
        <v/>
      </c>
      <c r="DU282" s="56"/>
      <c r="DV282" s="64"/>
      <c r="DW282" s="56"/>
      <c r="DX282" s="64"/>
      <c r="DY282" s="62" t="str">
        <f t="shared" si="115"/>
        <v/>
      </c>
      <c r="DZ282" s="64"/>
      <c r="EA282" s="56"/>
      <c r="EB282" s="65"/>
      <c r="EC282" s="65"/>
      <c r="ED282" s="65"/>
      <c r="EE282" s="65"/>
      <c r="EF282" s="66" t="str">
        <f t="shared" si="116"/>
        <v/>
      </c>
      <c r="EG282" s="56"/>
      <c r="EH282" s="64"/>
      <c r="EI282" s="56"/>
      <c r="EJ282" s="64"/>
      <c r="EK282" s="62" t="str">
        <f t="shared" si="117"/>
        <v/>
      </c>
      <c r="EL282" s="64"/>
      <c r="EM282" s="56"/>
      <c r="EN282" s="65"/>
      <c r="EO282" s="65"/>
      <c r="EP282" s="65"/>
      <c r="EQ282" s="65"/>
      <c r="ER282" s="66" t="str">
        <f t="shared" si="118"/>
        <v/>
      </c>
      <c r="ES282" s="56"/>
      <c r="ET282" s="64"/>
      <c r="EU282" s="56"/>
      <c r="EV282" s="64"/>
      <c r="EW282" s="62" t="str">
        <f t="shared" si="119"/>
        <v/>
      </c>
      <c r="EX282" s="64"/>
    </row>
    <row r="283" spans="1:154" s="67" customFormat="1" x14ac:dyDescent="0.25">
      <c r="A283" s="167"/>
      <c r="B283" s="171"/>
      <c r="C283" s="169"/>
      <c r="D283" s="170"/>
      <c r="E283" s="57"/>
      <c r="F283" s="56"/>
      <c r="G283" s="58"/>
      <c r="H283" s="56"/>
      <c r="I283" s="59"/>
      <c r="J283" s="60"/>
      <c r="K283" s="56"/>
      <c r="L283" s="65"/>
      <c r="M283" s="65"/>
      <c r="N283" s="65"/>
      <c r="O283" s="65"/>
      <c r="P283" s="66" t="str">
        <f t="shared" si="96"/>
        <v/>
      </c>
      <c r="Q283" s="56"/>
      <c r="R283" s="64"/>
      <c r="S283" s="56"/>
      <c r="T283" s="64"/>
      <c r="U283" s="62" t="str">
        <f t="shared" si="97"/>
        <v/>
      </c>
      <c r="V283" s="64"/>
      <c r="W283" s="56"/>
      <c r="X283" s="65"/>
      <c r="Y283" s="65"/>
      <c r="Z283" s="65"/>
      <c r="AA283" s="65"/>
      <c r="AB283" s="66" t="str">
        <f t="shared" si="98"/>
        <v/>
      </c>
      <c r="AC283" s="56"/>
      <c r="AD283" s="64"/>
      <c r="AE283" s="56"/>
      <c r="AF283" s="64"/>
      <c r="AG283" s="62" t="str">
        <f t="shared" si="99"/>
        <v/>
      </c>
      <c r="AH283" s="64"/>
      <c r="AI283" s="56"/>
      <c r="AJ283" s="65"/>
      <c r="AK283" s="65"/>
      <c r="AL283" s="65"/>
      <c r="AM283" s="65"/>
      <c r="AN283" s="66" t="str">
        <f t="shared" si="100"/>
        <v/>
      </c>
      <c r="AO283" s="56"/>
      <c r="AP283" s="64"/>
      <c r="AQ283" s="56"/>
      <c r="AR283" s="64"/>
      <c r="AS283" s="62" t="str">
        <f t="shared" si="101"/>
        <v/>
      </c>
      <c r="AT283" s="64"/>
      <c r="AU283" s="56"/>
      <c r="AV283" s="65"/>
      <c r="AW283" s="65"/>
      <c r="AX283" s="65"/>
      <c r="AY283" s="65"/>
      <c r="AZ283" s="66" t="str">
        <f t="shared" si="102"/>
        <v/>
      </c>
      <c r="BA283" s="56"/>
      <c r="BB283" s="64"/>
      <c r="BC283" s="56"/>
      <c r="BD283" s="64"/>
      <c r="BE283" s="62" t="str">
        <f t="shared" si="103"/>
        <v/>
      </c>
      <c r="BF283" s="64"/>
      <c r="BG283" s="56"/>
      <c r="BH283" s="65"/>
      <c r="BI283" s="65"/>
      <c r="BJ283" s="65"/>
      <c r="BK283" s="65"/>
      <c r="BL283" s="66" t="str">
        <f t="shared" si="104"/>
        <v/>
      </c>
      <c r="BM283" s="56"/>
      <c r="BN283" s="64"/>
      <c r="BO283" s="56"/>
      <c r="BP283" s="64"/>
      <c r="BQ283" s="62" t="str">
        <f t="shared" si="105"/>
        <v/>
      </c>
      <c r="BR283" s="64"/>
      <c r="BS283" s="56"/>
      <c r="BT283" s="65"/>
      <c r="BU283" s="65"/>
      <c r="BV283" s="65"/>
      <c r="BW283" s="65"/>
      <c r="BX283" s="66" t="str">
        <f t="shared" si="106"/>
        <v/>
      </c>
      <c r="BY283" s="56"/>
      <c r="BZ283" s="64"/>
      <c r="CA283" s="56"/>
      <c r="CB283" s="64"/>
      <c r="CC283" s="62" t="str">
        <f t="shared" si="107"/>
        <v/>
      </c>
      <c r="CD283" s="64"/>
      <c r="CE283" s="56"/>
      <c r="CF283" s="65"/>
      <c r="CG283" s="65"/>
      <c r="CH283" s="65"/>
      <c r="CI283" s="65"/>
      <c r="CJ283" s="66" t="str">
        <f t="shared" si="108"/>
        <v/>
      </c>
      <c r="CK283" s="56"/>
      <c r="CL283" s="64"/>
      <c r="CM283" s="56"/>
      <c r="CN283" s="64"/>
      <c r="CO283" s="62" t="str">
        <f t="shared" si="109"/>
        <v/>
      </c>
      <c r="CP283" s="64"/>
      <c r="CQ283" s="56"/>
      <c r="CR283" s="65"/>
      <c r="CS283" s="65"/>
      <c r="CT283" s="65"/>
      <c r="CU283" s="65"/>
      <c r="CV283" s="66" t="str">
        <f t="shared" si="110"/>
        <v/>
      </c>
      <c r="CW283" s="56"/>
      <c r="CX283" s="64"/>
      <c r="CY283" s="56"/>
      <c r="CZ283" s="64"/>
      <c r="DA283" s="62" t="str">
        <f t="shared" si="111"/>
        <v/>
      </c>
      <c r="DB283" s="64"/>
      <c r="DC283" s="56"/>
      <c r="DD283" s="65"/>
      <c r="DE283" s="65"/>
      <c r="DF283" s="65"/>
      <c r="DG283" s="65"/>
      <c r="DH283" s="66" t="str">
        <f t="shared" si="112"/>
        <v/>
      </c>
      <c r="DI283" s="56"/>
      <c r="DJ283" s="64"/>
      <c r="DK283" s="56"/>
      <c r="DL283" s="64"/>
      <c r="DM283" s="62" t="str">
        <f t="shared" si="113"/>
        <v/>
      </c>
      <c r="DN283" s="64"/>
      <c r="DO283" s="56"/>
      <c r="DP283" s="65"/>
      <c r="DQ283" s="65"/>
      <c r="DR283" s="65"/>
      <c r="DS283" s="65"/>
      <c r="DT283" s="66" t="str">
        <f t="shared" si="114"/>
        <v/>
      </c>
      <c r="DU283" s="56"/>
      <c r="DV283" s="64"/>
      <c r="DW283" s="56"/>
      <c r="DX283" s="64"/>
      <c r="DY283" s="62" t="str">
        <f t="shared" si="115"/>
        <v/>
      </c>
      <c r="DZ283" s="64"/>
      <c r="EA283" s="56"/>
      <c r="EB283" s="65"/>
      <c r="EC283" s="65"/>
      <c r="ED283" s="65"/>
      <c r="EE283" s="65"/>
      <c r="EF283" s="66" t="str">
        <f t="shared" si="116"/>
        <v/>
      </c>
      <c r="EG283" s="56"/>
      <c r="EH283" s="64"/>
      <c r="EI283" s="56"/>
      <c r="EJ283" s="64"/>
      <c r="EK283" s="62" t="str">
        <f t="shared" si="117"/>
        <v/>
      </c>
      <c r="EL283" s="64"/>
      <c r="EM283" s="56"/>
      <c r="EN283" s="65"/>
      <c r="EO283" s="65"/>
      <c r="EP283" s="65"/>
      <c r="EQ283" s="65"/>
      <c r="ER283" s="66" t="str">
        <f t="shared" si="118"/>
        <v/>
      </c>
      <c r="ES283" s="56"/>
      <c r="ET283" s="64"/>
      <c r="EU283" s="56"/>
      <c r="EV283" s="64"/>
      <c r="EW283" s="62" t="str">
        <f t="shared" si="119"/>
        <v/>
      </c>
      <c r="EX283" s="64"/>
    </row>
    <row r="284" spans="1:154" s="67" customFormat="1" x14ac:dyDescent="0.25">
      <c r="A284" s="167"/>
      <c r="B284" s="171"/>
      <c r="C284" s="169"/>
      <c r="D284" s="170"/>
      <c r="E284" s="57"/>
      <c r="F284" s="56"/>
      <c r="G284" s="58"/>
      <c r="H284" s="56"/>
      <c r="I284" s="59"/>
      <c r="J284" s="60"/>
      <c r="K284" s="56"/>
      <c r="L284" s="65"/>
      <c r="M284" s="65"/>
      <c r="N284" s="65"/>
      <c r="O284" s="65"/>
      <c r="P284" s="66" t="str">
        <f t="shared" si="96"/>
        <v/>
      </c>
      <c r="Q284" s="56"/>
      <c r="R284" s="64"/>
      <c r="S284" s="56"/>
      <c r="T284" s="64"/>
      <c r="U284" s="62" t="str">
        <f t="shared" si="97"/>
        <v/>
      </c>
      <c r="V284" s="64"/>
      <c r="W284" s="56"/>
      <c r="X284" s="65"/>
      <c r="Y284" s="65"/>
      <c r="Z284" s="65"/>
      <c r="AA284" s="65"/>
      <c r="AB284" s="66" t="str">
        <f t="shared" si="98"/>
        <v/>
      </c>
      <c r="AC284" s="56"/>
      <c r="AD284" s="64"/>
      <c r="AE284" s="56"/>
      <c r="AF284" s="64"/>
      <c r="AG284" s="62" t="str">
        <f t="shared" si="99"/>
        <v/>
      </c>
      <c r="AH284" s="64"/>
      <c r="AI284" s="56"/>
      <c r="AJ284" s="65"/>
      <c r="AK284" s="65"/>
      <c r="AL284" s="65"/>
      <c r="AM284" s="65"/>
      <c r="AN284" s="66" t="str">
        <f t="shared" si="100"/>
        <v/>
      </c>
      <c r="AO284" s="56"/>
      <c r="AP284" s="64"/>
      <c r="AQ284" s="56"/>
      <c r="AR284" s="64"/>
      <c r="AS284" s="62" t="str">
        <f t="shared" si="101"/>
        <v/>
      </c>
      <c r="AT284" s="64"/>
      <c r="AU284" s="56"/>
      <c r="AV284" s="65"/>
      <c r="AW284" s="65"/>
      <c r="AX284" s="65"/>
      <c r="AY284" s="65"/>
      <c r="AZ284" s="66" t="str">
        <f t="shared" si="102"/>
        <v/>
      </c>
      <c r="BA284" s="56"/>
      <c r="BB284" s="64"/>
      <c r="BC284" s="56"/>
      <c r="BD284" s="64"/>
      <c r="BE284" s="62" t="str">
        <f t="shared" si="103"/>
        <v/>
      </c>
      <c r="BF284" s="64"/>
      <c r="BG284" s="56"/>
      <c r="BH284" s="65"/>
      <c r="BI284" s="65"/>
      <c r="BJ284" s="65"/>
      <c r="BK284" s="65"/>
      <c r="BL284" s="66" t="str">
        <f t="shared" si="104"/>
        <v/>
      </c>
      <c r="BM284" s="56"/>
      <c r="BN284" s="64"/>
      <c r="BO284" s="56"/>
      <c r="BP284" s="64"/>
      <c r="BQ284" s="62" t="str">
        <f t="shared" si="105"/>
        <v/>
      </c>
      <c r="BR284" s="64"/>
      <c r="BS284" s="56"/>
      <c r="BT284" s="65"/>
      <c r="BU284" s="65"/>
      <c r="BV284" s="65"/>
      <c r="BW284" s="65"/>
      <c r="BX284" s="66" t="str">
        <f t="shared" si="106"/>
        <v/>
      </c>
      <c r="BY284" s="56"/>
      <c r="BZ284" s="64"/>
      <c r="CA284" s="56"/>
      <c r="CB284" s="64"/>
      <c r="CC284" s="62" t="str">
        <f t="shared" si="107"/>
        <v/>
      </c>
      <c r="CD284" s="64"/>
      <c r="CE284" s="56"/>
      <c r="CF284" s="65"/>
      <c r="CG284" s="65"/>
      <c r="CH284" s="65"/>
      <c r="CI284" s="65"/>
      <c r="CJ284" s="66" t="str">
        <f t="shared" si="108"/>
        <v/>
      </c>
      <c r="CK284" s="56"/>
      <c r="CL284" s="64"/>
      <c r="CM284" s="56"/>
      <c r="CN284" s="64"/>
      <c r="CO284" s="62" t="str">
        <f t="shared" si="109"/>
        <v/>
      </c>
      <c r="CP284" s="64"/>
      <c r="CQ284" s="56"/>
      <c r="CR284" s="65"/>
      <c r="CS284" s="65"/>
      <c r="CT284" s="65"/>
      <c r="CU284" s="65"/>
      <c r="CV284" s="66" t="str">
        <f t="shared" si="110"/>
        <v/>
      </c>
      <c r="CW284" s="56"/>
      <c r="CX284" s="64"/>
      <c r="CY284" s="56"/>
      <c r="CZ284" s="64"/>
      <c r="DA284" s="62" t="str">
        <f t="shared" si="111"/>
        <v/>
      </c>
      <c r="DB284" s="64"/>
      <c r="DC284" s="56"/>
      <c r="DD284" s="65"/>
      <c r="DE284" s="65"/>
      <c r="DF284" s="65"/>
      <c r="DG284" s="65"/>
      <c r="DH284" s="66" t="str">
        <f t="shared" si="112"/>
        <v/>
      </c>
      <c r="DI284" s="56"/>
      <c r="DJ284" s="64"/>
      <c r="DK284" s="56"/>
      <c r="DL284" s="64"/>
      <c r="DM284" s="62" t="str">
        <f t="shared" si="113"/>
        <v/>
      </c>
      <c r="DN284" s="64"/>
      <c r="DO284" s="56"/>
      <c r="DP284" s="65"/>
      <c r="DQ284" s="65"/>
      <c r="DR284" s="65"/>
      <c r="DS284" s="65"/>
      <c r="DT284" s="66" t="str">
        <f t="shared" si="114"/>
        <v/>
      </c>
      <c r="DU284" s="56"/>
      <c r="DV284" s="64"/>
      <c r="DW284" s="56"/>
      <c r="DX284" s="64"/>
      <c r="DY284" s="62" t="str">
        <f t="shared" si="115"/>
        <v/>
      </c>
      <c r="DZ284" s="64"/>
      <c r="EA284" s="56"/>
      <c r="EB284" s="65"/>
      <c r="EC284" s="65"/>
      <c r="ED284" s="65"/>
      <c r="EE284" s="65"/>
      <c r="EF284" s="66" t="str">
        <f t="shared" si="116"/>
        <v/>
      </c>
      <c r="EG284" s="56"/>
      <c r="EH284" s="64"/>
      <c r="EI284" s="56"/>
      <c r="EJ284" s="64"/>
      <c r="EK284" s="62" t="str">
        <f t="shared" si="117"/>
        <v/>
      </c>
      <c r="EL284" s="64"/>
      <c r="EM284" s="56"/>
      <c r="EN284" s="65"/>
      <c r="EO284" s="65"/>
      <c r="EP284" s="65"/>
      <c r="EQ284" s="65"/>
      <c r="ER284" s="66" t="str">
        <f t="shared" si="118"/>
        <v/>
      </c>
      <c r="ES284" s="56"/>
      <c r="ET284" s="64"/>
      <c r="EU284" s="56"/>
      <c r="EV284" s="64"/>
      <c r="EW284" s="62" t="str">
        <f t="shared" si="119"/>
        <v/>
      </c>
      <c r="EX284" s="64"/>
    </row>
    <row r="285" spans="1:154" s="67" customFormat="1" x14ac:dyDescent="0.25">
      <c r="A285" s="167"/>
      <c r="B285" s="171"/>
      <c r="C285" s="169"/>
      <c r="D285" s="170"/>
      <c r="E285" s="57"/>
      <c r="F285" s="56"/>
      <c r="G285" s="58"/>
      <c r="H285" s="56"/>
      <c r="I285" s="59"/>
      <c r="J285" s="60"/>
      <c r="K285" s="56"/>
      <c r="L285" s="65"/>
      <c r="M285" s="65"/>
      <c r="N285" s="65"/>
      <c r="O285" s="65"/>
      <c r="P285" s="66" t="str">
        <f t="shared" si="96"/>
        <v/>
      </c>
      <c r="Q285" s="56"/>
      <c r="R285" s="64"/>
      <c r="S285" s="56"/>
      <c r="T285" s="64"/>
      <c r="U285" s="62" t="str">
        <f t="shared" si="97"/>
        <v/>
      </c>
      <c r="V285" s="64"/>
      <c r="W285" s="56"/>
      <c r="X285" s="65"/>
      <c r="Y285" s="65"/>
      <c r="Z285" s="65"/>
      <c r="AA285" s="65"/>
      <c r="AB285" s="66" t="str">
        <f t="shared" si="98"/>
        <v/>
      </c>
      <c r="AC285" s="56"/>
      <c r="AD285" s="64"/>
      <c r="AE285" s="56"/>
      <c r="AF285" s="64"/>
      <c r="AG285" s="62" t="str">
        <f t="shared" si="99"/>
        <v/>
      </c>
      <c r="AH285" s="64"/>
      <c r="AI285" s="56"/>
      <c r="AJ285" s="65"/>
      <c r="AK285" s="65"/>
      <c r="AL285" s="65"/>
      <c r="AM285" s="65"/>
      <c r="AN285" s="66" t="str">
        <f t="shared" si="100"/>
        <v/>
      </c>
      <c r="AO285" s="56"/>
      <c r="AP285" s="64"/>
      <c r="AQ285" s="56"/>
      <c r="AR285" s="64"/>
      <c r="AS285" s="62" t="str">
        <f t="shared" si="101"/>
        <v/>
      </c>
      <c r="AT285" s="64"/>
      <c r="AU285" s="56"/>
      <c r="AV285" s="65"/>
      <c r="AW285" s="65"/>
      <c r="AX285" s="65"/>
      <c r="AY285" s="65"/>
      <c r="AZ285" s="66" t="str">
        <f t="shared" si="102"/>
        <v/>
      </c>
      <c r="BA285" s="56"/>
      <c r="BB285" s="64"/>
      <c r="BC285" s="56"/>
      <c r="BD285" s="64"/>
      <c r="BE285" s="62" t="str">
        <f t="shared" si="103"/>
        <v/>
      </c>
      <c r="BF285" s="64"/>
      <c r="BG285" s="56"/>
      <c r="BH285" s="65"/>
      <c r="BI285" s="65"/>
      <c r="BJ285" s="65"/>
      <c r="BK285" s="65"/>
      <c r="BL285" s="66" t="str">
        <f t="shared" si="104"/>
        <v/>
      </c>
      <c r="BM285" s="56"/>
      <c r="BN285" s="64"/>
      <c r="BO285" s="56"/>
      <c r="BP285" s="64"/>
      <c r="BQ285" s="62" t="str">
        <f t="shared" si="105"/>
        <v/>
      </c>
      <c r="BR285" s="64"/>
      <c r="BS285" s="56"/>
      <c r="BT285" s="65"/>
      <c r="BU285" s="65"/>
      <c r="BV285" s="65"/>
      <c r="BW285" s="65"/>
      <c r="BX285" s="66" t="str">
        <f t="shared" si="106"/>
        <v/>
      </c>
      <c r="BY285" s="56"/>
      <c r="BZ285" s="64"/>
      <c r="CA285" s="56"/>
      <c r="CB285" s="64"/>
      <c r="CC285" s="62" t="str">
        <f t="shared" si="107"/>
        <v/>
      </c>
      <c r="CD285" s="64"/>
      <c r="CE285" s="56"/>
      <c r="CF285" s="65"/>
      <c r="CG285" s="65"/>
      <c r="CH285" s="65"/>
      <c r="CI285" s="65"/>
      <c r="CJ285" s="66" t="str">
        <f t="shared" si="108"/>
        <v/>
      </c>
      <c r="CK285" s="56"/>
      <c r="CL285" s="64"/>
      <c r="CM285" s="56"/>
      <c r="CN285" s="64"/>
      <c r="CO285" s="62" t="str">
        <f t="shared" si="109"/>
        <v/>
      </c>
      <c r="CP285" s="64"/>
      <c r="CQ285" s="56"/>
      <c r="CR285" s="65"/>
      <c r="CS285" s="65"/>
      <c r="CT285" s="65"/>
      <c r="CU285" s="65"/>
      <c r="CV285" s="66" t="str">
        <f t="shared" si="110"/>
        <v/>
      </c>
      <c r="CW285" s="56"/>
      <c r="CX285" s="64"/>
      <c r="CY285" s="56"/>
      <c r="CZ285" s="64"/>
      <c r="DA285" s="62" t="str">
        <f t="shared" si="111"/>
        <v/>
      </c>
      <c r="DB285" s="64"/>
      <c r="DC285" s="56"/>
      <c r="DD285" s="65"/>
      <c r="DE285" s="65"/>
      <c r="DF285" s="65"/>
      <c r="DG285" s="65"/>
      <c r="DH285" s="66" t="str">
        <f t="shared" si="112"/>
        <v/>
      </c>
      <c r="DI285" s="56"/>
      <c r="DJ285" s="64"/>
      <c r="DK285" s="56"/>
      <c r="DL285" s="64"/>
      <c r="DM285" s="62" t="str">
        <f t="shared" si="113"/>
        <v/>
      </c>
      <c r="DN285" s="64"/>
      <c r="DO285" s="56"/>
      <c r="DP285" s="65"/>
      <c r="DQ285" s="65"/>
      <c r="DR285" s="65"/>
      <c r="DS285" s="65"/>
      <c r="DT285" s="66" t="str">
        <f t="shared" si="114"/>
        <v/>
      </c>
      <c r="DU285" s="56"/>
      <c r="DV285" s="64"/>
      <c r="DW285" s="56"/>
      <c r="DX285" s="64"/>
      <c r="DY285" s="62" t="str">
        <f t="shared" si="115"/>
        <v/>
      </c>
      <c r="DZ285" s="64"/>
      <c r="EA285" s="56"/>
      <c r="EB285" s="65"/>
      <c r="EC285" s="65"/>
      <c r="ED285" s="65"/>
      <c r="EE285" s="65"/>
      <c r="EF285" s="66" t="str">
        <f t="shared" si="116"/>
        <v/>
      </c>
      <c r="EG285" s="56"/>
      <c r="EH285" s="64"/>
      <c r="EI285" s="56"/>
      <c r="EJ285" s="64"/>
      <c r="EK285" s="62" t="str">
        <f t="shared" si="117"/>
        <v/>
      </c>
      <c r="EL285" s="64"/>
      <c r="EM285" s="56"/>
      <c r="EN285" s="65"/>
      <c r="EO285" s="65"/>
      <c r="EP285" s="65"/>
      <c r="EQ285" s="65"/>
      <c r="ER285" s="66" t="str">
        <f t="shared" si="118"/>
        <v/>
      </c>
      <c r="ES285" s="56"/>
      <c r="ET285" s="64"/>
      <c r="EU285" s="56"/>
      <c r="EV285" s="64"/>
      <c r="EW285" s="62" t="str">
        <f t="shared" si="119"/>
        <v/>
      </c>
      <c r="EX285" s="64"/>
    </row>
    <row r="286" spans="1:154" s="67" customFormat="1" x14ac:dyDescent="0.25">
      <c r="A286" s="167"/>
      <c r="B286" s="171"/>
      <c r="C286" s="169"/>
      <c r="D286" s="170"/>
      <c r="E286" s="57"/>
      <c r="F286" s="56"/>
      <c r="G286" s="58"/>
      <c r="H286" s="56"/>
      <c r="I286" s="59"/>
      <c r="J286" s="60"/>
      <c r="K286" s="56"/>
      <c r="L286" s="65"/>
      <c r="M286" s="65"/>
      <c r="N286" s="65"/>
      <c r="O286" s="65"/>
      <c r="P286" s="66" t="str">
        <f t="shared" si="96"/>
        <v/>
      </c>
      <c r="Q286" s="56"/>
      <c r="R286" s="64"/>
      <c r="S286" s="56"/>
      <c r="T286" s="64"/>
      <c r="U286" s="62" t="str">
        <f t="shared" si="97"/>
        <v/>
      </c>
      <c r="V286" s="64"/>
      <c r="W286" s="56"/>
      <c r="X286" s="65"/>
      <c r="Y286" s="65"/>
      <c r="Z286" s="65"/>
      <c r="AA286" s="65"/>
      <c r="AB286" s="66" t="str">
        <f t="shared" si="98"/>
        <v/>
      </c>
      <c r="AC286" s="56"/>
      <c r="AD286" s="64"/>
      <c r="AE286" s="56"/>
      <c r="AF286" s="64"/>
      <c r="AG286" s="62" t="str">
        <f t="shared" si="99"/>
        <v/>
      </c>
      <c r="AH286" s="64"/>
      <c r="AI286" s="56"/>
      <c r="AJ286" s="65"/>
      <c r="AK286" s="65"/>
      <c r="AL286" s="65"/>
      <c r="AM286" s="65"/>
      <c r="AN286" s="66" t="str">
        <f t="shared" si="100"/>
        <v/>
      </c>
      <c r="AO286" s="56"/>
      <c r="AP286" s="64"/>
      <c r="AQ286" s="56"/>
      <c r="AR286" s="64"/>
      <c r="AS286" s="62" t="str">
        <f t="shared" si="101"/>
        <v/>
      </c>
      <c r="AT286" s="64"/>
      <c r="AU286" s="56"/>
      <c r="AV286" s="65"/>
      <c r="AW286" s="65"/>
      <c r="AX286" s="65"/>
      <c r="AY286" s="65"/>
      <c r="AZ286" s="66" t="str">
        <f t="shared" si="102"/>
        <v/>
      </c>
      <c r="BA286" s="56"/>
      <c r="BB286" s="64"/>
      <c r="BC286" s="56"/>
      <c r="BD286" s="64"/>
      <c r="BE286" s="62" t="str">
        <f t="shared" si="103"/>
        <v/>
      </c>
      <c r="BF286" s="64"/>
      <c r="BG286" s="56"/>
      <c r="BH286" s="65"/>
      <c r="BI286" s="65"/>
      <c r="BJ286" s="65"/>
      <c r="BK286" s="65"/>
      <c r="BL286" s="66" t="str">
        <f t="shared" si="104"/>
        <v/>
      </c>
      <c r="BM286" s="56"/>
      <c r="BN286" s="64"/>
      <c r="BO286" s="56"/>
      <c r="BP286" s="64"/>
      <c r="BQ286" s="62" t="str">
        <f t="shared" si="105"/>
        <v/>
      </c>
      <c r="BR286" s="64"/>
      <c r="BS286" s="56"/>
      <c r="BT286" s="65"/>
      <c r="BU286" s="65"/>
      <c r="BV286" s="65"/>
      <c r="BW286" s="65"/>
      <c r="BX286" s="66" t="str">
        <f t="shared" si="106"/>
        <v/>
      </c>
      <c r="BY286" s="56"/>
      <c r="BZ286" s="64"/>
      <c r="CA286" s="56"/>
      <c r="CB286" s="64"/>
      <c r="CC286" s="62" t="str">
        <f t="shared" si="107"/>
        <v/>
      </c>
      <c r="CD286" s="64"/>
      <c r="CE286" s="56"/>
      <c r="CF286" s="65"/>
      <c r="CG286" s="65"/>
      <c r="CH286" s="65"/>
      <c r="CI286" s="65"/>
      <c r="CJ286" s="66" t="str">
        <f t="shared" si="108"/>
        <v/>
      </c>
      <c r="CK286" s="56"/>
      <c r="CL286" s="64"/>
      <c r="CM286" s="56"/>
      <c r="CN286" s="64"/>
      <c r="CO286" s="62" t="str">
        <f t="shared" si="109"/>
        <v/>
      </c>
      <c r="CP286" s="64"/>
      <c r="CQ286" s="56"/>
      <c r="CR286" s="65"/>
      <c r="CS286" s="65"/>
      <c r="CT286" s="65"/>
      <c r="CU286" s="65"/>
      <c r="CV286" s="66" t="str">
        <f t="shared" si="110"/>
        <v/>
      </c>
      <c r="CW286" s="56"/>
      <c r="CX286" s="64"/>
      <c r="CY286" s="56"/>
      <c r="CZ286" s="64"/>
      <c r="DA286" s="62" t="str">
        <f t="shared" si="111"/>
        <v/>
      </c>
      <c r="DB286" s="64"/>
      <c r="DC286" s="56"/>
      <c r="DD286" s="65"/>
      <c r="DE286" s="65"/>
      <c r="DF286" s="65"/>
      <c r="DG286" s="65"/>
      <c r="DH286" s="66" t="str">
        <f t="shared" si="112"/>
        <v/>
      </c>
      <c r="DI286" s="56"/>
      <c r="DJ286" s="64"/>
      <c r="DK286" s="56"/>
      <c r="DL286" s="64"/>
      <c r="DM286" s="62" t="str">
        <f t="shared" si="113"/>
        <v/>
      </c>
      <c r="DN286" s="64"/>
      <c r="DO286" s="56"/>
      <c r="DP286" s="65"/>
      <c r="DQ286" s="65"/>
      <c r="DR286" s="65"/>
      <c r="DS286" s="65"/>
      <c r="DT286" s="66" t="str">
        <f t="shared" si="114"/>
        <v/>
      </c>
      <c r="DU286" s="56"/>
      <c r="DV286" s="64"/>
      <c r="DW286" s="56"/>
      <c r="DX286" s="64"/>
      <c r="DY286" s="62" t="str">
        <f t="shared" si="115"/>
        <v/>
      </c>
      <c r="DZ286" s="64"/>
      <c r="EA286" s="56"/>
      <c r="EB286" s="65"/>
      <c r="EC286" s="65"/>
      <c r="ED286" s="65"/>
      <c r="EE286" s="65"/>
      <c r="EF286" s="66" t="str">
        <f t="shared" si="116"/>
        <v/>
      </c>
      <c r="EG286" s="56"/>
      <c r="EH286" s="64"/>
      <c r="EI286" s="56"/>
      <c r="EJ286" s="64"/>
      <c r="EK286" s="62" t="str">
        <f t="shared" si="117"/>
        <v/>
      </c>
      <c r="EL286" s="64"/>
      <c r="EM286" s="56"/>
      <c r="EN286" s="65"/>
      <c r="EO286" s="65"/>
      <c r="EP286" s="65"/>
      <c r="EQ286" s="65"/>
      <c r="ER286" s="66" t="str">
        <f t="shared" si="118"/>
        <v/>
      </c>
      <c r="ES286" s="56"/>
      <c r="ET286" s="64"/>
      <c r="EU286" s="56"/>
      <c r="EV286" s="64"/>
      <c r="EW286" s="62" t="str">
        <f t="shared" si="119"/>
        <v/>
      </c>
      <c r="EX286" s="64"/>
    </row>
    <row r="287" spans="1:154" s="67" customFormat="1" x14ac:dyDescent="0.25">
      <c r="A287" s="167"/>
      <c r="B287" s="171"/>
      <c r="C287" s="169"/>
      <c r="D287" s="170"/>
      <c r="E287" s="57"/>
      <c r="F287" s="56"/>
      <c r="G287" s="58"/>
      <c r="H287" s="56"/>
      <c r="I287" s="59"/>
      <c r="J287" s="60"/>
      <c r="K287" s="56"/>
      <c r="L287" s="65"/>
      <c r="M287" s="65"/>
      <c r="N287" s="65"/>
      <c r="O287" s="65"/>
      <c r="P287" s="66" t="str">
        <f t="shared" si="96"/>
        <v/>
      </c>
      <c r="Q287" s="56"/>
      <c r="R287" s="64"/>
      <c r="S287" s="56"/>
      <c r="T287" s="64"/>
      <c r="U287" s="62" t="str">
        <f t="shared" si="97"/>
        <v/>
      </c>
      <c r="V287" s="64"/>
      <c r="W287" s="56"/>
      <c r="X287" s="65"/>
      <c r="Y287" s="65"/>
      <c r="Z287" s="65"/>
      <c r="AA287" s="65"/>
      <c r="AB287" s="66" t="str">
        <f t="shared" si="98"/>
        <v/>
      </c>
      <c r="AC287" s="56"/>
      <c r="AD287" s="64"/>
      <c r="AE287" s="56"/>
      <c r="AF287" s="64"/>
      <c r="AG287" s="62" t="str">
        <f t="shared" si="99"/>
        <v/>
      </c>
      <c r="AH287" s="64"/>
      <c r="AI287" s="56"/>
      <c r="AJ287" s="65"/>
      <c r="AK287" s="65"/>
      <c r="AL287" s="65"/>
      <c r="AM287" s="65"/>
      <c r="AN287" s="66" t="str">
        <f t="shared" si="100"/>
        <v/>
      </c>
      <c r="AO287" s="56"/>
      <c r="AP287" s="64"/>
      <c r="AQ287" s="56"/>
      <c r="AR287" s="64"/>
      <c r="AS287" s="62" t="str">
        <f t="shared" si="101"/>
        <v/>
      </c>
      <c r="AT287" s="64"/>
      <c r="AU287" s="56"/>
      <c r="AV287" s="65"/>
      <c r="AW287" s="65"/>
      <c r="AX287" s="65"/>
      <c r="AY287" s="65"/>
      <c r="AZ287" s="66" t="str">
        <f t="shared" si="102"/>
        <v/>
      </c>
      <c r="BA287" s="56"/>
      <c r="BB287" s="64"/>
      <c r="BC287" s="56"/>
      <c r="BD287" s="64"/>
      <c r="BE287" s="62" t="str">
        <f t="shared" si="103"/>
        <v/>
      </c>
      <c r="BF287" s="64"/>
      <c r="BG287" s="56"/>
      <c r="BH287" s="65"/>
      <c r="BI287" s="65"/>
      <c r="BJ287" s="65"/>
      <c r="BK287" s="65"/>
      <c r="BL287" s="66" t="str">
        <f t="shared" si="104"/>
        <v/>
      </c>
      <c r="BM287" s="56"/>
      <c r="BN287" s="64"/>
      <c r="BO287" s="56"/>
      <c r="BP287" s="64"/>
      <c r="BQ287" s="62" t="str">
        <f t="shared" si="105"/>
        <v/>
      </c>
      <c r="BR287" s="64"/>
      <c r="BS287" s="56"/>
      <c r="BT287" s="65"/>
      <c r="BU287" s="65"/>
      <c r="BV287" s="65"/>
      <c r="BW287" s="65"/>
      <c r="BX287" s="66" t="str">
        <f t="shared" si="106"/>
        <v/>
      </c>
      <c r="BY287" s="56"/>
      <c r="BZ287" s="64"/>
      <c r="CA287" s="56"/>
      <c r="CB287" s="64"/>
      <c r="CC287" s="62" t="str">
        <f t="shared" si="107"/>
        <v/>
      </c>
      <c r="CD287" s="64"/>
      <c r="CE287" s="56"/>
      <c r="CF287" s="65"/>
      <c r="CG287" s="65"/>
      <c r="CH287" s="65"/>
      <c r="CI287" s="65"/>
      <c r="CJ287" s="66" t="str">
        <f t="shared" si="108"/>
        <v/>
      </c>
      <c r="CK287" s="56"/>
      <c r="CL287" s="64"/>
      <c r="CM287" s="56"/>
      <c r="CN287" s="64"/>
      <c r="CO287" s="62" t="str">
        <f t="shared" si="109"/>
        <v/>
      </c>
      <c r="CP287" s="64"/>
      <c r="CQ287" s="56"/>
      <c r="CR287" s="65"/>
      <c r="CS287" s="65"/>
      <c r="CT287" s="65"/>
      <c r="CU287" s="65"/>
      <c r="CV287" s="66" t="str">
        <f t="shared" si="110"/>
        <v/>
      </c>
      <c r="CW287" s="56"/>
      <c r="CX287" s="64"/>
      <c r="CY287" s="56"/>
      <c r="CZ287" s="64"/>
      <c r="DA287" s="62" t="str">
        <f t="shared" si="111"/>
        <v/>
      </c>
      <c r="DB287" s="64"/>
      <c r="DC287" s="56"/>
      <c r="DD287" s="65"/>
      <c r="DE287" s="65"/>
      <c r="DF287" s="65"/>
      <c r="DG287" s="65"/>
      <c r="DH287" s="66" t="str">
        <f t="shared" si="112"/>
        <v/>
      </c>
      <c r="DI287" s="56"/>
      <c r="DJ287" s="64"/>
      <c r="DK287" s="56"/>
      <c r="DL287" s="64"/>
      <c r="DM287" s="62" t="str">
        <f t="shared" si="113"/>
        <v/>
      </c>
      <c r="DN287" s="64"/>
      <c r="DO287" s="56"/>
      <c r="DP287" s="65"/>
      <c r="DQ287" s="65"/>
      <c r="DR287" s="65"/>
      <c r="DS287" s="65"/>
      <c r="DT287" s="66" t="str">
        <f t="shared" si="114"/>
        <v/>
      </c>
      <c r="DU287" s="56"/>
      <c r="DV287" s="64"/>
      <c r="DW287" s="56"/>
      <c r="DX287" s="64"/>
      <c r="DY287" s="62" t="str">
        <f t="shared" si="115"/>
        <v/>
      </c>
      <c r="DZ287" s="64"/>
      <c r="EA287" s="56"/>
      <c r="EB287" s="65"/>
      <c r="EC287" s="65"/>
      <c r="ED287" s="65"/>
      <c r="EE287" s="65"/>
      <c r="EF287" s="66" t="str">
        <f t="shared" si="116"/>
        <v/>
      </c>
      <c r="EG287" s="56"/>
      <c r="EH287" s="64"/>
      <c r="EI287" s="56"/>
      <c r="EJ287" s="64"/>
      <c r="EK287" s="62" t="str">
        <f t="shared" si="117"/>
        <v/>
      </c>
      <c r="EL287" s="64"/>
      <c r="EM287" s="56"/>
      <c r="EN287" s="65"/>
      <c r="EO287" s="65"/>
      <c r="EP287" s="65"/>
      <c r="EQ287" s="65"/>
      <c r="ER287" s="66" t="str">
        <f t="shared" si="118"/>
        <v/>
      </c>
      <c r="ES287" s="56"/>
      <c r="ET287" s="64"/>
      <c r="EU287" s="56"/>
      <c r="EV287" s="64"/>
      <c r="EW287" s="62" t="str">
        <f t="shared" si="119"/>
        <v/>
      </c>
      <c r="EX287" s="64"/>
    </row>
    <row r="288" spans="1:154" s="67" customFormat="1" x14ac:dyDescent="0.25">
      <c r="A288" s="167"/>
      <c r="B288" s="171"/>
      <c r="C288" s="169"/>
      <c r="D288" s="170"/>
      <c r="E288" s="57"/>
      <c r="F288" s="56"/>
      <c r="G288" s="58"/>
      <c r="H288" s="56"/>
      <c r="I288" s="59"/>
      <c r="J288" s="60"/>
      <c r="K288" s="56"/>
      <c r="L288" s="65"/>
      <c r="M288" s="65"/>
      <c r="N288" s="65"/>
      <c r="O288" s="65"/>
      <c r="P288" s="66" t="str">
        <f t="shared" si="96"/>
        <v/>
      </c>
      <c r="Q288" s="56"/>
      <c r="R288" s="64"/>
      <c r="S288" s="56"/>
      <c r="T288" s="64"/>
      <c r="U288" s="62" t="str">
        <f t="shared" si="97"/>
        <v/>
      </c>
      <c r="V288" s="64"/>
      <c r="W288" s="56"/>
      <c r="X288" s="65"/>
      <c r="Y288" s="65"/>
      <c r="Z288" s="65"/>
      <c r="AA288" s="65"/>
      <c r="AB288" s="66" t="str">
        <f t="shared" si="98"/>
        <v/>
      </c>
      <c r="AC288" s="56"/>
      <c r="AD288" s="64"/>
      <c r="AE288" s="56"/>
      <c r="AF288" s="64"/>
      <c r="AG288" s="62" t="str">
        <f t="shared" si="99"/>
        <v/>
      </c>
      <c r="AH288" s="64"/>
      <c r="AI288" s="56"/>
      <c r="AJ288" s="65"/>
      <c r="AK288" s="65"/>
      <c r="AL288" s="65"/>
      <c r="AM288" s="65"/>
      <c r="AN288" s="66" t="str">
        <f t="shared" si="100"/>
        <v/>
      </c>
      <c r="AO288" s="56"/>
      <c r="AP288" s="64"/>
      <c r="AQ288" s="56"/>
      <c r="AR288" s="64"/>
      <c r="AS288" s="62" t="str">
        <f t="shared" si="101"/>
        <v/>
      </c>
      <c r="AT288" s="64"/>
      <c r="AU288" s="56"/>
      <c r="AV288" s="65"/>
      <c r="AW288" s="65"/>
      <c r="AX288" s="65"/>
      <c r="AY288" s="65"/>
      <c r="AZ288" s="66" t="str">
        <f t="shared" si="102"/>
        <v/>
      </c>
      <c r="BA288" s="56"/>
      <c r="BB288" s="64"/>
      <c r="BC288" s="56"/>
      <c r="BD288" s="64"/>
      <c r="BE288" s="62" t="str">
        <f t="shared" si="103"/>
        <v/>
      </c>
      <c r="BF288" s="64"/>
      <c r="BG288" s="56"/>
      <c r="BH288" s="65"/>
      <c r="BI288" s="65"/>
      <c r="BJ288" s="65"/>
      <c r="BK288" s="65"/>
      <c r="BL288" s="66" t="str">
        <f t="shared" si="104"/>
        <v/>
      </c>
      <c r="BM288" s="56"/>
      <c r="BN288" s="64"/>
      <c r="BO288" s="56"/>
      <c r="BP288" s="64"/>
      <c r="BQ288" s="62" t="str">
        <f t="shared" si="105"/>
        <v/>
      </c>
      <c r="BR288" s="64"/>
      <c r="BS288" s="56"/>
      <c r="BT288" s="65"/>
      <c r="BU288" s="65"/>
      <c r="BV288" s="65"/>
      <c r="BW288" s="65"/>
      <c r="BX288" s="66" t="str">
        <f t="shared" si="106"/>
        <v/>
      </c>
      <c r="BY288" s="56"/>
      <c r="BZ288" s="64"/>
      <c r="CA288" s="56"/>
      <c r="CB288" s="64"/>
      <c r="CC288" s="62" t="str">
        <f t="shared" si="107"/>
        <v/>
      </c>
      <c r="CD288" s="64"/>
      <c r="CE288" s="56"/>
      <c r="CF288" s="65"/>
      <c r="CG288" s="65"/>
      <c r="CH288" s="65"/>
      <c r="CI288" s="65"/>
      <c r="CJ288" s="66" t="str">
        <f t="shared" si="108"/>
        <v/>
      </c>
      <c r="CK288" s="56"/>
      <c r="CL288" s="64"/>
      <c r="CM288" s="56"/>
      <c r="CN288" s="64"/>
      <c r="CO288" s="62" t="str">
        <f t="shared" si="109"/>
        <v/>
      </c>
      <c r="CP288" s="64"/>
      <c r="CQ288" s="56"/>
      <c r="CR288" s="65"/>
      <c r="CS288" s="65"/>
      <c r="CT288" s="65"/>
      <c r="CU288" s="65"/>
      <c r="CV288" s="66" t="str">
        <f t="shared" si="110"/>
        <v/>
      </c>
      <c r="CW288" s="56"/>
      <c r="CX288" s="64"/>
      <c r="CY288" s="56"/>
      <c r="CZ288" s="64"/>
      <c r="DA288" s="62" t="str">
        <f t="shared" si="111"/>
        <v/>
      </c>
      <c r="DB288" s="64"/>
      <c r="DC288" s="56"/>
      <c r="DD288" s="65"/>
      <c r="DE288" s="65"/>
      <c r="DF288" s="65"/>
      <c r="DG288" s="65"/>
      <c r="DH288" s="66" t="str">
        <f t="shared" si="112"/>
        <v/>
      </c>
      <c r="DI288" s="56"/>
      <c r="DJ288" s="64"/>
      <c r="DK288" s="56"/>
      <c r="DL288" s="64"/>
      <c r="DM288" s="62" t="str">
        <f t="shared" si="113"/>
        <v/>
      </c>
      <c r="DN288" s="64"/>
      <c r="DO288" s="56"/>
      <c r="DP288" s="65"/>
      <c r="DQ288" s="65"/>
      <c r="DR288" s="65"/>
      <c r="DS288" s="65"/>
      <c r="DT288" s="66" t="str">
        <f t="shared" si="114"/>
        <v/>
      </c>
      <c r="DU288" s="56"/>
      <c r="DV288" s="64"/>
      <c r="DW288" s="56"/>
      <c r="DX288" s="64"/>
      <c r="DY288" s="62" t="str">
        <f t="shared" si="115"/>
        <v/>
      </c>
      <c r="DZ288" s="64"/>
      <c r="EA288" s="56"/>
      <c r="EB288" s="65"/>
      <c r="EC288" s="65"/>
      <c r="ED288" s="65"/>
      <c r="EE288" s="65"/>
      <c r="EF288" s="66" t="str">
        <f t="shared" si="116"/>
        <v/>
      </c>
      <c r="EG288" s="56"/>
      <c r="EH288" s="64"/>
      <c r="EI288" s="56"/>
      <c r="EJ288" s="64"/>
      <c r="EK288" s="62" t="str">
        <f t="shared" si="117"/>
        <v/>
      </c>
      <c r="EL288" s="64"/>
      <c r="EM288" s="56"/>
      <c r="EN288" s="65"/>
      <c r="EO288" s="65"/>
      <c r="EP288" s="65"/>
      <c r="EQ288" s="65"/>
      <c r="ER288" s="66" t="str">
        <f t="shared" si="118"/>
        <v/>
      </c>
      <c r="ES288" s="56"/>
      <c r="ET288" s="64"/>
      <c r="EU288" s="56"/>
      <c r="EV288" s="64"/>
      <c r="EW288" s="62" t="str">
        <f t="shared" si="119"/>
        <v/>
      </c>
      <c r="EX288" s="64"/>
    </row>
    <row r="289" spans="1:154" s="67" customFormat="1" x14ac:dyDescent="0.25">
      <c r="A289" s="167"/>
      <c r="B289" s="171"/>
      <c r="C289" s="169"/>
      <c r="D289" s="170"/>
      <c r="E289" s="57"/>
      <c r="F289" s="56"/>
      <c r="G289" s="58"/>
      <c r="H289" s="56"/>
      <c r="I289" s="59"/>
      <c r="J289" s="60"/>
      <c r="K289" s="56"/>
      <c r="L289" s="65"/>
      <c r="M289" s="65"/>
      <c r="N289" s="65"/>
      <c r="O289" s="65"/>
      <c r="P289" s="66" t="str">
        <f t="shared" si="96"/>
        <v/>
      </c>
      <c r="Q289" s="56"/>
      <c r="R289" s="64"/>
      <c r="S289" s="56"/>
      <c r="T289" s="64"/>
      <c r="U289" s="62" t="str">
        <f t="shared" si="97"/>
        <v/>
      </c>
      <c r="V289" s="64"/>
      <c r="W289" s="56"/>
      <c r="X289" s="65"/>
      <c r="Y289" s="65"/>
      <c r="Z289" s="65"/>
      <c r="AA289" s="65"/>
      <c r="AB289" s="66" t="str">
        <f t="shared" si="98"/>
        <v/>
      </c>
      <c r="AC289" s="56"/>
      <c r="AD289" s="64"/>
      <c r="AE289" s="56"/>
      <c r="AF289" s="64"/>
      <c r="AG289" s="62" t="str">
        <f t="shared" si="99"/>
        <v/>
      </c>
      <c r="AH289" s="64"/>
      <c r="AI289" s="56"/>
      <c r="AJ289" s="65"/>
      <c r="AK289" s="65"/>
      <c r="AL289" s="65"/>
      <c r="AM289" s="65"/>
      <c r="AN289" s="66" t="str">
        <f t="shared" si="100"/>
        <v/>
      </c>
      <c r="AO289" s="56"/>
      <c r="AP289" s="64"/>
      <c r="AQ289" s="56"/>
      <c r="AR289" s="64"/>
      <c r="AS289" s="62" t="str">
        <f t="shared" si="101"/>
        <v/>
      </c>
      <c r="AT289" s="64"/>
      <c r="AU289" s="56"/>
      <c r="AV289" s="65"/>
      <c r="AW289" s="65"/>
      <c r="AX289" s="65"/>
      <c r="AY289" s="65"/>
      <c r="AZ289" s="66" t="str">
        <f t="shared" si="102"/>
        <v/>
      </c>
      <c r="BA289" s="56"/>
      <c r="BB289" s="64"/>
      <c r="BC289" s="56"/>
      <c r="BD289" s="64"/>
      <c r="BE289" s="62" t="str">
        <f t="shared" si="103"/>
        <v/>
      </c>
      <c r="BF289" s="64"/>
      <c r="BG289" s="56"/>
      <c r="BH289" s="65"/>
      <c r="BI289" s="65"/>
      <c r="BJ289" s="65"/>
      <c r="BK289" s="65"/>
      <c r="BL289" s="66" t="str">
        <f t="shared" si="104"/>
        <v/>
      </c>
      <c r="BM289" s="56"/>
      <c r="BN289" s="64"/>
      <c r="BO289" s="56"/>
      <c r="BP289" s="64"/>
      <c r="BQ289" s="62" t="str">
        <f t="shared" si="105"/>
        <v/>
      </c>
      <c r="BR289" s="64"/>
      <c r="BS289" s="56"/>
      <c r="BT289" s="65"/>
      <c r="BU289" s="65"/>
      <c r="BV289" s="65"/>
      <c r="BW289" s="65"/>
      <c r="BX289" s="66" t="str">
        <f t="shared" si="106"/>
        <v/>
      </c>
      <c r="BY289" s="56"/>
      <c r="BZ289" s="64"/>
      <c r="CA289" s="56"/>
      <c r="CB289" s="64"/>
      <c r="CC289" s="62" t="str">
        <f t="shared" si="107"/>
        <v/>
      </c>
      <c r="CD289" s="64"/>
      <c r="CE289" s="56"/>
      <c r="CF289" s="65"/>
      <c r="CG289" s="65"/>
      <c r="CH289" s="65"/>
      <c r="CI289" s="65"/>
      <c r="CJ289" s="66" t="str">
        <f t="shared" si="108"/>
        <v/>
      </c>
      <c r="CK289" s="56"/>
      <c r="CL289" s="64"/>
      <c r="CM289" s="56"/>
      <c r="CN289" s="64"/>
      <c r="CO289" s="62" t="str">
        <f t="shared" si="109"/>
        <v/>
      </c>
      <c r="CP289" s="64"/>
      <c r="CQ289" s="56"/>
      <c r="CR289" s="65"/>
      <c r="CS289" s="65"/>
      <c r="CT289" s="65"/>
      <c r="CU289" s="65"/>
      <c r="CV289" s="66" t="str">
        <f t="shared" si="110"/>
        <v/>
      </c>
      <c r="CW289" s="56"/>
      <c r="CX289" s="64"/>
      <c r="CY289" s="56"/>
      <c r="CZ289" s="64"/>
      <c r="DA289" s="62" t="str">
        <f t="shared" si="111"/>
        <v/>
      </c>
      <c r="DB289" s="64"/>
      <c r="DC289" s="56"/>
      <c r="DD289" s="65"/>
      <c r="DE289" s="65"/>
      <c r="DF289" s="65"/>
      <c r="DG289" s="65"/>
      <c r="DH289" s="66" t="str">
        <f t="shared" si="112"/>
        <v/>
      </c>
      <c r="DI289" s="56"/>
      <c r="DJ289" s="64"/>
      <c r="DK289" s="56"/>
      <c r="DL289" s="64"/>
      <c r="DM289" s="62" t="str">
        <f t="shared" si="113"/>
        <v/>
      </c>
      <c r="DN289" s="64"/>
      <c r="DO289" s="56"/>
      <c r="DP289" s="65"/>
      <c r="DQ289" s="65"/>
      <c r="DR289" s="65"/>
      <c r="DS289" s="65"/>
      <c r="DT289" s="66" t="str">
        <f t="shared" si="114"/>
        <v/>
      </c>
      <c r="DU289" s="56"/>
      <c r="DV289" s="64"/>
      <c r="DW289" s="56"/>
      <c r="DX289" s="64"/>
      <c r="DY289" s="62" t="str">
        <f t="shared" si="115"/>
        <v/>
      </c>
      <c r="DZ289" s="64"/>
      <c r="EA289" s="56"/>
      <c r="EB289" s="65"/>
      <c r="EC289" s="65"/>
      <c r="ED289" s="65"/>
      <c r="EE289" s="65"/>
      <c r="EF289" s="66" t="str">
        <f t="shared" si="116"/>
        <v/>
      </c>
      <c r="EG289" s="56"/>
      <c r="EH289" s="64"/>
      <c r="EI289" s="56"/>
      <c r="EJ289" s="64"/>
      <c r="EK289" s="62" t="str">
        <f t="shared" si="117"/>
        <v/>
      </c>
      <c r="EL289" s="64"/>
      <c r="EM289" s="56"/>
      <c r="EN289" s="65"/>
      <c r="EO289" s="65"/>
      <c r="EP289" s="65"/>
      <c r="EQ289" s="65"/>
      <c r="ER289" s="66" t="str">
        <f t="shared" si="118"/>
        <v/>
      </c>
      <c r="ES289" s="56"/>
      <c r="ET289" s="64"/>
      <c r="EU289" s="56"/>
      <c r="EV289" s="64"/>
      <c r="EW289" s="62" t="str">
        <f t="shared" si="119"/>
        <v/>
      </c>
      <c r="EX289" s="64"/>
    </row>
    <row r="290" spans="1:154" s="67" customFormat="1" x14ac:dyDescent="0.25">
      <c r="A290" s="167"/>
      <c r="B290" s="171"/>
      <c r="C290" s="169"/>
      <c r="D290" s="170"/>
      <c r="E290" s="57"/>
      <c r="F290" s="56"/>
      <c r="G290" s="58"/>
      <c r="H290" s="56"/>
      <c r="I290" s="59"/>
      <c r="J290" s="60"/>
      <c r="K290" s="56"/>
      <c r="L290" s="65"/>
      <c r="M290" s="65"/>
      <c r="N290" s="65"/>
      <c r="O290" s="65"/>
      <c r="P290" s="66" t="str">
        <f t="shared" si="96"/>
        <v/>
      </c>
      <c r="Q290" s="56"/>
      <c r="R290" s="64"/>
      <c r="S290" s="56"/>
      <c r="T290" s="64"/>
      <c r="U290" s="62" t="str">
        <f t="shared" si="97"/>
        <v/>
      </c>
      <c r="V290" s="64"/>
      <c r="W290" s="56"/>
      <c r="X290" s="65"/>
      <c r="Y290" s="65"/>
      <c r="Z290" s="65"/>
      <c r="AA290" s="65"/>
      <c r="AB290" s="66" t="str">
        <f t="shared" si="98"/>
        <v/>
      </c>
      <c r="AC290" s="56"/>
      <c r="AD290" s="64"/>
      <c r="AE290" s="56"/>
      <c r="AF290" s="64"/>
      <c r="AG290" s="62" t="str">
        <f t="shared" si="99"/>
        <v/>
      </c>
      <c r="AH290" s="64"/>
      <c r="AI290" s="56"/>
      <c r="AJ290" s="65"/>
      <c r="AK290" s="65"/>
      <c r="AL290" s="65"/>
      <c r="AM290" s="65"/>
      <c r="AN290" s="66" t="str">
        <f t="shared" si="100"/>
        <v/>
      </c>
      <c r="AO290" s="56"/>
      <c r="AP290" s="64"/>
      <c r="AQ290" s="56"/>
      <c r="AR290" s="64"/>
      <c r="AS290" s="62" t="str">
        <f t="shared" si="101"/>
        <v/>
      </c>
      <c r="AT290" s="64"/>
      <c r="AU290" s="56"/>
      <c r="AV290" s="65"/>
      <c r="AW290" s="65"/>
      <c r="AX290" s="65"/>
      <c r="AY290" s="65"/>
      <c r="AZ290" s="66" t="str">
        <f t="shared" si="102"/>
        <v/>
      </c>
      <c r="BA290" s="56"/>
      <c r="BB290" s="64"/>
      <c r="BC290" s="56"/>
      <c r="BD290" s="64"/>
      <c r="BE290" s="62" t="str">
        <f t="shared" si="103"/>
        <v/>
      </c>
      <c r="BF290" s="64"/>
      <c r="BG290" s="56"/>
      <c r="BH290" s="65"/>
      <c r="BI290" s="65"/>
      <c r="BJ290" s="65"/>
      <c r="BK290" s="65"/>
      <c r="BL290" s="66" t="str">
        <f t="shared" si="104"/>
        <v/>
      </c>
      <c r="BM290" s="56"/>
      <c r="BN290" s="64"/>
      <c r="BO290" s="56"/>
      <c r="BP290" s="64"/>
      <c r="BQ290" s="62" t="str">
        <f t="shared" si="105"/>
        <v/>
      </c>
      <c r="BR290" s="64"/>
      <c r="BS290" s="56"/>
      <c r="BT290" s="65"/>
      <c r="BU290" s="65"/>
      <c r="BV290" s="65"/>
      <c r="BW290" s="65"/>
      <c r="BX290" s="66" t="str">
        <f t="shared" si="106"/>
        <v/>
      </c>
      <c r="BY290" s="56"/>
      <c r="BZ290" s="64"/>
      <c r="CA290" s="56"/>
      <c r="CB290" s="64"/>
      <c r="CC290" s="62" t="str">
        <f t="shared" si="107"/>
        <v/>
      </c>
      <c r="CD290" s="64"/>
      <c r="CE290" s="56"/>
      <c r="CF290" s="65"/>
      <c r="CG290" s="65"/>
      <c r="CH290" s="65"/>
      <c r="CI290" s="65"/>
      <c r="CJ290" s="66" t="str">
        <f t="shared" si="108"/>
        <v/>
      </c>
      <c r="CK290" s="56"/>
      <c r="CL290" s="64"/>
      <c r="CM290" s="56"/>
      <c r="CN290" s="64"/>
      <c r="CO290" s="62" t="str">
        <f t="shared" si="109"/>
        <v/>
      </c>
      <c r="CP290" s="64"/>
      <c r="CQ290" s="56"/>
      <c r="CR290" s="65"/>
      <c r="CS290" s="65"/>
      <c r="CT290" s="65"/>
      <c r="CU290" s="65"/>
      <c r="CV290" s="66" t="str">
        <f t="shared" si="110"/>
        <v/>
      </c>
      <c r="CW290" s="56"/>
      <c r="CX290" s="64"/>
      <c r="CY290" s="56"/>
      <c r="CZ290" s="64"/>
      <c r="DA290" s="62" t="str">
        <f t="shared" si="111"/>
        <v/>
      </c>
      <c r="DB290" s="64"/>
      <c r="DC290" s="56"/>
      <c r="DD290" s="65"/>
      <c r="DE290" s="65"/>
      <c r="DF290" s="65"/>
      <c r="DG290" s="65"/>
      <c r="DH290" s="66" t="str">
        <f t="shared" si="112"/>
        <v/>
      </c>
      <c r="DI290" s="56"/>
      <c r="DJ290" s="64"/>
      <c r="DK290" s="56"/>
      <c r="DL290" s="64"/>
      <c r="DM290" s="62" t="str">
        <f t="shared" si="113"/>
        <v/>
      </c>
      <c r="DN290" s="64"/>
      <c r="DO290" s="56"/>
      <c r="DP290" s="65"/>
      <c r="DQ290" s="65"/>
      <c r="DR290" s="65"/>
      <c r="DS290" s="65"/>
      <c r="DT290" s="66" t="str">
        <f t="shared" si="114"/>
        <v/>
      </c>
      <c r="DU290" s="56"/>
      <c r="DV290" s="64"/>
      <c r="DW290" s="56"/>
      <c r="DX290" s="64"/>
      <c r="DY290" s="62" t="str">
        <f t="shared" si="115"/>
        <v/>
      </c>
      <c r="DZ290" s="64"/>
      <c r="EA290" s="56"/>
      <c r="EB290" s="65"/>
      <c r="EC290" s="65"/>
      <c r="ED290" s="65"/>
      <c r="EE290" s="65"/>
      <c r="EF290" s="66" t="str">
        <f t="shared" si="116"/>
        <v/>
      </c>
      <c r="EG290" s="56"/>
      <c r="EH290" s="64"/>
      <c r="EI290" s="56"/>
      <c r="EJ290" s="64"/>
      <c r="EK290" s="62" t="str">
        <f t="shared" si="117"/>
        <v/>
      </c>
      <c r="EL290" s="64"/>
      <c r="EM290" s="56"/>
      <c r="EN290" s="65"/>
      <c r="EO290" s="65"/>
      <c r="EP290" s="65"/>
      <c r="EQ290" s="65"/>
      <c r="ER290" s="66" t="str">
        <f t="shared" si="118"/>
        <v/>
      </c>
      <c r="ES290" s="56"/>
      <c r="ET290" s="64"/>
      <c r="EU290" s="56"/>
      <c r="EV290" s="64"/>
      <c r="EW290" s="62" t="str">
        <f t="shared" si="119"/>
        <v/>
      </c>
      <c r="EX290" s="64"/>
    </row>
    <row r="291" spans="1:154" s="67" customFormat="1" x14ac:dyDescent="0.25">
      <c r="A291" s="167"/>
      <c r="B291" s="171"/>
      <c r="C291" s="169"/>
      <c r="D291" s="170"/>
      <c r="E291" s="57"/>
      <c r="F291" s="56"/>
      <c r="G291" s="58"/>
      <c r="H291" s="56"/>
      <c r="I291" s="59"/>
      <c r="J291" s="60"/>
      <c r="K291" s="56"/>
      <c r="L291" s="65"/>
      <c r="M291" s="65"/>
      <c r="N291" s="65"/>
      <c r="O291" s="65"/>
      <c r="P291" s="66" t="str">
        <f t="shared" si="96"/>
        <v/>
      </c>
      <c r="Q291" s="56"/>
      <c r="R291" s="64"/>
      <c r="S291" s="56"/>
      <c r="T291" s="64"/>
      <c r="U291" s="62" t="str">
        <f t="shared" si="97"/>
        <v/>
      </c>
      <c r="V291" s="64"/>
      <c r="W291" s="56"/>
      <c r="X291" s="65"/>
      <c r="Y291" s="65"/>
      <c r="Z291" s="65"/>
      <c r="AA291" s="65"/>
      <c r="AB291" s="66" t="str">
        <f t="shared" si="98"/>
        <v/>
      </c>
      <c r="AC291" s="56"/>
      <c r="AD291" s="64"/>
      <c r="AE291" s="56"/>
      <c r="AF291" s="64"/>
      <c r="AG291" s="62" t="str">
        <f t="shared" si="99"/>
        <v/>
      </c>
      <c r="AH291" s="64"/>
      <c r="AI291" s="56"/>
      <c r="AJ291" s="65"/>
      <c r="AK291" s="65"/>
      <c r="AL291" s="65"/>
      <c r="AM291" s="65"/>
      <c r="AN291" s="66" t="str">
        <f t="shared" si="100"/>
        <v/>
      </c>
      <c r="AO291" s="56"/>
      <c r="AP291" s="64"/>
      <c r="AQ291" s="56"/>
      <c r="AR291" s="64"/>
      <c r="AS291" s="62" t="str">
        <f t="shared" si="101"/>
        <v/>
      </c>
      <c r="AT291" s="64"/>
      <c r="AU291" s="56"/>
      <c r="AV291" s="65"/>
      <c r="AW291" s="65"/>
      <c r="AX291" s="65"/>
      <c r="AY291" s="65"/>
      <c r="AZ291" s="66" t="str">
        <f t="shared" si="102"/>
        <v/>
      </c>
      <c r="BA291" s="56"/>
      <c r="BB291" s="64"/>
      <c r="BC291" s="56"/>
      <c r="BD291" s="64"/>
      <c r="BE291" s="62" t="str">
        <f t="shared" si="103"/>
        <v/>
      </c>
      <c r="BF291" s="64"/>
      <c r="BG291" s="56"/>
      <c r="BH291" s="65"/>
      <c r="BI291" s="65"/>
      <c r="BJ291" s="65"/>
      <c r="BK291" s="65"/>
      <c r="BL291" s="66" t="str">
        <f t="shared" si="104"/>
        <v/>
      </c>
      <c r="BM291" s="56"/>
      <c r="BN291" s="64"/>
      <c r="BO291" s="56"/>
      <c r="BP291" s="64"/>
      <c r="BQ291" s="62" t="str">
        <f t="shared" si="105"/>
        <v/>
      </c>
      <c r="BR291" s="64"/>
      <c r="BS291" s="56"/>
      <c r="BT291" s="65"/>
      <c r="BU291" s="65"/>
      <c r="BV291" s="65"/>
      <c r="BW291" s="65"/>
      <c r="BX291" s="66" t="str">
        <f t="shared" si="106"/>
        <v/>
      </c>
      <c r="BY291" s="56"/>
      <c r="BZ291" s="64"/>
      <c r="CA291" s="56"/>
      <c r="CB291" s="64"/>
      <c r="CC291" s="62" t="str">
        <f t="shared" si="107"/>
        <v/>
      </c>
      <c r="CD291" s="64"/>
      <c r="CE291" s="56"/>
      <c r="CF291" s="65"/>
      <c r="CG291" s="65"/>
      <c r="CH291" s="65"/>
      <c r="CI291" s="65"/>
      <c r="CJ291" s="66" t="str">
        <f t="shared" si="108"/>
        <v/>
      </c>
      <c r="CK291" s="56"/>
      <c r="CL291" s="64"/>
      <c r="CM291" s="56"/>
      <c r="CN291" s="64"/>
      <c r="CO291" s="62" t="str">
        <f t="shared" si="109"/>
        <v/>
      </c>
      <c r="CP291" s="64"/>
      <c r="CQ291" s="56"/>
      <c r="CR291" s="65"/>
      <c r="CS291" s="65"/>
      <c r="CT291" s="65"/>
      <c r="CU291" s="65"/>
      <c r="CV291" s="66" t="str">
        <f t="shared" si="110"/>
        <v/>
      </c>
      <c r="CW291" s="56"/>
      <c r="CX291" s="64"/>
      <c r="CY291" s="56"/>
      <c r="CZ291" s="64"/>
      <c r="DA291" s="62" t="str">
        <f t="shared" si="111"/>
        <v/>
      </c>
      <c r="DB291" s="64"/>
      <c r="DC291" s="56"/>
      <c r="DD291" s="65"/>
      <c r="DE291" s="65"/>
      <c r="DF291" s="65"/>
      <c r="DG291" s="65"/>
      <c r="DH291" s="66" t="str">
        <f t="shared" si="112"/>
        <v/>
      </c>
      <c r="DI291" s="56"/>
      <c r="DJ291" s="64"/>
      <c r="DK291" s="56"/>
      <c r="DL291" s="64"/>
      <c r="DM291" s="62" t="str">
        <f t="shared" si="113"/>
        <v/>
      </c>
      <c r="DN291" s="64"/>
      <c r="DO291" s="56"/>
      <c r="DP291" s="65"/>
      <c r="DQ291" s="65"/>
      <c r="DR291" s="65"/>
      <c r="DS291" s="65"/>
      <c r="DT291" s="66" t="str">
        <f t="shared" si="114"/>
        <v/>
      </c>
      <c r="DU291" s="56"/>
      <c r="DV291" s="64"/>
      <c r="DW291" s="56"/>
      <c r="DX291" s="64"/>
      <c r="DY291" s="62" t="str">
        <f t="shared" si="115"/>
        <v/>
      </c>
      <c r="DZ291" s="64"/>
      <c r="EA291" s="56"/>
      <c r="EB291" s="65"/>
      <c r="EC291" s="65"/>
      <c r="ED291" s="65"/>
      <c r="EE291" s="65"/>
      <c r="EF291" s="66" t="str">
        <f t="shared" si="116"/>
        <v/>
      </c>
      <c r="EG291" s="56"/>
      <c r="EH291" s="64"/>
      <c r="EI291" s="56"/>
      <c r="EJ291" s="64"/>
      <c r="EK291" s="62" t="str">
        <f t="shared" si="117"/>
        <v/>
      </c>
      <c r="EL291" s="64"/>
      <c r="EM291" s="56"/>
      <c r="EN291" s="65"/>
      <c r="EO291" s="65"/>
      <c r="EP291" s="65"/>
      <c r="EQ291" s="65"/>
      <c r="ER291" s="66" t="str">
        <f t="shared" si="118"/>
        <v/>
      </c>
      <c r="ES291" s="56"/>
      <c r="ET291" s="64"/>
      <c r="EU291" s="56"/>
      <c r="EV291" s="64"/>
      <c r="EW291" s="62" t="str">
        <f t="shared" si="119"/>
        <v/>
      </c>
      <c r="EX291" s="64"/>
    </row>
    <row r="292" spans="1:154" s="67" customFormat="1" x14ac:dyDescent="0.25">
      <c r="A292" s="167"/>
      <c r="B292" s="171"/>
      <c r="C292" s="169"/>
      <c r="D292" s="170"/>
      <c r="E292" s="57"/>
      <c r="F292" s="56"/>
      <c r="G292" s="58"/>
      <c r="H292" s="56"/>
      <c r="I292" s="59"/>
      <c r="J292" s="60"/>
      <c r="K292" s="56"/>
      <c r="L292" s="65"/>
      <c r="M292" s="65"/>
      <c r="N292" s="65"/>
      <c r="O292" s="65"/>
      <c r="P292" s="66" t="str">
        <f t="shared" si="96"/>
        <v/>
      </c>
      <c r="Q292" s="56"/>
      <c r="R292" s="64"/>
      <c r="S292" s="56"/>
      <c r="T292" s="64"/>
      <c r="U292" s="62" t="str">
        <f t="shared" si="97"/>
        <v/>
      </c>
      <c r="V292" s="64"/>
      <c r="W292" s="56"/>
      <c r="X292" s="65"/>
      <c r="Y292" s="65"/>
      <c r="Z292" s="65"/>
      <c r="AA292" s="65"/>
      <c r="AB292" s="66" t="str">
        <f t="shared" si="98"/>
        <v/>
      </c>
      <c r="AC292" s="56"/>
      <c r="AD292" s="64"/>
      <c r="AE292" s="56"/>
      <c r="AF292" s="64"/>
      <c r="AG292" s="62" t="str">
        <f t="shared" si="99"/>
        <v/>
      </c>
      <c r="AH292" s="64"/>
      <c r="AI292" s="56"/>
      <c r="AJ292" s="65"/>
      <c r="AK292" s="65"/>
      <c r="AL292" s="65"/>
      <c r="AM292" s="65"/>
      <c r="AN292" s="66" t="str">
        <f t="shared" si="100"/>
        <v/>
      </c>
      <c r="AO292" s="56"/>
      <c r="AP292" s="64"/>
      <c r="AQ292" s="56"/>
      <c r="AR292" s="64"/>
      <c r="AS292" s="62" t="str">
        <f t="shared" si="101"/>
        <v/>
      </c>
      <c r="AT292" s="64"/>
      <c r="AU292" s="56"/>
      <c r="AV292" s="65"/>
      <c r="AW292" s="65"/>
      <c r="AX292" s="65"/>
      <c r="AY292" s="65"/>
      <c r="AZ292" s="66" t="str">
        <f t="shared" si="102"/>
        <v/>
      </c>
      <c r="BA292" s="56"/>
      <c r="BB292" s="64"/>
      <c r="BC292" s="56"/>
      <c r="BD292" s="64"/>
      <c r="BE292" s="62" t="str">
        <f t="shared" si="103"/>
        <v/>
      </c>
      <c r="BF292" s="64"/>
      <c r="BG292" s="56"/>
      <c r="BH292" s="65"/>
      <c r="BI292" s="65"/>
      <c r="BJ292" s="65"/>
      <c r="BK292" s="65"/>
      <c r="BL292" s="66" t="str">
        <f t="shared" si="104"/>
        <v/>
      </c>
      <c r="BM292" s="56"/>
      <c r="BN292" s="64"/>
      <c r="BO292" s="56"/>
      <c r="BP292" s="64"/>
      <c r="BQ292" s="62" t="str">
        <f t="shared" si="105"/>
        <v/>
      </c>
      <c r="BR292" s="64"/>
      <c r="BS292" s="56"/>
      <c r="BT292" s="65"/>
      <c r="BU292" s="65"/>
      <c r="BV292" s="65"/>
      <c r="BW292" s="65"/>
      <c r="BX292" s="66" t="str">
        <f t="shared" si="106"/>
        <v/>
      </c>
      <c r="BY292" s="56"/>
      <c r="BZ292" s="64"/>
      <c r="CA292" s="56"/>
      <c r="CB292" s="64"/>
      <c r="CC292" s="62" t="str">
        <f t="shared" si="107"/>
        <v/>
      </c>
      <c r="CD292" s="64"/>
      <c r="CE292" s="56"/>
      <c r="CF292" s="65"/>
      <c r="CG292" s="65"/>
      <c r="CH292" s="65"/>
      <c r="CI292" s="65"/>
      <c r="CJ292" s="66" t="str">
        <f t="shared" si="108"/>
        <v/>
      </c>
      <c r="CK292" s="56"/>
      <c r="CL292" s="64"/>
      <c r="CM292" s="56"/>
      <c r="CN292" s="64"/>
      <c r="CO292" s="62" t="str">
        <f t="shared" si="109"/>
        <v/>
      </c>
      <c r="CP292" s="64"/>
      <c r="CQ292" s="56"/>
      <c r="CR292" s="65"/>
      <c r="CS292" s="65"/>
      <c r="CT292" s="65"/>
      <c r="CU292" s="65"/>
      <c r="CV292" s="66" t="str">
        <f t="shared" si="110"/>
        <v/>
      </c>
      <c r="CW292" s="56"/>
      <c r="CX292" s="64"/>
      <c r="CY292" s="56"/>
      <c r="CZ292" s="64"/>
      <c r="DA292" s="62" t="str">
        <f t="shared" si="111"/>
        <v/>
      </c>
      <c r="DB292" s="64"/>
      <c r="DC292" s="56"/>
      <c r="DD292" s="65"/>
      <c r="DE292" s="65"/>
      <c r="DF292" s="65"/>
      <c r="DG292" s="65"/>
      <c r="DH292" s="66" t="str">
        <f t="shared" si="112"/>
        <v/>
      </c>
      <c r="DI292" s="56"/>
      <c r="DJ292" s="64"/>
      <c r="DK292" s="56"/>
      <c r="DL292" s="64"/>
      <c r="DM292" s="62" t="str">
        <f t="shared" si="113"/>
        <v/>
      </c>
      <c r="DN292" s="64"/>
      <c r="DO292" s="56"/>
      <c r="DP292" s="65"/>
      <c r="DQ292" s="65"/>
      <c r="DR292" s="65"/>
      <c r="DS292" s="65"/>
      <c r="DT292" s="66" t="str">
        <f t="shared" si="114"/>
        <v/>
      </c>
      <c r="DU292" s="56"/>
      <c r="DV292" s="64"/>
      <c r="DW292" s="56"/>
      <c r="DX292" s="64"/>
      <c r="DY292" s="62" t="str">
        <f t="shared" si="115"/>
        <v/>
      </c>
      <c r="DZ292" s="64"/>
      <c r="EA292" s="56"/>
      <c r="EB292" s="65"/>
      <c r="EC292" s="65"/>
      <c r="ED292" s="65"/>
      <c r="EE292" s="65"/>
      <c r="EF292" s="66" t="str">
        <f t="shared" si="116"/>
        <v/>
      </c>
      <c r="EG292" s="56"/>
      <c r="EH292" s="64"/>
      <c r="EI292" s="56"/>
      <c r="EJ292" s="64"/>
      <c r="EK292" s="62" t="str">
        <f t="shared" si="117"/>
        <v/>
      </c>
      <c r="EL292" s="64"/>
      <c r="EM292" s="56"/>
      <c r="EN292" s="65"/>
      <c r="EO292" s="65"/>
      <c r="EP292" s="65"/>
      <c r="EQ292" s="65"/>
      <c r="ER292" s="66" t="str">
        <f t="shared" si="118"/>
        <v/>
      </c>
      <c r="ES292" s="56"/>
      <c r="ET292" s="64"/>
      <c r="EU292" s="56"/>
      <c r="EV292" s="64"/>
      <c r="EW292" s="62" t="str">
        <f t="shared" si="119"/>
        <v/>
      </c>
      <c r="EX292" s="64"/>
    </row>
    <row r="293" spans="1:154" s="67" customFormat="1" x14ac:dyDescent="0.25">
      <c r="A293" s="167"/>
      <c r="B293" s="171"/>
      <c r="C293" s="169"/>
      <c r="D293" s="170"/>
      <c r="E293" s="57"/>
      <c r="F293" s="56"/>
      <c r="G293" s="58"/>
      <c r="H293" s="56"/>
      <c r="I293" s="59"/>
      <c r="J293" s="60"/>
      <c r="K293" s="56"/>
      <c r="L293" s="65"/>
      <c r="M293" s="65"/>
      <c r="N293" s="65"/>
      <c r="O293" s="65"/>
      <c r="P293" s="66" t="str">
        <f t="shared" si="96"/>
        <v/>
      </c>
      <c r="Q293" s="56"/>
      <c r="R293" s="64"/>
      <c r="S293" s="56"/>
      <c r="T293" s="64"/>
      <c r="U293" s="62" t="str">
        <f t="shared" si="97"/>
        <v/>
      </c>
      <c r="V293" s="64"/>
      <c r="W293" s="56"/>
      <c r="X293" s="65"/>
      <c r="Y293" s="65"/>
      <c r="Z293" s="65"/>
      <c r="AA293" s="65"/>
      <c r="AB293" s="66" t="str">
        <f t="shared" si="98"/>
        <v/>
      </c>
      <c r="AC293" s="56"/>
      <c r="AD293" s="64"/>
      <c r="AE293" s="56"/>
      <c r="AF293" s="64"/>
      <c r="AG293" s="62" t="str">
        <f t="shared" si="99"/>
        <v/>
      </c>
      <c r="AH293" s="64"/>
      <c r="AI293" s="56"/>
      <c r="AJ293" s="65"/>
      <c r="AK293" s="65"/>
      <c r="AL293" s="65"/>
      <c r="AM293" s="65"/>
      <c r="AN293" s="66" t="str">
        <f t="shared" si="100"/>
        <v/>
      </c>
      <c r="AO293" s="56"/>
      <c r="AP293" s="64"/>
      <c r="AQ293" s="56"/>
      <c r="AR293" s="64"/>
      <c r="AS293" s="62" t="str">
        <f t="shared" si="101"/>
        <v/>
      </c>
      <c r="AT293" s="64"/>
      <c r="AU293" s="56"/>
      <c r="AV293" s="65"/>
      <c r="AW293" s="65"/>
      <c r="AX293" s="65"/>
      <c r="AY293" s="65"/>
      <c r="AZ293" s="66" t="str">
        <f t="shared" si="102"/>
        <v/>
      </c>
      <c r="BA293" s="56"/>
      <c r="BB293" s="64"/>
      <c r="BC293" s="56"/>
      <c r="BD293" s="64"/>
      <c r="BE293" s="62" t="str">
        <f t="shared" si="103"/>
        <v/>
      </c>
      <c r="BF293" s="64"/>
      <c r="BG293" s="56"/>
      <c r="BH293" s="65"/>
      <c r="BI293" s="65"/>
      <c r="BJ293" s="65"/>
      <c r="BK293" s="65"/>
      <c r="BL293" s="66" t="str">
        <f t="shared" si="104"/>
        <v/>
      </c>
      <c r="BM293" s="56"/>
      <c r="BN293" s="64"/>
      <c r="BO293" s="56"/>
      <c r="BP293" s="64"/>
      <c r="BQ293" s="62" t="str">
        <f t="shared" si="105"/>
        <v/>
      </c>
      <c r="BR293" s="64"/>
      <c r="BS293" s="56"/>
      <c r="BT293" s="65"/>
      <c r="BU293" s="65"/>
      <c r="BV293" s="65"/>
      <c r="BW293" s="65"/>
      <c r="BX293" s="66" t="str">
        <f t="shared" si="106"/>
        <v/>
      </c>
      <c r="BY293" s="56"/>
      <c r="BZ293" s="64"/>
      <c r="CA293" s="56"/>
      <c r="CB293" s="64"/>
      <c r="CC293" s="62" t="str">
        <f t="shared" si="107"/>
        <v/>
      </c>
      <c r="CD293" s="64"/>
      <c r="CE293" s="56"/>
      <c r="CF293" s="65"/>
      <c r="CG293" s="65"/>
      <c r="CH293" s="65"/>
      <c r="CI293" s="65"/>
      <c r="CJ293" s="66" t="str">
        <f t="shared" si="108"/>
        <v/>
      </c>
      <c r="CK293" s="56"/>
      <c r="CL293" s="64"/>
      <c r="CM293" s="56"/>
      <c r="CN293" s="64"/>
      <c r="CO293" s="62" t="str">
        <f t="shared" si="109"/>
        <v/>
      </c>
      <c r="CP293" s="64"/>
      <c r="CQ293" s="56"/>
      <c r="CR293" s="65"/>
      <c r="CS293" s="65"/>
      <c r="CT293" s="65"/>
      <c r="CU293" s="65"/>
      <c r="CV293" s="66" t="str">
        <f t="shared" si="110"/>
        <v/>
      </c>
      <c r="CW293" s="56"/>
      <c r="CX293" s="64"/>
      <c r="CY293" s="56"/>
      <c r="CZ293" s="64"/>
      <c r="DA293" s="62" t="str">
        <f t="shared" si="111"/>
        <v/>
      </c>
      <c r="DB293" s="64"/>
      <c r="DC293" s="56"/>
      <c r="DD293" s="65"/>
      <c r="DE293" s="65"/>
      <c r="DF293" s="65"/>
      <c r="DG293" s="65"/>
      <c r="DH293" s="66" t="str">
        <f t="shared" si="112"/>
        <v/>
      </c>
      <c r="DI293" s="56"/>
      <c r="DJ293" s="64"/>
      <c r="DK293" s="56"/>
      <c r="DL293" s="64"/>
      <c r="DM293" s="62" t="str">
        <f t="shared" si="113"/>
        <v/>
      </c>
      <c r="DN293" s="64"/>
      <c r="DO293" s="56"/>
      <c r="DP293" s="65"/>
      <c r="DQ293" s="65"/>
      <c r="DR293" s="65"/>
      <c r="DS293" s="65"/>
      <c r="DT293" s="66" t="str">
        <f t="shared" si="114"/>
        <v/>
      </c>
      <c r="DU293" s="56"/>
      <c r="DV293" s="64"/>
      <c r="DW293" s="56"/>
      <c r="DX293" s="64"/>
      <c r="DY293" s="62" t="str">
        <f t="shared" si="115"/>
        <v/>
      </c>
      <c r="DZ293" s="64"/>
      <c r="EA293" s="56"/>
      <c r="EB293" s="65"/>
      <c r="EC293" s="65"/>
      <c r="ED293" s="65"/>
      <c r="EE293" s="65"/>
      <c r="EF293" s="66" t="str">
        <f t="shared" si="116"/>
        <v/>
      </c>
      <c r="EG293" s="56"/>
      <c r="EH293" s="64"/>
      <c r="EI293" s="56"/>
      <c r="EJ293" s="64"/>
      <c r="EK293" s="62" t="str">
        <f t="shared" si="117"/>
        <v/>
      </c>
      <c r="EL293" s="64"/>
      <c r="EM293" s="56"/>
      <c r="EN293" s="65"/>
      <c r="EO293" s="65"/>
      <c r="EP293" s="65"/>
      <c r="EQ293" s="65"/>
      <c r="ER293" s="66" t="str">
        <f t="shared" si="118"/>
        <v/>
      </c>
      <c r="ES293" s="56"/>
      <c r="ET293" s="64"/>
      <c r="EU293" s="56"/>
      <c r="EV293" s="64"/>
      <c r="EW293" s="62" t="str">
        <f t="shared" si="119"/>
        <v/>
      </c>
      <c r="EX293" s="64"/>
    </row>
    <row r="294" spans="1:154" s="67" customFormat="1" x14ac:dyDescent="0.25">
      <c r="A294" s="167"/>
      <c r="B294" s="171"/>
      <c r="C294" s="169"/>
      <c r="D294" s="170"/>
      <c r="E294" s="57"/>
      <c r="F294" s="56"/>
      <c r="G294" s="58"/>
      <c r="H294" s="56"/>
      <c r="I294" s="59"/>
      <c r="J294" s="60"/>
      <c r="K294" s="56"/>
      <c r="L294" s="65"/>
      <c r="M294" s="65"/>
      <c r="N294" s="65"/>
      <c r="O294" s="65"/>
      <c r="P294" s="66" t="str">
        <f t="shared" si="96"/>
        <v/>
      </c>
      <c r="Q294" s="56"/>
      <c r="R294" s="64"/>
      <c r="S294" s="56"/>
      <c r="T294" s="64"/>
      <c r="U294" s="62" t="str">
        <f t="shared" si="97"/>
        <v/>
      </c>
      <c r="V294" s="64"/>
      <c r="W294" s="56"/>
      <c r="X294" s="65"/>
      <c r="Y294" s="65"/>
      <c r="Z294" s="65"/>
      <c r="AA294" s="65"/>
      <c r="AB294" s="66" t="str">
        <f t="shared" si="98"/>
        <v/>
      </c>
      <c r="AC294" s="56"/>
      <c r="AD294" s="64"/>
      <c r="AE294" s="56"/>
      <c r="AF294" s="64"/>
      <c r="AG294" s="62" t="str">
        <f t="shared" si="99"/>
        <v/>
      </c>
      <c r="AH294" s="64"/>
      <c r="AI294" s="56"/>
      <c r="AJ294" s="65"/>
      <c r="AK294" s="65"/>
      <c r="AL294" s="65"/>
      <c r="AM294" s="65"/>
      <c r="AN294" s="66" t="str">
        <f t="shared" si="100"/>
        <v/>
      </c>
      <c r="AO294" s="56"/>
      <c r="AP294" s="64"/>
      <c r="AQ294" s="56"/>
      <c r="AR294" s="64"/>
      <c r="AS294" s="62" t="str">
        <f t="shared" si="101"/>
        <v/>
      </c>
      <c r="AT294" s="64"/>
      <c r="AU294" s="56"/>
      <c r="AV294" s="65"/>
      <c r="AW294" s="65"/>
      <c r="AX294" s="65"/>
      <c r="AY294" s="65"/>
      <c r="AZ294" s="66" t="str">
        <f t="shared" si="102"/>
        <v/>
      </c>
      <c r="BA294" s="56"/>
      <c r="BB294" s="64"/>
      <c r="BC294" s="56"/>
      <c r="BD294" s="64"/>
      <c r="BE294" s="62" t="str">
        <f t="shared" si="103"/>
        <v/>
      </c>
      <c r="BF294" s="64"/>
      <c r="BG294" s="56"/>
      <c r="BH294" s="65"/>
      <c r="BI294" s="65"/>
      <c r="BJ294" s="65"/>
      <c r="BK294" s="65"/>
      <c r="BL294" s="66" t="str">
        <f t="shared" si="104"/>
        <v/>
      </c>
      <c r="BM294" s="56"/>
      <c r="BN294" s="64"/>
      <c r="BO294" s="56"/>
      <c r="BP294" s="64"/>
      <c r="BQ294" s="62" t="str">
        <f t="shared" si="105"/>
        <v/>
      </c>
      <c r="BR294" s="64"/>
      <c r="BS294" s="56"/>
      <c r="BT294" s="65"/>
      <c r="BU294" s="65"/>
      <c r="BV294" s="65"/>
      <c r="BW294" s="65"/>
      <c r="BX294" s="66" t="str">
        <f t="shared" si="106"/>
        <v/>
      </c>
      <c r="BY294" s="56"/>
      <c r="BZ294" s="64"/>
      <c r="CA294" s="56"/>
      <c r="CB294" s="64"/>
      <c r="CC294" s="62" t="str">
        <f t="shared" si="107"/>
        <v/>
      </c>
      <c r="CD294" s="64"/>
      <c r="CE294" s="56"/>
      <c r="CF294" s="65"/>
      <c r="CG294" s="65"/>
      <c r="CH294" s="65"/>
      <c r="CI294" s="65"/>
      <c r="CJ294" s="66" t="str">
        <f t="shared" si="108"/>
        <v/>
      </c>
      <c r="CK294" s="56"/>
      <c r="CL294" s="64"/>
      <c r="CM294" s="56"/>
      <c r="CN294" s="64"/>
      <c r="CO294" s="62" t="str">
        <f t="shared" si="109"/>
        <v/>
      </c>
      <c r="CP294" s="64"/>
      <c r="CQ294" s="56"/>
      <c r="CR294" s="65"/>
      <c r="CS294" s="65"/>
      <c r="CT294" s="65"/>
      <c r="CU294" s="65"/>
      <c r="CV294" s="66" t="str">
        <f t="shared" si="110"/>
        <v/>
      </c>
      <c r="CW294" s="56"/>
      <c r="CX294" s="64"/>
      <c r="CY294" s="56"/>
      <c r="CZ294" s="64"/>
      <c r="DA294" s="62" t="str">
        <f t="shared" si="111"/>
        <v/>
      </c>
      <c r="DB294" s="64"/>
      <c r="DC294" s="56"/>
      <c r="DD294" s="65"/>
      <c r="DE294" s="65"/>
      <c r="DF294" s="65"/>
      <c r="DG294" s="65"/>
      <c r="DH294" s="66" t="str">
        <f t="shared" si="112"/>
        <v/>
      </c>
      <c r="DI294" s="56"/>
      <c r="DJ294" s="64"/>
      <c r="DK294" s="56"/>
      <c r="DL294" s="64"/>
      <c r="DM294" s="62" t="str">
        <f t="shared" si="113"/>
        <v/>
      </c>
      <c r="DN294" s="64"/>
      <c r="DO294" s="56"/>
      <c r="DP294" s="65"/>
      <c r="DQ294" s="65"/>
      <c r="DR294" s="65"/>
      <c r="DS294" s="65"/>
      <c r="DT294" s="66" t="str">
        <f t="shared" si="114"/>
        <v/>
      </c>
      <c r="DU294" s="56"/>
      <c r="DV294" s="64"/>
      <c r="DW294" s="56"/>
      <c r="DX294" s="64"/>
      <c r="DY294" s="62" t="str">
        <f t="shared" si="115"/>
        <v/>
      </c>
      <c r="DZ294" s="64"/>
      <c r="EA294" s="56"/>
      <c r="EB294" s="65"/>
      <c r="EC294" s="65"/>
      <c r="ED294" s="65"/>
      <c r="EE294" s="65"/>
      <c r="EF294" s="66" t="str">
        <f t="shared" si="116"/>
        <v/>
      </c>
      <c r="EG294" s="56"/>
      <c r="EH294" s="64"/>
      <c r="EI294" s="56"/>
      <c r="EJ294" s="64"/>
      <c r="EK294" s="62" t="str">
        <f t="shared" si="117"/>
        <v/>
      </c>
      <c r="EL294" s="64"/>
      <c r="EM294" s="56"/>
      <c r="EN294" s="65"/>
      <c r="EO294" s="65"/>
      <c r="EP294" s="65"/>
      <c r="EQ294" s="65"/>
      <c r="ER294" s="66" t="str">
        <f t="shared" si="118"/>
        <v/>
      </c>
      <c r="ES294" s="56"/>
      <c r="ET294" s="64"/>
      <c r="EU294" s="56"/>
      <c r="EV294" s="64"/>
      <c r="EW294" s="62" t="str">
        <f t="shared" si="119"/>
        <v/>
      </c>
      <c r="EX294" s="64"/>
    </row>
    <row r="295" spans="1:154" s="67" customFormat="1" x14ac:dyDescent="0.25">
      <c r="A295" s="167"/>
      <c r="B295" s="171"/>
      <c r="C295" s="169"/>
      <c r="D295" s="170"/>
      <c r="E295" s="57"/>
      <c r="F295" s="56"/>
      <c r="G295" s="58"/>
      <c r="H295" s="56"/>
      <c r="I295" s="59"/>
      <c r="J295" s="60"/>
      <c r="K295" s="56"/>
      <c r="L295" s="65"/>
      <c r="M295" s="65"/>
      <c r="N295" s="65"/>
      <c r="O295" s="65"/>
      <c r="P295" s="66" t="str">
        <f t="shared" si="96"/>
        <v/>
      </c>
      <c r="Q295" s="56"/>
      <c r="R295" s="64"/>
      <c r="S295" s="56"/>
      <c r="T295" s="64"/>
      <c r="U295" s="62" t="str">
        <f t="shared" si="97"/>
        <v/>
      </c>
      <c r="V295" s="64"/>
      <c r="W295" s="56"/>
      <c r="X295" s="65"/>
      <c r="Y295" s="65"/>
      <c r="Z295" s="65"/>
      <c r="AA295" s="65"/>
      <c r="AB295" s="66" t="str">
        <f t="shared" si="98"/>
        <v/>
      </c>
      <c r="AC295" s="56"/>
      <c r="AD295" s="64"/>
      <c r="AE295" s="56"/>
      <c r="AF295" s="64"/>
      <c r="AG295" s="62" t="str">
        <f t="shared" si="99"/>
        <v/>
      </c>
      <c r="AH295" s="64"/>
      <c r="AI295" s="56"/>
      <c r="AJ295" s="65"/>
      <c r="AK295" s="65"/>
      <c r="AL295" s="65"/>
      <c r="AM295" s="65"/>
      <c r="AN295" s="66" t="str">
        <f t="shared" si="100"/>
        <v/>
      </c>
      <c r="AO295" s="56"/>
      <c r="AP295" s="64"/>
      <c r="AQ295" s="56"/>
      <c r="AR295" s="64"/>
      <c r="AS295" s="62" t="str">
        <f t="shared" si="101"/>
        <v/>
      </c>
      <c r="AT295" s="64"/>
      <c r="AU295" s="56"/>
      <c r="AV295" s="65"/>
      <c r="AW295" s="65"/>
      <c r="AX295" s="65"/>
      <c r="AY295" s="65"/>
      <c r="AZ295" s="66" t="str">
        <f t="shared" si="102"/>
        <v/>
      </c>
      <c r="BA295" s="56"/>
      <c r="BB295" s="64"/>
      <c r="BC295" s="56"/>
      <c r="BD295" s="64"/>
      <c r="BE295" s="62" t="str">
        <f t="shared" si="103"/>
        <v/>
      </c>
      <c r="BF295" s="64"/>
      <c r="BG295" s="56"/>
      <c r="BH295" s="65"/>
      <c r="BI295" s="65"/>
      <c r="BJ295" s="65"/>
      <c r="BK295" s="65"/>
      <c r="BL295" s="66" t="str">
        <f t="shared" si="104"/>
        <v/>
      </c>
      <c r="BM295" s="56"/>
      <c r="BN295" s="64"/>
      <c r="BO295" s="56"/>
      <c r="BP295" s="64"/>
      <c r="BQ295" s="62" t="str">
        <f t="shared" si="105"/>
        <v/>
      </c>
      <c r="BR295" s="64"/>
      <c r="BS295" s="56"/>
      <c r="BT295" s="65"/>
      <c r="BU295" s="65"/>
      <c r="BV295" s="65"/>
      <c r="BW295" s="65"/>
      <c r="BX295" s="66" t="str">
        <f t="shared" si="106"/>
        <v/>
      </c>
      <c r="BY295" s="56"/>
      <c r="BZ295" s="64"/>
      <c r="CA295" s="56"/>
      <c r="CB295" s="64"/>
      <c r="CC295" s="62" t="str">
        <f t="shared" si="107"/>
        <v/>
      </c>
      <c r="CD295" s="64"/>
      <c r="CE295" s="56"/>
      <c r="CF295" s="65"/>
      <c r="CG295" s="65"/>
      <c r="CH295" s="65"/>
      <c r="CI295" s="65"/>
      <c r="CJ295" s="66" t="str">
        <f t="shared" si="108"/>
        <v/>
      </c>
      <c r="CK295" s="56"/>
      <c r="CL295" s="64"/>
      <c r="CM295" s="56"/>
      <c r="CN295" s="64"/>
      <c r="CO295" s="62" t="str">
        <f t="shared" si="109"/>
        <v/>
      </c>
      <c r="CP295" s="64"/>
      <c r="CQ295" s="56"/>
      <c r="CR295" s="65"/>
      <c r="CS295" s="65"/>
      <c r="CT295" s="65"/>
      <c r="CU295" s="65"/>
      <c r="CV295" s="66" t="str">
        <f t="shared" si="110"/>
        <v/>
      </c>
      <c r="CW295" s="56"/>
      <c r="CX295" s="64"/>
      <c r="CY295" s="56"/>
      <c r="CZ295" s="64"/>
      <c r="DA295" s="62" t="str">
        <f t="shared" si="111"/>
        <v/>
      </c>
      <c r="DB295" s="64"/>
      <c r="DC295" s="56"/>
      <c r="DD295" s="65"/>
      <c r="DE295" s="65"/>
      <c r="DF295" s="65"/>
      <c r="DG295" s="65"/>
      <c r="DH295" s="66" t="str">
        <f t="shared" si="112"/>
        <v/>
      </c>
      <c r="DI295" s="56"/>
      <c r="DJ295" s="64"/>
      <c r="DK295" s="56"/>
      <c r="DL295" s="64"/>
      <c r="DM295" s="62" t="str">
        <f t="shared" si="113"/>
        <v/>
      </c>
      <c r="DN295" s="64"/>
      <c r="DO295" s="56"/>
      <c r="DP295" s="65"/>
      <c r="DQ295" s="65"/>
      <c r="DR295" s="65"/>
      <c r="DS295" s="65"/>
      <c r="DT295" s="66" t="str">
        <f t="shared" si="114"/>
        <v/>
      </c>
      <c r="DU295" s="56"/>
      <c r="DV295" s="64"/>
      <c r="DW295" s="56"/>
      <c r="DX295" s="64"/>
      <c r="DY295" s="62" t="str">
        <f t="shared" si="115"/>
        <v/>
      </c>
      <c r="DZ295" s="64"/>
      <c r="EA295" s="56"/>
      <c r="EB295" s="65"/>
      <c r="EC295" s="65"/>
      <c r="ED295" s="65"/>
      <c r="EE295" s="65"/>
      <c r="EF295" s="66" t="str">
        <f t="shared" si="116"/>
        <v/>
      </c>
      <c r="EG295" s="56"/>
      <c r="EH295" s="64"/>
      <c r="EI295" s="56"/>
      <c r="EJ295" s="64"/>
      <c r="EK295" s="62" t="str">
        <f t="shared" si="117"/>
        <v/>
      </c>
      <c r="EL295" s="64"/>
      <c r="EM295" s="56"/>
      <c r="EN295" s="65"/>
      <c r="EO295" s="65"/>
      <c r="EP295" s="65"/>
      <c r="EQ295" s="65"/>
      <c r="ER295" s="66" t="str">
        <f t="shared" si="118"/>
        <v/>
      </c>
      <c r="ES295" s="56"/>
      <c r="ET295" s="64"/>
      <c r="EU295" s="56"/>
      <c r="EV295" s="64"/>
      <c r="EW295" s="62" t="str">
        <f t="shared" si="119"/>
        <v/>
      </c>
      <c r="EX295" s="64"/>
    </row>
    <row r="296" spans="1:154" s="67" customFormat="1" x14ac:dyDescent="0.25">
      <c r="A296" s="167"/>
      <c r="B296" s="171"/>
      <c r="C296" s="169"/>
      <c r="D296" s="170"/>
      <c r="E296" s="57"/>
      <c r="F296" s="56"/>
      <c r="G296" s="58"/>
      <c r="H296" s="56"/>
      <c r="I296" s="59"/>
      <c r="J296" s="60"/>
      <c r="K296" s="56"/>
      <c r="L296" s="65"/>
      <c r="M296" s="65"/>
      <c r="N296" s="65"/>
      <c r="O296" s="65"/>
      <c r="P296" s="66" t="str">
        <f t="shared" si="96"/>
        <v/>
      </c>
      <c r="Q296" s="56"/>
      <c r="R296" s="64"/>
      <c r="S296" s="56"/>
      <c r="T296" s="64"/>
      <c r="U296" s="62" t="str">
        <f t="shared" si="97"/>
        <v/>
      </c>
      <c r="V296" s="64"/>
      <c r="W296" s="56"/>
      <c r="X296" s="65"/>
      <c r="Y296" s="65"/>
      <c r="Z296" s="65"/>
      <c r="AA296" s="65"/>
      <c r="AB296" s="66" t="str">
        <f t="shared" si="98"/>
        <v/>
      </c>
      <c r="AC296" s="56"/>
      <c r="AD296" s="64"/>
      <c r="AE296" s="56"/>
      <c r="AF296" s="64"/>
      <c r="AG296" s="62" t="str">
        <f t="shared" si="99"/>
        <v/>
      </c>
      <c r="AH296" s="64"/>
      <c r="AI296" s="56"/>
      <c r="AJ296" s="65"/>
      <c r="AK296" s="65"/>
      <c r="AL296" s="65"/>
      <c r="AM296" s="65"/>
      <c r="AN296" s="66" t="str">
        <f t="shared" si="100"/>
        <v/>
      </c>
      <c r="AO296" s="56"/>
      <c r="AP296" s="64"/>
      <c r="AQ296" s="56"/>
      <c r="AR296" s="64"/>
      <c r="AS296" s="62" t="str">
        <f t="shared" si="101"/>
        <v/>
      </c>
      <c r="AT296" s="64"/>
      <c r="AU296" s="56"/>
      <c r="AV296" s="65"/>
      <c r="AW296" s="65"/>
      <c r="AX296" s="65"/>
      <c r="AY296" s="65"/>
      <c r="AZ296" s="66" t="str">
        <f t="shared" si="102"/>
        <v/>
      </c>
      <c r="BA296" s="56"/>
      <c r="BB296" s="64"/>
      <c r="BC296" s="56"/>
      <c r="BD296" s="64"/>
      <c r="BE296" s="62" t="str">
        <f t="shared" si="103"/>
        <v/>
      </c>
      <c r="BF296" s="64"/>
      <c r="BG296" s="56"/>
      <c r="BH296" s="65"/>
      <c r="BI296" s="65"/>
      <c r="BJ296" s="65"/>
      <c r="BK296" s="65"/>
      <c r="BL296" s="66" t="str">
        <f t="shared" si="104"/>
        <v/>
      </c>
      <c r="BM296" s="56"/>
      <c r="BN296" s="64"/>
      <c r="BO296" s="56"/>
      <c r="BP296" s="64"/>
      <c r="BQ296" s="62" t="str">
        <f t="shared" si="105"/>
        <v/>
      </c>
      <c r="BR296" s="64"/>
      <c r="BS296" s="56"/>
      <c r="BT296" s="65"/>
      <c r="BU296" s="65"/>
      <c r="BV296" s="65"/>
      <c r="BW296" s="65"/>
      <c r="BX296" s="66" t="str">
        <f t="shared" si="106"/>
        <v/>
      </c>
      <c r="BY296" s="56"/>
      <c r="BZ296" s="64"/>
      <c r="CA296" s="56"/>
      <c r="CB296" s="64"/>
      <c r="CC296" s="62" t="str">
        <f t="shared" si="107"/>
        <v/>
      </c>
      <c r="CD296" s="64"/>
      <c r="CE296" s="56"/>
      <c r="CF296" s="65"/>
      <c r="CG296" s="65"/>
      <c r="CH296" s="65"/>
      <c r="CI296" s="65"/>
      <c r="CJ296" s="66" t="str">
        <f t="shared" si="108"/>
        <v/>
      </c>
      <c r="CK296" s="56"/>
      <c r="CL296" s="64"/>
      <c r="CM296" s="56"/>
      <c r="CN296" s="64"/>
      <c r="CO296" s="62" t="str">
        <f t="shared" si="109"/>
        <v/>
      </c>
      <c r="CP296" s="64"/>
      <c r="CQ296" s="56"/>
      <c r="CR296" s="65"/>
      <c r="CS296" s="65"/>
      <c r="CT296" s="65"/>
      <c r="CU296" s="65"/>
      <c r="CV296" s="66" t="str">
        <f t="shared" si="110"/>
        <v/>
      </c>
      <c r="CW296" s="56"/>
      <c r="CX296" s="64"/>
      <c r="CY296" s="56"/>
      <c r="CZ296" s="64"/>
      <c r="DA296" s="62" t="str">
        <f t="shared" si="111"/>
        <v/>
      </c>
      <c r="DB296" s="64"/>
      <c r="DC296" s="56"/>
      <c r="DD296" s="65"/>
      <c r="DE296" s="65"/>
      <c r="DF296" s="65"/>
      <c r="DG296" s="65"/>
      <c r="DH296" s="66" t="str">
        <f t="shared" si="112"/>
        <v/>
      </c>
      <c r="DI296" s="56"/>
      <c r="DJ296" s="64"/>
      <c r="DK296" s="56"/>
      <c r="DL296" s="64"/>
      <c r="DM296" s="62" t="str">
        <f t="shared" si="113"/>
        <v/>
      </c>
      <c r="DN296" s="64"/>
      <c r="DO296" s="56"/>
      <c r="DP296" s="65"/>
      <c r="DQ296" s="65"/>
      <c r="DR296" s="65"/>
      <c r="DS296" s="65"/>
      <c r="DT296" s="66" t="str">
        <f t="shared" si="114"/>
        <v/>
      </c>
      <c r="DU296" s="56"/>
      <c r="DV296" s="64"/>
      <c r="DW296" s="56"/>
      <c r="DX296" s="64"/>
      <c r="DY296" s="62" t="str">
        <f t="shared" si="115"/>
        <v/>
      </c>
      <c r="DZ296" s="64"/>
      <c r="EA296" s="56"/>
      <c r="EB296" s="65"/>
      <c r="EC296" s="65"/>
      <c r="ED296" s="65"/>
      <c r="EE296" s="65"/>
      <c r="EF296" s="66" t="str">
        <f t="shared" si="116"/>
        <v/>
      </c>
      <c r="EG296" s="56"/>
      <c r="EH296" s="64"/>
      <c r="EI296" s="56"/>
      <c r="EJ296" s="64"/>
      <c r="EK296" s="62" t="str">
        <f t="shared" si="117"/>
        <v/>
      </c>
      <c r="EL296" s="64"/>
      <c r="EM296" s="56"/>
      <c r="EN296" s="65"/>
      <c r="EO296" s="65"/>
      <c r="EP296" s="65"/>
      <c r="EQ296" s="65"/>
      <c r="ER296" s="66" t="str">
        <f t="shared" si="118"/>
        <v/>
      </c>
      <c r="ES296" s="56"/>
      <c r="ET296" s="64"/>
      <c r="EU296" s="56"/>
      <c r="EV296" s="64"/>
      <c r="EW296" s="62" t="str">
        <f t="shared" si="119"/>
        <v/>
      </c>
      <c r="EX296" s="64"/>
    </row>
    <row r="297" spans="1:154" s="67" customFormat="1" x14ac:dyDescent="0.25">
      <c r="A297" s="167"/>
      <c r="B297" s="171"/>
      <c r="C297" s="169"/>
      <c r="D297" s="170"/>
      <c r="E297" s="57"/>
      <c r="F297" s="56"/>
      <c r="G297" s="58"/>
      <c r="H297" s="56"/>
      <c r="I297" s="59"/>
      <c r="J297" s="60"/>
      <c r="K297" s="56"/>
      <c r="L297" s="65"/>
      <c r="M297" s="65"/>
      <c r="N297" s="65"/>
      <c r="O297" s="65"/>
      <c r="P297" s="66" t="str">
        <f t="shared" si="96"/>
        <v/>
      </c>
      <c r="Q297" s="56"/>
      <c r="R297" s="64"/>
      <c r="S297" s="56"/>
      <c r="T297" s="64"/>
      <c r="U297" s="62" t="str">
        <f t="shared" si="97"/>
        <v/>
      </c>
      <c r="V297" s="64"/>
      <c r="W297" s="56"/>
      <c r="X297" s="65"/>
      <c r="Y297" s="65"/>
      <c r="Z297" s="65"/>
      <c r="AA297" s="65"/>
      <c r="AB297" s="66" t="str">
        <f t="shared" si="98"/>
        <v/>
      </c>
      <c r="AC297" s="56"/>
      <c r="AD297" s="64"/>
      <c r="AE297" s="56"/>
      <c r="AF297" s="64"/>
      <c r="AG297" s="62" t="str">
        <f t="shared" si="99"/>
        <v/>
      </c>
      <c r="AH297" s="64"/>
      <c r="AI297" s="56"/>
      <c r="AJ297" s="65"/>
      <c r="AK297" s="65"/>
      <c r="AL297" s="65"/>
      <c r="AM297" s="65"/>
      <c r="AN297" s="66" t="str">
        <f t="shared" si="100"/>
        <v/>
      </c>
      <c r="AO297" s="56"/>
      <c r="AP297" s="64"/>
      <c r="AQ297" s="56"/>
      <c r="AR297" s="64"/>
      <c r="AS297" s="62" t="str">
        <f t="shared" si="101"/>
        <v/>
      </c>
      <c r="AT297" s="64"/>
      <c r="AU297" s="56"/>
      <c r="AV297" s="65"/>
      <c r="AW297" s="65"/>
      <c r="AX297" s="65"/>
      <c r="AY297" s="65"/>
      <c r="AZ297" s="66" t="str">
        <f t="shared" si="102"/>
        <v/>
      </c>
      <c r="BA297" s="56"/>
      <c r="BB297" s="64"/>
      <c r="BC297" s="56"/>
      <c r="BD297" s="64"/>
      <c r="BE297" s="62" t="str">
        <f t="shared" si="103"/>
        <v/>
      </c>
      <c r="BF297" s="64"/>
      <c r="BG297" s="56"/>
      <c r="BH297" s="65"/>
      <c r="BI297" s="65"/>
      <c r="BJ297" s="65"/>
      <c r="BK297" s="65"/>
      <c r="BL297" s="66" t="str">
        <f t="shared" si="104"/>
        <v/>
      </c>
      <c r="BM297" s="56"/>
      <c r="BN297" s="64"/>
      <c r="BO297" s="56"/>
      <c r="BP297" s="64"/>
      <c r="BQ297" s="62" t="str">
        <f t="shared" si="105"/>
        <v/>
      </c>
      <c r="BR297" s="64"/>
      <c r="BS297" s="56"/>
      <c r="BT297" s="65"/>
      <c r="BU297" s="65"/>
      <c r="BV297" s="65"/>
      <c r="BW297" s="65"/>
      <c r="BX297" s="66" t="str">
        <f t="shared" si="106"/>
        <v/>
      </c>
      <c r="BY297" s="56"/>
      <c r="BZ297" s="64"/>
      <c r="CA297" s="56"/>
      <c r="CB297" s="64"/>
      <c r="CC297" s="62" t="str">
        <f t="shared" si="107"/>
        <v/>
      </c>
      <c r="CD297" s="64"/>
      <c r="CE297" s="56"/>
      <c r="CF297" s="65"/>
      <c r="CG297" s="65"/>
      <c r="CH297" s="65"/>
      <c r="CI297" s="65"/>
      <c r="CJ297" s="66" t="str">
        <f t="shared" si="108"/>
        <v/>
      </c>
      <c r="CK297" s="56"/>
      <c r="CL297" s="64"/>
      <c r="CM297" s="56"/>
      <c r="CN297" s="64"/>
      <c r="CO297" s="62" t="str">
        <f t="shared" si="109"/>
        <v/>
      </c>
      <c r="CP297" s="64"/>
      <c r="CQ297" s="56"/>
      <c r="CR297" s="65"/>
      <c r="CS297" s="65"/>
      <c r="CT297" s="65"/>
      <c r="CU297" s="65"/>
      <c r="CV297" s="66" t="str">
        <f t="shared" si="110"/>
        <v/>
      </c>
      <c r="CW297" s="56"/>
      <c r="CX297" s="64"/>
      <c r="CY297" s="56"/>
      <c r="CZ297" s="64"/>
      <c r="DA297" s="62" t="str">
        <f t="shared" si="111"/>
        <v/>
      </c>
      <c r="DB297" s="64"/>
      <c r="DC297" s="56"/>
      <c r="DD297" s="65"/>
      <c r="DE297" s="65"/>
      <c r="DF297" s="65"/>
      <c r="DG297" s="65"/>
      <c r="DH297" s="66" t="str">
        <f t="shared" si="112"/>
        <v/>
      </c>
      <c r="DI297" s="56"/>
      <c r="DJ297" s="64"/>
      <c r="DK297" s="56"/>
      <c r="DL297" s="64"/>
      <c r="DM297" s="62" t="str">
        <f t="shared" si="113"/>
        <v/>
      </c>
      <c r="DN297" s="64"/>
      <c r="DO297" s="56"/>
      <c r="DP297" s="65"/>
      <c r="DQ297" s="65"/>
      <c r="DR297" s="65"/>
      <c r="DS297" s="65"/>
      <c r="DT297" s="66" t="str">
        <f t="shared" si="114"/>
        <v/>
      </c>
      <c r="DU297" s="56"/>
      <c r="DV297" s="64"/>
      <c r="DW297" s="56"/>
      <c r="DX297" s="64"/>
      <c r="DY297" s="62" t="str">
        <f t="shared" si="115"/>
        <v/>
      </c>
      <c r="DZ297" s="64"/>
      <c r="EA297" s="56"/>
      <c r="EB297" s="65"/>
      <c r="EC297" s="65"/>
      <c r="ED297" s="65"/>
      <c r="EE297" s="65"/>
      <c r="EF297" s="66" t="str">
        <f t="shared" si="116"/>
        <v/>
      </c>
      <c r="EG297" s="56"/>
      <c r="EH297" s="64"/>
      <c r="EI297" s="56"/>
      <c r="EJ297" s="64"/>
      <c r="EK297" s="62" t="str">
        <f t="shared" si="117"/>
        <v/>
      </c>
      <c r="EL297" s="64"/>
      <c r="EM297" s="56"/>
      <c r="EN297" s="65"/>
      <c r="EO297" s="65"/>
      <c r="EP297" s="65"/>
      <c r="EQ297" s="65"/>
      <c r="ER297" s="66" t="str">
        <f t="shared" si="118"/>
        <v/>
      </c>
      <c r="ES297" s="56"/>
      <c r="ET297" s="64"/>
      <c r="EU297" s="56"/>
      <c r="EV297" s="64"/>
      <c r="EW297" s="62" t="str">
        <f t="shared" si="119"/>
        <v/>
      </c>
      <c r="EX297" s="64"/>
    </row>
    <row r="298" spans="1:154" s="67" customFormat="1" x14ac:dyDescent="0.25">
      <c r="A298" s="167"/>
      <c r="B298" s="171"/>
      <c r="C298" s="169"/>
      <c r="D298" s="170"/>
      <c r="E298" s="57"/>
      <c r="F298" s="56"/>
      <c r="G298" s="58"/>
      <c r="H298" s="56"/>
      <c r="I298" s="59"/>
      <c r="J298" s="60"/>
      <c r="K298" s="56"/>
      <c r="L298" s="65"/>
      <c r="M298" s="65"/>
      <c r="N298" s="65"/>
      <c r="O298" s="65"/>
      <c r="P298" s="66" t="str">
        <f t="shared" si="96"/>
        <v/>
      </c>
      <c r="Q298" s="56"/>
      <c r="R298" s="64"/>
      <c r="S298" s="56"/>
      <c r="T298" s="64"/>
      <c r="U298" s="62" t="str">
        <f t="shared" si="97"/>
        <v/>
      </c>
      <c r="V298" s="64"/>
      <c r="W298" s="56"/>
      <c r="X298" s="65"/>
      <c r="Y298" s="65"/>
      <c r="Z298" s="65"/>
      <c r="AA298" s="65"/>
      <c r="AB298" s="66" t="str">
        <f t="shared" si="98"/>
        <v/>
      </c>
      <c r="AC298" s="56"/>
      <c r="AD298" s="64"/>
      <c r="AE298" s="56"/>
      <c r="AF298" s="64"/>
      <c r="AG298" s="62" t="str">
        <f t="shared" si="99"/>
        <v/>
      </c>
      <c r="AH298" s="64"/>
      <c r="AI298" s="56"/>
      <c r="AJ298" s="65"/>
      <c r="AK298" s="65"/>
      <c r="AL298" s="65"/>
      <c r="AM298" s="65"/>
      <c r="AN298" s="66" t="str">
        <f t="shared" si="100"/>
        <v/>
      </c>
      <c r="AO298" s="56"/>
      <c r="AP298" s="64"/>
      <c r="AQ298" s="56"/>
      <c r="AR298" s="64"/>
      <c r="AS298" s="62" t="str">
        <f t="shared" si="101"/>
        <v/>
      </c>
      <c r="AT298" s="64"/>
      <c r="AU298" s="56"/>
      <c r="AV298" s="65"/>
      <c r="AW298" s="65"/>
      <c r="AX298" s="65"/>
      <c r="AY298" s="65"/>
      <c r="AZ298" s="66" t="str">
        <f t="shared" si="102"/>
        <v/>
      </c>
      <c r="BA298" s="56"/>
      <c r="BB298" s="64"/>
      <c r="BC298" s="56"/>
      <c r="BD298" s="64"/>
      <c r="BE298" s="62" t="str">
        <f t="shared" si="103"/>
        <v/>
      </c>
      <c r="BF298" s="64"/>
      <c r="BG298" s="56"/>
      <c r="BH298" s="65"/>
      <c r="BI298" s="65"/>
      <c r="BJ298" s="65"/>
      <c r="BK298" s="65"/>
      <c r="BL298" s="66" t="str">
        <f t="shared" si="104"/>
        <v/>
      </c>
      <c r="BM298" s="56"/>
      <c r="BN298" s="64"/>
      <c r="BO298" s="56"/>
      <c r="BP298" s="64"/>
      <c r="BQ298" s="62" t="str">
        <f t="shared" si="105"/>
        <v/>
      </c>
      <c r="BR298" s="64"/>
      <c r="BS298" s="56"/>
      <c r="BT298" s="65"/>
      <c r="BU298" s="65"/>
      <c r="BV298" s="65"/>
      <c r="BW298" s="65"/>
      <c r="BX298" s="66" t="str">
        <f t="shared" si="106"/>
        <v/>
      </c>
      <c r="BY298" s="56"/>
      <c r="BZ298" s="64"/>
      <c r="CA298" s="56"/>
      <c r="CB298" s="64"/>
      <c r="CC298" s="62" t="str">
        <f t="shared" si="107"/>
        <v/>
      </c>
      <c r="CD298" s="64"/>
      <c r="CE298" s="56"/>
      <c r="CF298" s="65"/>
      <c r="CG298" s="65"/>
      <c r="CH298" s="65"/>
      <c r="CI298" s="65"/>
      <c r="CJ298" s="66" t="str">
        <f t="shared" si="108"/>
        <v/>
      </c>
      <c r="CK298" s="56"/>
      <c r="CL298" s="64"/>
      <c r="CM298" s="56"/>
      <c r="CN298" s="64"/>
      <c r="CO298" s="62" t="str">
        <f t="shared" si="109"/>
        <v/>
      </c>
      <c r="CP298" s="64"/>
      <c r="CQ298" s="56"/>
      <c r="CR298" s="65"/>
      <c r="CS298" s="65"/>
      <c r="CT298" s="65"/>
      <c r="CU298" s="65"/>
      <c r="CV298" s="66" t="str">
        <f t="shared" si="110"/>
        <v/>
      </c>
      <c r="CW298" s="56"/>
      <c r="CX298" s="64"/>
      <c r="CY298" s="56"/>
      <c r="CZ298" s="64"/>
      <c r="DA298" s="62" t="str">
        <f t="shared" si="111"/>
        <v/>
      </c>
      <c r="DB298" s="64"/>
      <c r="DC298" s="56"/>
      <c r="DD298" s="65"/>
      <c r="DE298" s="65"/>
      <c r="DF298" s="65"/>
      <c r="DG298" s="65"/>
      <c r="DH298" s="66" t="str">
        <f t="shared" si="112"/>
        <v/>
      </c>
      <c r="DI298" s="56"/>
      <c r="DJ298" s="64"/>
      <c r="DK298" s="56"/>
      <c r="DL298" s="64"/>
      <c r="DM298" s="62" t="str">
        <f t="shared" si="113"/>
        <v/>
      </c>
      <c r="DN298" s="64"/>
      <c r="DO298" s="56"/>
      <c r="DP298" s="65"/>
      <c r="DQ298" s="65"/>
      <c r="DR298" s="65"/>
      <c r="DS298" s="65"/>
      <c r="DT298" s="66" t="str">
        <f t="shared" si="114"/>
        <v/>
      </c>
      <c r="DU298" s="56"/>
      <c r="DV298" s="64"/>
      <c r="DW298" s="56"/>
      <c r="DX298" s="64"/>
      <c r="DY298" s="62" t="str">
        <f t="shared" si="115"/>
        <v/>
      </c>
      <c r="DZ298" s="64"/>
      <c r="EA298" s="56"/>
      <c r="EB298" s="65"/>
      <c r="EC298" s="65"/>
      <c r="ED298" s="65"/>
      <c r="EE298" s="65"/>
      <c r="EF298" s="66" t="str">
        <f t="shared" si="116"/>
        <v/>
      </c>
      <c r="EG298" s="56"/>
      <c r="EH298" s="64"/>
      <c r="EI298" s="56"/>
      <c r="EJ298" s="64"/>
      <c r="EK298" s="62" t="str">
        <f t="shared" si="117"/>
        <v/>
      </c>
      <c r="EL298" s="64"/>
      <c r="EM298" s="56"/>
      <c r="EN298" s="65"/>
      <c r="EO298" s="65"/>
      <c r="EP298" s="65"/>
      <c r="EQ298" s="65"/>
      <c r="ER298" s="66" t="str">
        <f t="shared" si="118"/>
        <v/>
      </c>
      <c r="ES298" s="56"/>
      <c r="ET298" s="64"/>
      <c r="EU298" s="56"/>
      <c r="EV298" s="64"/>
      <c r="EW298" s="62" t="str">
        <f t="shared" si="119"/>
        <v/>
      </c>
      <c r="EX298" s="64"/>
    </row>
    <row r="299" spans="1:154" s="67" customFormat="1" x14ac:dyDescent="0.25">
      <c r="A299" s="167"/>
      <c r="B299" s="171"/>
      <c r="C299" s="169"/>
      <c r="D299" s="170"/>
      <c r="E299" s="57"/>
      <c r="F299" s="56"/>
      <c r="G299" s="58"/>
      <c r="H299" s="56"/>
      <c r="I299" s="59"/>
      <c r="J299" s="60"/>
      <c r="K299" s="56"/>
      <c r="L299" s="65"/>
      <c r="M299" s="65"/>
      <c r="N299" s="65"/>
      <c r="O299" s="65"/>
      <c r="P299" s="66" t="str">
        <f t="shared" si="96"/>
        <v/>
      </c>
      <c r="Q299" s="56"/>
      <c r="R299" s="64"/>
      <c r="S299" s="56"/>
      <c r="T299" s="64"/>
      <c r="U299" s="62" t="str">
        <f t="shared" si="97"/>
        <v/>
      </c>
      <c r="V299" s="64"/>
      <c r="W299" s="56"/>
      <c r="X299" s="65"/>
      <c r="Y299" s="65"/>
      <c r="Z299" s="65"/>
      <c r="AA299" s="65"/>
      <c r="AB299" s="66" t="str">
        <f t="shared" si="98"/>
        <v/>
      </c>
      <c r="AC299" s="56"/>
      <c r="AD299" s="64"/>
      <c r="AE299" s="56"/>
      <c r="AF299" s="64"/>
      <c r="AG299" s="62" t="str">
        <f t="shared" si="99"/>
        <v/>
      </c>
      <c r="AH299" s="64"/>
      <c r="AI299" s="56"/>
      <c r="AJ299" s="65"/>
      <c r="AK299" s="65"/>
      <c r="AL299" s="65"/>
      <c r="AM299" s="65"/>
      <c r="AN299" s="66" t="str">
        <f t="shared" si="100"/>
        <v/>
      </c>
      <c r="AO299" s="56"/>
      <c r="AP299" s="64"/>
      <c r="AQ299" s="56"/>
      <c r="AR299" s="64"/>
      <c r="AS299" s="62" t="str">
        <f t="shared" si="101"/>
        <v/>
      </c>
      <c r="AT299" s="64"/>
      <c r="AU299" s="56"/>
      <c r="AV299" s="65"/>
      <c r="AW299" s="65"/>
      <c r="AX299" s="65"/>
      <c r="AY299" s="65"/>
      <c r="AZ299" s="66" t="str">
        <f t="shared" si="102"/>
        <v/>
      </c>
      <c r="BA299" s="56"/>
      <c r="BB299" s="64"/>
      <c r="BC299" s="56"/>
      <c r="BD299" s="64"/>
      <c r="BE299" s="62" t="str">
        <f t="shared" si="103"/>
        <v/>
      </c>
      <c r="BF299" s="64"/>
      <c r="BG299" s="56"/>
      <c r="BH299" s="65"/>
      <c r="BI299" s="65"/>
      <c r="BJ299" s="65"/>
      <c r="BK299" s="65"/>
      <c r="BL299" s="66" t="str">
        <f t="shared" si="104"/>
        <v/>
      </c>
      <c r="BM299" s="56"/>
      <c r="BN299" s="64"/>
      <c r="BO299" s="56"/>
      <c r="BP299" s="64"/>
      <c r="BQ299" s="62" t="str">
        <f t="shared" si="105"/>
        <v/>
      </c>
      <c r="BR299" s="64"/>
      <c r="BS299" s="56"/>
      <c r="BT299" s="65"/>
      <c r="BU299" s="65"/>
      <c r="BV299" s="65"/>
      <c r="BW299" s="65"/>
      <c r="BX299" s="66" t="str">
        <f t="shared" si="106"/>
        <v/>
      </c>
      <c r="BY299" s="56"/>
      <c r="BZ299" s="64"/>
      <c r="CA299" s="56"/>
      <c r="CB299" s="64"/>
      <c r="CC299" s="62" t="str">
        <f t="shared" si="107"/>
        <v/>
      </c>
      <c r="CD299" s="64"/>
      <c r="CE299" s="56"/>
      <c r="CF299" s="65"/>
      <c r="CG299" s="65"/>
      <c r="CH299" s="65"/>
      <c r="CI299" s="65"/>
      <c r="CJ299" s="66" t="str">
        <f t="shared" si="108"/>
        <v/>
      </c>
      <c r="CK299" s="56"/>
      <c r="CL299" s="64"/>
      <c r="CM299" s="56"/>
      <c r="CN299" s="64"/>
      <c r="CO299" s="62" t="str">
        <f t="shared" si="109"/>
        <v/>
      </c>
      <c r="CP299" s="64"/>
      <c r="CQ299" s="56"/>
      <c r="CR299" s="65"/>
      <c r="CS299" s="65"/>
      <c r="CT299" s="65"/>
      <c r="CU299" s="65"/>
      <c r="CV299" s="66" t="str">
        <f t="shared" si="110"/>
        <v/>
      </c>
      <c r="CW299" s="56"/>
      <c r="CX299" s="64"/>
      <c r="CY299" s="56"/>
      <c r="CZ299" s="64"/>
      <c r="DA299" s="62" t="str">
        <f t="shared" si="111"/>
        <v/>
      </c>
      <c r="DB299" s="64"/>
      <c r="DC299" s="56"/>
      <c r="DD299" s="65"/>
      <c r="DE299" s="65"/>
      <c r="DF299" s="65"/>
      <c r="DG299" s="65"/>
      <c r="DH299" s="66" t="str">
        <f t="shared" si="112"/>
        <v/>
      </c>
      <c r="DI299" s="56"/>
      <c r="DJ299" s="64"/>
      <c r="DK299" s="56"/>
      <c r="DL299" s="64"/>
      <c r="DM299" s="62" t="str">
        <f t="shared" si="113"/>
        <v/>
      </c>
      <c r="DN299" s="64"/>
      <c r="DO299" s="56"/>
      <c r="DP299" s="65"/>
      <c r="DQ299" s="65"/>
      <c r="DR299" s="65"/>
      <c r="DS299" s="65"/>
      <c r="DT299" s="66" t="str">
        <f t="shared" si="114"/>
        <v/>
      </c>
      <c r="DU299" s="56"/>
      <c r="DV299" s="64"/>
      <c r="DW299" s="56"/>
      <c r="DX299" s="64"/>
      <c r="DY299" s="62" t="str">
        <f t="shared" si="115"/>
        <v/>
      </c>
      <c r="DZ299" s="64"/>
      <c r="EA299" s="56"/>
      <c r="EB299" s="65"/>
      <c r="EC299" s="65"/>
      <c r="ED299" s="65"/>
      <c r="EE299" s="65"/>
      <c r="EF299" s="66" t="str">
        <f t="shared" si="116"/>
        <v/>
      </c>
      <c r="EG299" s="56"/>
      <c r="EH299" s="64"/>
      <c r="EI299" s="56"/>
      <c r="EJ299" s="64"/>
      <c r="EK299" s="62" t="str">
        <f t="shared" si="117"/>
        <v/>
      </c>
      <c r="EL299" s="64"/>
      <c r="EM299" s="56"/>
      <c r="EN299" s="65"/>
      <c r="EO299" s="65"/>
      <c r="EP299" s="65"/>
      <c r="EQ299" s="65"/>
      <c r="ER299" s="66" t="str">
        <f t="shared" si="118"/>
        <v/>
      </c>
      <c r="ES299" s="56"/>
      <c r="ET299" s="64"/>
      <c r="EU299" s="56"/>
      <c r="EV299" s="64"/>
      <c r="EW299" s="62" t="str">
        <f t="shared" si="119"/>
        <v/>
      </c>
      <c r="EX299" s="64"/>
    </row>
    <row r="300" spans="1:154" s="67" customFormat="1" x14ac:dyDescent="0.25">
      <c r="A300" s="167"/>
      <c r="B300" s="171"/>
      <c r="C300" s="169"/>
      <c r="D300" s="170"/>
      <c r="E300" s="57"/>
      <c r="F300" s="56"/>
      <c r="G300" s="58"/>
      <c r="H300" s="56"/>
      <c r="I300" s="59"/>
      <c r="J300" s="60"/>
      <c r="K300" s="56"/>
      <c r="L300" s="65"/>
      <c r="M300" s="65"/>
      <c r="N300" s="65"/>
      <c r="O300" s="65"/>
      <c r="P300" s="66" t="str">
        <f t="shared" si="96"/>
        <v/>
      </c>
      <c r="Q300" s="56"/>
      <c r="R300" s="64"/>
      <c r="S300" s="56"/>
      <c r="T300" s="64"/>
      <c r="U300" s="62" t="str">
        <f t="shared" si="97"/>
        <v/>
      </c>
      <c r="V300" s="64"/>
      <c r="W300" s="56"/>
      <c r="X300" s="65"/>
      <c r="Y300" s="65"/>
      <c r="Z300" s="65"/>
      <c r="AA300" s="65"/>
      <c r="AB300" s="66" t="str">
        <f t="shared" si="98"/>
        <v/>
      </c>
      <c r="AC300" s="56"/>
      <c r="AD300" s="64"/>
      <c r="AE300" s="56"/>
      <c r="AF300" s="64"/>
      <c r="AG300" s="62" t="str">
        <f t="shared" si="99"/>
        <v/>
      </c>
      <c r="AH300" s="64"/>
      <c r="AI300" s="56"/>
      <c r="AJ300" s="65"/>
      <c r="AK300" s="65"/>
      <c r="AL300" s="65"/>
      <c r="AM300" s="65"/>
      <c r="AN300" s="66" t="str">
        <f t="shared" si="100"/>
        <v/>
      </c>
      <c r="AO300" s="56"/>
      <c r="AP300" s="64"/>
      <c r="AQ300" s="56"/>
      <c r="AR300" s="64"/>
      <c r="AS300" s="62" t="str">
        <f t="shared" si="101"/>
        <v/>
      </c>
      <c r="AT300" s="64"/>
      <c r="AU300" s="56"/>
      <c r="AV300" s="65"/>
      <c r="AW300" s="65"/>
      <c r="AX300" s="65"/>
      <c r="AY300" s="65"/>
      <c r="AZ300" s="66" t="str">
        <f t="shared" si="102"/>
        <v/>
      </c>
      <c r="BA300" s="56"/>
      <c r="BB300" s="64"/>
      <c r="BC300" s="56"/>
      <c r="BD300" s="64"/>
      <c r="BE300" s="62" t="str">
        <f t="shared" si="103"/>
        <v/>
      </c>
      <c r="BF300" s="64"/>
      <c r="BG300" s="56"/>
      <c r="BH300" s="65"/>
      <c r="BI300" s="65"/>
      <c r="BJ300" s="65"/>
      <c r="BK300" s="65"/>
      <c r="BL300" s="66" t="str">
        <f t="shared" si="104"/>
        <v/>
      </c>
      <c r="BM300" s="56"/>
      <c r="BN300" s="64"/>
      <c r="BO300" s="56"/>
      <c r="BP300" s="64"/>
      <c r="BQ300" s="62" t="str">
        <f t="shared" si="105"/>
        <v/>
      </c>
      <c r="BR300" s="64"/>
      <c r="BS300" s="56"/>
      <c r="BT300" s="65"/>
      <c r="BU300" s="65"/>
      <c r="BV300" s="65"/>
      <c r="BW300" s="65"/>
      <c r="BX300" s="66" t="str">
        <f t="shared" si="106"/>
        <v/>
      </c>
      <c r="BY300" s="56"/>
      <c r="BZ300" s="64"/>
      <c r="CA300" s="56"/>
      <c r="CB300" s="64"/>
      <c r="CC300" s="62" t="str">
        <f t="shared" si="107"/>
        <v/>
      </c>
      <c r="CD300" s="64"/>
      <c r="CE300" s="56"/>
      <c r="CF300" s="65"/>
      <c r="CG300" s="65"/>
      <c r="CH300" s="65"/>
      <c r="CI300" s="65"/>
      <c r="CJ300" s="66" t="str">
        <f t="shared" si="108"/>
        <v/>
      </c>
      <c r="CK300" s="56"/>
      <c r="CL300" s="64"/>
      <c r="CM300" s="56"/>
      <c r="CN300" s="64"/>
      <c r="CO300" s="62" t="str">
        <f t="shared" si="109"/>
        <v/>
      </c>
      <c r="CP300" s="64"/>
      <c r="CQ300" s="56"/>
      <c r="CR300" s="65"/>
      <c r="CS300" s="65"/>
      <c r="CT300" s="65"/>
      <c r="CU300" s="65"/>
      <c r="CV300" s="66" t="str">
        <f t="shared" si="110"/>
        <v/>
      </c>
      <c r="CW300" s="56"/>
      <c r="CX300" s="64"/>
      <c r="CY300" s="56"/>
      <c r="CZ300" s="64"/>
      <c r="DA300" s="62" t="str">
        <f t="shared" si="111"/>
        <v/>
      </c>
      <c r="DB300" s="64"/>
      <c r="DC300" s="56"/>
      <c r="DD300" s="65"/>
      <c r="DE300" s="65"/>
      <c r="DF300" s="65"/>
      <c r="DG300" s="65"/>
      <c r="DH300" s="66" t="str">
        <f t="shared" si="112"/>
        <v/>
      </c>
      <c r="DI300" s="56"/>
      <c r="DJ300" s="64"/>
      <c r="DK300" s="56"/>
      <c r="DL300" s="64"/>
      <c r="DM300" s="62" t="str">
        <f t="shared" si="113"/>
        <v/>
      </c>
      <c r="DN300" s="64"/>
      <c r="DO300" s="56"/>
      <c r="DP300" s="65"/>
      <c r="DQ300" s="65"/>
      <c r="DR300" s="65"/>
      <c r="DS300" s="65"/>
      <c r="DT300" s="66" t="str">
        <f t="shared" si="114"/>
        <v/>
      </c>
      <c r="DU300" s="56"/>
      <c r="DV300" s="64"/>
      <c r="DW300" s="56"/>
      <c r="DX300" s="64"/>
      <c r="DY300" s="62" t="str">
        <f t="shared" si="115"/>
        <v/>
      </c>
      <c r="DZ300" s="64"/>
      <c r="EA300" s="56"/>
      <c r="EB300" s="65"/>
      <c r="EC300" s="65"/>
      <c r="ED300" s="65"/>
      <c r="EE300" s="65"/>
      <c r="EF300" s="66" t="str">
        <f t="shared" si="116"/>
        <v/>
      </c>
      <c r="EG300" s="56"/>
      <c r="EH300" s="64"/>
      <c r="EI300" s="56"/>
      <c r="EJ300" s="64"/>
      <c r="EK300" s="62" t="str">
        <f t="shared" si="117"/>
        <v/>
      </c>
      <c r="EL300" s="64"/>
      <c r="EM300" s="56"/>
      <c r="EN300" s="65"/>
      <c r="EO300" s="65"/>
      <c r="EP300" s="65"/>
      <c r="EQ300" s="65"/>
      <c r="ER300" s="66" t="str">
        <f t="shared" si="118"/>
        <v/>
      </c>
      <c r="ES300" s="56"/>
      <c r="ET300" s="64"/>
      <c r="EU300" s="56"/>
      <c r="EV300" s="64"/>
      <c r="EW300" s="62" t="str">
        <f t="shared" si="119"/>
        <v/>
      </c>
      <c r="EX300" s="64"/>
    </row>
    <row r="301" spans="1:154" s="67" customFormat="1" x14ac:dyDescent="0.25">
      <c r="A301" s="167"/>
      <c r="B301" s="171"/>
      <c r="C301" s="169"/>
      <c r="D301" s="170"/>
      <c r="E301" s="57"/>
      <c r="F301" s="56"/>
      <c r="G301" s="58"/>
      <c r="H301" s="56"/>
      <c r="I301" s="59"/>
      <c r="J301" s="60"/>
      <c r="K301" s="56"/>
      <c r="L301" s="65"/>
      <c r="M301" s="65"/>
      <c r="N301" s="65"/>
      <c r="O301" s="65"/>
      <c r="P301" s="66" t="str">
        <f t="shared" si="96"/>
        <v/>
      </c>
      <c r="Q301" s="56"/>
      <c r="R301" s="64"/>
      <c r="S301" s="56"/>
      <c r="T301" s="64"/>
      <c r="U301" s="62" t="str">
        <f t="shared" si="97"/>
        <v/>
      </c>
      <c r="V301" s="64"/>
      <c r="W301" s="56"/>
      <c r="X301" s="65"/>
      <c r="Y301" s="65"/>
      <c r="Z301" s="65"/>
      <c r="AA301" s="65"/>
      <c r="AB301" s="66" t="str">
        <f t="shared" si="98"/>
        <v/>
      </c>
      <c r="AC301" s="56"/>
      <c r="AD301" s="64"/>
      <c r="AE301" s="56"/>
      <c r="AF301" s="64"/>
      <c r="AG301" s="62" t="str">
        <f t="shared" si="99"/>
        <v/>
      </c>
      <c r="AH301" s="64"/>
      <c r="AI301" s="56"/>
      <c r="AJ301" s="65"/>
      <c r="AK301" s="65"/>
      <c r="AL301" s="65"/>
      <c r="AM301" s="65"/>
      <c r="AN301" s="66" t="str">
        <f t="shared" si="100"/>
        <v/>
      </c>
      <c r="AO301" s="56"/>
      <c r="AP301" s="64"/>
      <c r="AQ301" s="56"/>
      <c r="AR301" s="64"/>
      <c r="AS301" s="62" t="str">
        <f t="shared" si="101"/>
        <v/>
      </c>
      <c r="AT301" s="64"/>
      <c r="AU301" s="56"/>
      <c r="AV301" s="65"/>
      <c r="AW301" s="65"/>
      <c r="AX301" s="65"/>
      <c r="AY301" s="65"/>
      <c r="AZ301" s="66" t="str">
        <f t="shared" si="102"/>
        <v/>
      </c>
      <c r="BA301" s="56"/>
      <c r="BB301" s="64"/>
      <c r="BC301" s="56"/>
      <c r="BD301" s="64"/>
      <c r="BE301" s="62" t="str">
        <f t="shared" si="103"/>
        <v/>
      </c>
      <c r="BF301" s="64"/>
      <c r="BG301" s="56"/>
      <c r="BH301" s="65"/>
      <c r="BI301" s="65"/>
      <c r="BJ301" s="65"/>
      <c r="BK301" s="65"/>
      <c r="BL301" s="66" t="str">
        <f t="shared" si="104"/>
        <v/>
      </c>
      <c r="BM301" s="56"/>
      <c r="BN301" s="64"/>
      <c r="BO301" s="56"/>
      <c r="BP301" s="64"/>
      <c r="BQ301" s="62" t="str">
        <f t="shared" si="105"/>
        <v/>
      </c>
      <c r="BR301" s="64"/>
      <c r="BS301" s="56"/>
      <c r="BT301" s="65"/>
      <c r="BU301" s="65"/>
      <c r="BV301" s="65"/>
      <c r="BW301" s="65"/>
      <c r="BX301" s="66" t="str">
        <f t="shared" si="106"/>
        <v/>
      </c>
      <c r="BY301" s="56"/>
      <c r="BZ301" s="64"/>
      <c r="CA301" s="56"/>
      <c r="CB301" s="64"/>
      <c r="CC301" s="62" t="str">
        <f t="shared" si="107"/>
        <v/>
      </c>
      <c r="CD301" s="64"/>
      <c r="CE301" s="56"/>
      <c r="CF301" s="65"/>
      <c r="CG301" s="65"/>
      <c r="CH301" s="65"/>
      <c r="CI301" s="65"/>
      <c r="CJ301" s="66" t="str">
        <f t="shared" si="108"/>
        <v/>
      </c>
      <c r="CK301" s="56"/>
      <c r="CL301" s="64"/>
      <c r="CM301" s="56"/>
      <c r="CN301" s="64"/>
      <c r="CO301" s="62" t="str">
        <f t="shared" si="109"/>
        <v/>
      </c>
      <c r="CP301" s="64"/>
      <c r="CQ301" s="56"/>
      <c r="CR301" s="65"/>
      <c r="CS301" s="65"/>
      <c r="CT301" s="65"/>
      <c r="CU301" s="65"/>
      <c r="CV301" s="66" t="str">
        <f t="shared" si="110"/>
        <v/>
      </c>
      <c r="CW301" s="56"/>
      <c r="CX301" s="64"/>
      <c r="CY301" s="56"/>
      <c r="CZ301" s="64"/>
      <c r="DA301" s="62" t="str">
        <f t="shared" si="111"/>
        <v/>
      </c>
      <c r="DB301" s="64"/>
      <c r="DC301" s="56"/>
      <c r="DD301" s="65"/>
      <c r="DE301" s="65"/>
      <c r="DF301" s="65"/>
      <c r="DG301" s="65"/>
      <c r="DH301" s="66" t="str">
        <f t="shared" si="112"/>
        <v/>
      </c>
      <c r="DI301" s="56"/>
      <c r="DJ301" s="64"/>
      <c r="DK301" s="56"/>
      <c r="DL301" s="64"/>
      <c r="DM301" s="62" t="str">
        <f t="shared" si="113"/>
        <v/>
      </c>
      <c r="DN301" s="64"/>
      <c r="DO301" s="56"/>
      <c r="DP301" s="65"/>
      <c r="DQ301" s="65"/>
      <c r="DR301" s="65"/>
      <c r="DS301" s="65"/>
      <c r="DT301" s="66" t="str">
        <f t="shared" si="114"/>
        <v/>
      </c>
      <c r="DU301" s="56"/>
      <c r="DV301" s="64"/>
      <c r="DW301" s="56"/>
      <c r="DX301" s="64"/>
      <c r="DY301" s="62" t="str">
        <f t="shared" si="115"/>
        <v/>
      </c>
      <c r="DZ301" s="64"/>
      <c r="EA301" s="56"/>
      <c r="EB301" s="65"/>
      <c r="EC301" s="65"/>
      <c r="ED301" s="65"/>
      <c r="EE301" s="65"/>
      <c r="EF301" s="66" t="str">
        <f t="shared" si="116"/>
        <v/>
      </c>
      <c r="EG301" s="56"/>
      <c r="EH301" s="64"/>
      <c r="EI301" s="56"/>
      <c r="EJ301" s="64"/>
      <c r="EK301" s="62" t="str">
        <f t="shared" si="117"/>
        <v/>
      </c>
      <c r="EL301" s="64"/>
      <c r="EM301" s="56"/>
      <c r="EN301" s="65"/>
      <c r="EO301" s="65"/>
      <c r="EP301" s="65"/>
      <c r="EQ301" s="65"/>
      <c r="ER301" s="66" t="str">
        <f t="shared" si="118"/>
        <v/>
      </c>
      <c r="ES301" s="56"/>
      <c r="ET301" s="64"/>
      <c r="EU301" s="56"/>
      <c r="EV301" s="64"/>
      <c r="EW301" s="62" t="str">
        <f t="shared" si="119"/>
        <v/>
      </c>
      <c r="EX301" s="64"/>
    </row>
    <row r="302" spans="1:154" s="67" customFormat="1" x14ac:dyDescent="0.25">
      <c r="A302" s="167"/>
      <c r="B302" s="171"/>
      <c r="C302" s="169"/>
      <c r="D302" s="170"/>
      <c r="E302" s="57"/>
      <c r="F302" s="56"/>
      <c r="G302" s="58"/>
      <c r="H302" s="56"/>
      <c r="I302" s="59"/>
      <c r="J302" s="60"/>
      <c r="K302" s="56"/>
      <c r="L302" s="65"/>
      <c r="M302" s="65"/>
      <c r="N302" s="65"/>
      <c r="O302" s="65"/>
      <c r="P302" s="66" t="str">
        <f t="shared" si="96"/>
        <v/>
      </c>
      <c r="Q302" s="56"/>
      <c r="R302" s="64"/>
      <c r="S302" s="56"/>
      <c r="T302" s="64"/>
      <c r="U302" s="62" t="str">
        <f t="shared" si="97"/>
        <v/>
      </c>
      <c r="V302" s="64"/>
      <c r="W302" s="56"/>
      <c r="X302" s="65"/>
      <c r="Y302" s="65"/>
      <c r="Z302" s="65"/>
      <c r="AA302" s="65"/>
      <c r="AB302" s="66" t="str">
        <f t="shared" si="98"/>
        <v/>
      </c>
      <c r="AC302" s="56"/>
      <c r="AD302" s="64"/>
      <c r="AE302" s="56"/>
      <c r="AF302" s="64"/>
      <c r="AG302" s="62" t="str">
        <f t="shared" si="99"/>
        <v/>
      </c>
      <c r="AH302" s="64"/>
      <c r="AI302" s="56"/>
      <c r="AJ302" s="65"/>
      <c r="AK302" s="65"/>
      <c r="AL302" s="65"/>
      <c r="AM302" s="65"/>
      <c r="AN302" s="66" t="str">
        <f t="shared" si="100"/>
        <v/>
      </c>
      <c r="AO302" s="56"/>
      <c r="AP302" s="64"/>
      <c r="AQ302" s="56"/>
      <c r="AR302" s="64"/>
      <c r="AS302" s="62" t="str">
        <f t="shared" si="101"/>
        <v/>
      </c>
      <c r="AT302" s="64"/>
      <c r="AU302" s="56"/>
      <c r="AV302" s="65"/>
      <c r="AW302" s="65"/>
      <c r="AX302" s="65"/>
      <c r="AY302" s="65"/>
      <c r="AZ302" s="66" t="str">
        <f t="shared" si="102"/>
        <v/>
      </c>
      <c r="BA302" s="56"/>
      <c r="BB302" s="64"/>
      <c r="BC302" s="56"/>
      <c r="BD302" s="64"/>
      <c r="BE302" s="62" t="str">
        <f t="shared" si="103"/>
        <v/>
      </c>
      <c r="BF302" s="64"/>
      <c r="BG302" s="56"/>
      <c r="BH302" s="65"/>
      <c r="BI302" s="65"/>
      <c r="BJ302" s="65"/>
      <c r="BK302" s="65"/>
      <c r="BL302" s="66" t="str">
        <f t="shared" si="104"/>
        <v/>
      </c>
      <c r="BM302" s="56"/>
      <c r="BN302" s="64"/>
      <c r="BO302" s="56"/>
      <c r="BP302" s="64"/>
      <c r="BQ302" s="62" t="str">
        <f t="shared" si="105"/>
        <v/>
      </c>
      <c r="BR302" s="64"/>
      <c r="BS302" s="56"/>
      <c r="BT302" s="65"/>
      <c r="BU302" s="65"/>
      <c r="BV302" s="65"/>
      <c r="BW302" s="65"/>
      <c r="BX302" s="66" t="str">
        <f t="shared" si="106"/>
        <v/>
      </c>
      <c r="BY302" s="56"/>
      <c r="BZ302" s="64"/>
      <c r="CA302" s="56"/>
      <c r="CB302" s="64"/>
      <c r="CC302" s="62" t="str">
        <f t="shared" si="107"/>
        <v/>
      </c>
      <c r="CD302" s="64"/>
      <c r="CE302" s="56"/>
      <c r="CF302" s="65"/>
      <c r="CG302" s="65"/>
      <c r="CH302" s="65"/>
      <c r="CI302" s="65"/>
      <c r="CJ302" s="66" t="str">
        <f t="shared" si="108"/>
        <v/>
      </c>
      <c r="CK302" s="56"/>
      <c r="CL302" s="64"/>
      <c r="CM302" s="56"/>
      <c r="CN302" s="64"/>
      <c r="CO302" s="62" t="str">
        <f t="shared" si="109"/>
        <v/>
      </c>
      <c r="CP302" s="64"/>
      <c r="CQ302" s="56"/>
      <c r="CR302" s="65"/>
      <c r="CS302" s="65"/>
      <c r="CT302" s="65"/>
      <c r="CU302" s="65"/>
      <c r="CV302" s="66" t="str">
        <f t="shared" si="110"/>
        <v/>
      </c>
      <c r="CW302" s="56"/>
      <c r="CX302" s="64"/>
      <c r="CY302" s="56"/>
      <c r="CZ302" s="64"/>
      <c r="DA302" s="62" t="str">
        <f t="shared" si="111"/>
        <v/>
      </c>
      <c r="DB302" s="64"/>
      <c r="DC302" s="56"/>
      <c r="DD302" s="65"/>
      <c r="DE302" s="65"/>
      <c r="DF302" s="65"/>
      <c r="DG302" s="65"/>
      <c r="DH302" s="66" t="str">
        <f t="shared" si="112"/>
        <v/>
      </c>
      <c r="DI302" s="56"/>
      <c r="DJ302" s="64"/>
      <c r="DK302" s="56"/>
      <c r="DL302" s="64"/>
      <c r="DM302" s="62" t="str">
        <f t="shared" si="113"/>
        <v/>
      </c>
      <c r="DN302" s="64"/>
      <c r="DO302" s="56"/>
      <c r="DP302" s="65"/>
      <c r="DQ302" s="65"/>
      <c r="DR302" s="65"/>
      <c r="DS302" s="65"/>
      <c r="DT302" s="66" t="str">
        <f t="shared" si="114"/>
        <v/>
      </c>
      <c r="DU302" s="56"/>
      <c r="DV302" s="64"/>
      <c r="DW302" s="56"/>
      <c r="DX302" s="64"/>
      <c r="DY302" s="62" t="str">
        <f t="shared" si="115"/>
        <v/>
      </c>
      <c r="DZ302" s="64"/>
      <c r="EA302" s="56"/>
      <c r="EB302" s="65"/>
      <c r="EC302" s="65"/>
      <c r="ED302" s="65"/>
      <c r="EE302" s="65"/>
      <c r="EF302" s="66" t="str">
        <f t="shared" si="116"/>
        <v/>
      </c>
      <c r="EG302" s="56"/>
      <c r="EH302" s="64"/>
      <c r="EI302" s="56"/>
      <c r="EJ302" s="64"/>
      <c r="EK302" s="62" t="str">
        <f t="shared" si="117"/>
        <v/>
      </c>
      <c r="EL302" s="64"/>
      <c r="EM302" s="56"/>
      <c r="EN302" s="65"/>
      <c r="EO302" s="65"/>
      <c r="EP302" s="65"/>
      <c r="EQ302" s="65"/>
      <c r="ER302" s="66" t="str">
        <f t="shared" si="118"/>
        <v/>
      </c>
      <c r="ES302" s="56"/>
      <c r="ET302" s="64"/>
      <c r="EU302" s="56"/>
      <c r="EV302" s="64"/>
      <c r="EW302" s="62" t="str">
        <f t="shared" si="119"/>
        <v/>
      </c>
      <c r="EX302" s="64"/>
    </row>
    <row r="303" spans="1:154" s="67" customFormat="1" x14ac:dyDescent="0.25">
      <c r="A303" s="167"/>
      <c r="B303" s="171"/>
      <c r="C303" s="169"/>
      <c r="D303" s="170"/>
      <c r="E303" s="57"/>
      <c r="F303" s="56"/>
      <c r="G303" s="58"/>
      <c r="H303" s="56"/>
      <c r="I303" s="59"/>
      <c r="J303" s="60"/>
      <c r="K303" s="56"/>
      <c r="L303" s="65"/>
      <c r="M303" s="65"/>
      <c r="N303" s="65"/>
      <c r="O303" s="65"/>
      <c r="P303" s="66" t="str">
        <f t="shared" si="96"/>
        <v/>
      </c>
      <c r="Q303" s="56"/>
      <c r="R303" s="64"/>
      <c r="S303" s="56"/>
      <c r="T303" s="64"/>
      <c r="U303" s="62" t="str">
        <f t="shared" si="97"/>
        <v/>
      </c>
      <c r="V303" s="64"/>
      <c r="W303" s="56"/>
      <c r="X303" s="65"/>
      <c r="Y303" s="65"/>
      <c r="Z303" s="65"/>
      <c r="AA303" s="65"/>
      <c r="AB303" s="66" t="str">
        <f t="shared" si="98"/>
        <v/>
      </c>
      <c r="AC303" s="56"/>
      <c r="AD303" s="64"/>
      <c r="AE303" s="56"/>
      <c r="AF303" s="64"/>
      <c r="AG303" s="62" t="str">
        <f t="shared" si="99"/>
        <v/>
      </c>
      <c r="AH303" s="64"/>
      <c r="AI303" s="56"/>
      <c r="AJ303" s="65"/>
      <c r="AK303" s="65"/>
      <c r="AL303" s="65"/>
      <c r="AM303" s="65"/>
      <c r="AN303" s="66" t="str">
        <f t="shared" si="100"/>
        <v/>
      </c>
      <c r="AO303" s="56"/>
      <c r="AP303" s="64"/>
      <c r="AQ303" s="56"/>
      <c r="AR303" s="64"/>
      <c r="AS303" s="62" t="str">
        <f t="shared" si="101"/>
        <v/>
      </c>
      <c r="AT303" s="64"/>
      <c r="AU303" s="56"/>
      <c r="AV303" s="65"/>
      <c r="AW303" s="65"/>
      <c r="AX303" s="65"/>
      <c r="AY303" s="65"/>
      <c r="AZ303" s="66" t="str">
        <f t="shared" si="102"/>
        <v/>
      </c>
      <c r="BA303" s="56"/>
      <c r="BB303" s="64"/>
      <c r="BC303" s="56"/>
      <c r="BD303" s="64"/>
      <c r="BE303" s="62" t="str">
        <f t="shared" si="103"/>
        <v/>
      </c>
      <c r="BF303" s="64"/>
      <c r="BG303" s="56"/>
      <c r="BH303" s="65"/>
      <c r="BI303" s="65"/>
      <c r="BJ303" s="65"/>
      <c r="BK303" s="65"/>
      <c r="BL303" s="66" t="str">
        <f t="shared" si="104"/>
        <v/>
      </c>
      <c r="BM303" s="56"/>
      <c r="BN303" s="64"/>
      <c r="BO303" s="56"/>
      <c r="BP303" s="64"/>
      <c r="BQ303" s="62" t="str">
        <f t="shared" si="105"/>
        <v/>
      </c>
      <c r="BR303" s="64"/>
      <c r="BS303" s="56"/>
      <c r="BT303" s="65"/>
      <c r="BU303" s="65"/>
      <c r="BV303" s="65"/>
      <c r="BW303" s="65"/>
      <c r="BX303" s="66" t="str">
        <f t="shared" si="106"/>
        <v/>
      </c>
      <c r="BY303" s="56"/>
      <c r="BZ303" s="64"/>
      <c r="CA303" s="56"/>
      <c r="CB303" s="64"/>
      <c r="CC303" s="62" t="str">
        <f t="shared" si="107"/>
        <v/>
      </c>
      <c r="CD303" s="64"/>
      <c r="CE303" s="56"/>
      <c r="CF303" s="65"/>
      <c r="CG303" s="65"/>
      <c r="CH303" s="65"/>
      <c r="CI303" s="65"/>
      <c r="CJ303" s="66" t="str">
        <f t="shared" si="108"/>
        <v/>
      </c>
      <c r="CK303" s="56"/>
      <c r="CL303" s="64"/>
      <c r="CM303" s="56"/>
      <c r="CN303" s="64"/>
      <c r="CO303" s="62" t="str">
        <f t="shared" si="109"/>
        <v/>
      </c>
      <c r="CP303" s="64"/>
      <c r="CQ303" s="56"/>
      <c r="CR303" s="65"/>
      <c r="CS303" s="65"/>
      <c r="CT303" s="65"/>
      <c r="CU303" s="65"/>
      <c r="CV303" s="66" t="str">
        <f t="shared" si="110"/>
        <v/>
      </c>
      <c r="CW303" s="56"/>
      <c r="CX303" s="64"/>
      <c r="CY303" s="56"/>
      <c r="CZ303" s="64"/>
      <c r="DA303" s="62" t="str">
        <f t="shared" si="111"/>
        <v/>
      </c>
      <c r="DB303" s="64"/>
      <c r="DC303" s="56"/>
      <c r="DD303" s="65"/>
      <c r="DE303" s="65"/>
      <c r="DF303" s="65"/>
      <c r="DG303" s="65"/>
      <c r="DH303" s="66" t="str">
        <f t="shared" si="112"/>
        <v/>
      </c>
      <c r="DI303" s="56"/>
      <c r="DJ303" s="64"/>
      <c r="DK303" s="56"/>
      <c r="DL303" s="64"/>
      <c r="DM303" s="62" t="str">
        <f t="shared" si="113"/>
        <v/>
      </c>
      <c r="DN303" s="64"/>
      <c r="DO303" s="56"/>
      <c r="DP303" s="65"/>
      <c r="DQ303" s="65"/>
      <c r="DR303" s="65"/>
      <c r="DS303" s="65"/>
      <c r="DT303" s="66" t="str">
        <f t="shared" si="114"/>
        <v/>
      </c>
      <c r="DU303" s="56"/>
      <c r="DV303" s="64"/>
      <c r="DW303" s="56"/>
      <c r="DX303" s="64"/>
      <c r="DY303" s="62" t="str">
        <f t="shared" si="115"/>
        <v/>
      </c>
      <c r="DZ303" s="64"/>
      <c r="EA303" s="56"/>
      <c r="EB303" s="65"/>
      <c r="EC303" s="65"/>
      <c r="ED303" s="65"/>
      <c r="EE303" s="65"/>
      <c r="EF303" s="66" t="str">
        <f t="shared" si="116"/>
        <v/>
      </c>
      <c r="EG303" s="56"/>
      <c r="EH303" s="64"/>
      <c r="EI303" s="56"/>
      <c r="EJ303" s="64"/>
      <c r="EK303" s="62" t="str">
        <f t="shared" si="117"/>
        <v/>
      </c>
      <c r="EL303" s="64"/>
      <c r="EM303" s="56"/>
      <c r="EN303" s="65"/>
      <c r="EO303" s="65"/>
      <c r="EP303" s="65"/>
      <c r="EQ303" s="65"/>
      <c r="ER303" s="66" t="str">
        <f t="shared" si="118"/>
        <v/>
      </c>
      <c r="ES303" s="56"/>
      <c r="ET303" s="64"/>
      <c r="EU303" s="56"/>
      <c r="EV303" s="64"/>
      <c r="EW303" s="62" t="str">
        <f t="shared" si="119"/>
        <v/>
      </c>
      <c r="EX303" s="64"/>
    </row>
    <row r="304" spans="1:154" s="67" customFormat="1" x14ac:dyDescent="0.25">
      <c r="A304" s="167"/>
      <c r="B304" s="171"/>
      <c r="C304" s="169"/>
      <c r="D304" s="170"/>
      <c r="E304" s="57"/>
      <c r="F304" s="56"/>
      <c r="G304" s="58"/>
      <c r="H304" s="56"/>
      <c r="I304" s="59"/>
      <c r="J304" s="60"/>
      <c r="K304" s="56"/>
      <c r="L304" s="65"/>
      <c r="M304" s="65"/>
      <c r="N304" s="65"/>
      <c r="O304" s="65"/>
      <c r="P304" s="66" t="str">
        <f t="shared" si="96"/>
        <v/>
      </c>
      <c r="Q304" s="56"/>
      <c r="R304" s="64"/>
      <c r="S304" s="56"/>
      <c r="T304" s="64"/>
      <c r="U304" s="62" t="str">
        <f t="shared" si="97"/>
        <v/>
      </c>
      <c r="V304" s="64"/>
      <c r="W304" s="56"/>
      <c r="X304" s="65"/>
      <c r="Y304" s="65"/>
      <c r="Z304" s="65"/>
      <c r="AA304" s="65"/>
      <c r="AB304" s="66" t="str">
        <f t="shared" si="98"/>
        <v/>
      </c>
      <c r="AC304" s="56"/>
      <c r="AD304" s="64"/>
      <c r="AE304" s="56"/>
      <c r="AF304" s="64"/>
      <c r="AG304" s="62" t="str">
        <f t="shared" si="99"/>
        <v/>
      </c>
      <c r="AH304" s="64"/>
      <c r="AI304" s="56"/>
      <c r="AJ304" s="65"/>
      <c r="AK304" s="65"/>
      <c r="AL304" s="65"/>
      <c r="AM304" s="65"/>
      <c r="AN304" s="66" t="str">
        <f t="shared" si="100"/>
        <v/>
      </c>
      <c r="AO304" s="56"/>
      <c r="AP304" s="64"/>
      <c r="AQ304" s="56"/>
      <c r="AR304" s="64"/>
      <c r="AS304" s="62" t="str">
        <f t="shared" si="101"/>
        <v/>
      </c>
      <c r="AT304" s="64"/>
      <c r="AU304" s="56"/>
      <c r="AV304" s="65"/>
      <c r="AW304" s="65"/>
      <c r="AX304" s="65"/>
      <c r="AY304" s="65"/>
      <c r="AZ304" s="66" t="str">
        <f t="shared" si="102"/>
        <v/>
      </c>
      <c r="BA304" s="56"/>
      <c r="BB304" s="64"/>
      <c r="BC304" s="56"/>
      <c r="BD304" s="64"/>
      <c r="BE304" s="62" t="str">
        <f t="shared" si="103"/>
        <v/>
      </c>
      <c r="BF304" s="64"/>
      <c r="BG304" s="56"/>
      <c r="BH304" s="65"/>
      <c r="BI304" s="65"/>
      <c r="BJ304" s="65"/>
      <c r="BK304" s="65"/>
      <c r="BL304" s="66" t="str">
        <f t="shared" si="104"/>
        <v/>
      </c>
      <c r="BM304" s="56"/>
      <c r="BN304" s="64"/>
      <c r="BO304" s="56"/>
      <c r="BP304" s="64"/>
      <c r="BQ304" s="62" t="str">
        <f t="shared" si="105"/>
        <v/>
      </c>
      <c r="BR304" s="64"/>
      <c r="BS304" s="56"/>
      <c r="BT304" s="65"/>
      <c r="BU304" s="65"/>
      <c r="BV304" s="65"/>
      <c r="BW304" s="65"/>
      <c r="BX304" s="66" t="str">
        <f t="shared" si="106"/>
        <v/>
      </c>
      <c r="BY304" s="56"/>
      <c r="BZ304" s="64"/>
      <c r="CA304" s="56"/>
      <c r="CB304" s="64"/>
      <c r="CC304" s="62" t="str">
        <f t="shared" si="107"/>
        <v/>
      </c>
      <c r="CD304" s="64"/>
      <c r="CE304" s="56"/>
      <c r="CF304" s="65"/>
      <c r="CG304" s="65"/>
      <c r="CH304" s="65"/>
      <c r="CI304" s="65"/>
      <c r="CJ304" s="66" t="str">
        <f t="shared" si="108"/>
        <v/>
      </c>
      <c r="CK304" s="56"/>
      <c r="CL304" s="64"/>
      <c r="CM304" s="56"/>
      <c r="CN304" s="64"/>
      <c r="CO304" s="62" t="str">
        <f t="shared" si="109"/>
        <v/>
      </c>
      <c r="CP304" s="64"/>
      <c r="CQ304" s="56"/>
      <c r="CR304" s="65"/>
      <c r="CS304" s="65"/>
      <c r="CT304" s="65"/>
      <c r="CU304" s="65"/>
      <c r="CV304" s="66" t="str">
        <f t="shared" si="110"/>
        <v/>
      </c>
      <c r="CW304" s="56"/>
      <c r="CX304" s="64"/>
      <c r="CY304" s="56"/>
      <c r="CZ304" s="64"/>
      <c r="DA304" s="62" t="str">
        <f t="shared" si="111"/>
        <v/>
      </c>
      <c r="DB304" s="64"/>
      <c r="DC304" s="56"/>
      <c r="DD304" s="65"/>
      <c r="DE304" s="65"/>
      <c r="DF304" s="65"/>
      <c r="DG304" s="65"/>
      <c r="DH304" s="66" t="str">
        <f t="shared" si="112"/>
        <v/>
      </c>
      <c r="DI304" s="56"/>
      <c r="DJ304" s="64"/>
      <c r="DK304" s="56"/>
      <c r="DL304" s="64"/>
      <c r="DM304" s="62" t="str">
        <f t="shared" si="113"/>
        <v/>
      </c>
      <c r="DN304" s="64"/>
      <c r="DO304" s="56"/>
      <c r="DP304" s="65"/>
      <c r="DQ304" s="65"/>
      <c r="DR304" s="65"/>
      <c r="DS304" s="65"/>
      <c r="DT304" s="66" t="str">
        <f t="shared" si="114"/>
        <v/>
      </c>
      <c r="DU304" s="56"/>
      <c r="DV304" s="64"/>
      <c r="DW304" s="56"/>
      <c r="DX304" s="64"/>
      <c r="DY304" s="62" t="str">
        <f t="shared" si="115"/>
        <v/>
      </c>
      <c r="DZ304" s="64"/>
      <c r="EA304" s="56"/>
      <c r="EB304" s="65"/>
      <c r="EC304" s="65"/>
      <c r="ED304" s="65"/>
      <c r="EE304" s="65"/>
      <c r="EF304" s="66" t="str">
        <f t="shared" si="116"/>
        <v/>
      </c>
      <c r="EG304" s="56"/>
      <c r="EH304" s="64"/>
      <c r="EI304" s="56"/>
      <c r="EJ304" s="64"/>
      <c r="EK304" s="62" t="str">
        <f t="shared" si="117"/>
        <v/>
      </c>
      <c r="EL304" s="64"/>
      <c r="EM304" s="56"/>
      <c r="EN304" s="65"/>
      <c r="EO304" s="65"/>
      <c r="EP304" s="65"/>
      <c r="EQ304" s="65"/>
      <c r="ER304" s="66" t="str">
        <f t="shared" si="118"/>
        <v/>
      </c>
      <c r="ES304" s="56"/>
      <c r="ET304" s="64"/>
      <c r="EU304" s="56"/>
      <c r="EV304" s="64"/>
      <c r="EW304" s="62" t="str">
        <f t="shared" si="119"/>
        <v/>
      </c>
      <c r="EX304" s="64"/>
    </row>
    <row r="305" spans="1:154" s="67" customFormat="1" x14ac:dyDescent="0.25">
      <c r="A305" s="167"/>
      <c r="B305" s="171"/>
      <c r="C305" s="169"/>
      <c r="D305" s="170"/>
      <c r="E305" s="57"/>
      <c r="F305" s="56"/>
      <c r="G305" s="58"/>
      <c r="H305" s="56"/>
      <c r="I305" s="59"/>
      <c r="J305" s="60"/>
      <c r="K305" s="56"/>
      <c r="L305" s="65"/>
      <c r="M305" s="65"/>
      <c r="N305" s="65"/>
      <c r="O305" s="65"/>
      <c r="P305" s="66" t="str">
        <f t="shared" si="96"/>
        <v/>
      </c>
      <c r="Q305" s="56"/>
      <c r="R305" s="64"/>
      <c r="S305" s="56"/>
      <c r="T305" s="64"/>
      <c r="U305" s="62" t="str">
        <f t="shared" si="97"/>
        <v/>
      </c>
      <c r="V305" s="64"/>
      <c r="W305" s="56"/>
      <c r="X305" s="65"/>
      <c r="Y305" s="65"/>
      <c r="Z305" s="65"/>
      <c r="AA305" s="65"/>
      <c r="AB305" s="66" t="str">
        <f t="shared" si="98"/>
        <v/>
      </c>
      <c r="AC305" s="56"/>
      <c r="AD305" s="64"/>
      <c r="AE305" s="56"/>
      <c r="AF305" s="64"/>
      <c r="AG305" s="62" t="str">
        <f t="shared" si="99"/>
        <v/>
      </c>
      <c r="AH305" s="64"/>
      <c r="AI305" s="56"/>
      <c r="AJ305" s="65"/>
      <c r="AK305" s="65"/>
      <c r="AL305" s="65"/>
      <c r="AM305" s="65"/>
      <c r="AN305" s="66" t="str">
        <f t="shared" si="100"/>
        <v/>
      </c>
      <c r="AO305" s="56"/>
      <c r="AP305" s="64"/>
      <c r="AQ305" s="56"/>
      <c r="AR305" s="64"/>
      <c r="AS305" s="62" t="str">
        <f t="shared" si="101"/>
        <v/>
      </c>
      <c r="AT305" s="64"/>
      <c r="AU305" s="56"/>
      <c r="AV305" s="65"/>
      <c r="AW305" s="65"/>
      <c r="AX305" s="65"/>
      <c r="AY305" s="65"/>
      <c r="AZ305" s="66" t="str">
        <f t="shared" si="102"/>
        <v/>
      </c>
      <c r="BA305" s="56"/>
      <c r="BB305" s="64"/>
      <c r="BC305" s="56"/>
      <c r="BD305" s="64"/>
      <c r="BE305" s="62" t="str">
        <f t="shared" si="103"/>
        <v/>
      </c>
      <c r="BF305" s="64"/>
      <c r="BG305" s="56"/>
      <c r="BH305" s="65"/>
      <c r="BI305" s="65"/>
      <c r="BJ305" s="65"/>
      <c r="BK305" s="65"/>
      <c r="BL305" s="66" t="str">
        <f t="shared" si="104"/>
        <v/>
      </c>
      <c r="BM305" s="56"/>
      <c r="BN305" s="64"/>
      <c r="BO305" s="56"/>
      <c r="BP305" s="64"/>
      <c r="BQ305" s="62" t="str">
        <f t="shared" si="105"/>
        <v/>
      </c>
      <c r="BR305" s="64"/>
      <c r="BS305" s="56"/>
      <c r="BT305" s="65"/>
      <c r="BU305" s="65"/>
      <c r="BV305" s="65"/>
      <c r="BW305" s="65"/>
      <c r="BX305" s="66" t="str">
        <f t="shared" si="106"/>
        <v/>
      </c>
      <c r="BY305" s="56"/>
      <c r="BZ305" s="64"/>
      <c r="CA305" s="56"/>
      <c r="CB305" s="64"/>
      <c r="CC305" s="62" t="str">
        <f t="shared" si="107"/>
        <v/>
      </c>
      <c r="CD305" s="64"/>
      <c r="CE305" s="56"/>
      <c r="CF305" s="65"/>
      <c r="CG305" s="65"/>
      <c r="CH305" s="65"/>
      <c r="CI305" s="65"/>
      <c r="CJ305" s="66" t="str">
        <f t="shared" si="108"/>
        <v/>
      </c>
      <c r="CK305" s="56"/>
      <c r="CL305" s="64"/>
      <c r="CM305" s="56"/>
      <c r="CN305" s="64"/>
      <c r="CO305" s="62" t="str">
        <f t="shared" si="109"/>
        <v/>
      </c>
      <c r="CP305" s="64"/>
      <c r="CQ305" s="56"/>
      <c r="CR305" s="65"/>
      <c r="CS305" s="65"/>
      <c r="CT305" s="65"/>
      <c r="CU305" s="65"/>
      <c r="CV305" s="66" t="str">
        <f t="shared" si="110"/>
        <v/>
      </c>
      <c r="CW305" s="56"/>
      <c r="CX305" s="64"/>
      <c r="CY305" s="56"/>
      <c r="CZ305" s="64"/>
      <c r="DA305" s="62" t="str">
        <f t="shared" si="111"/>
        <v/>
      </c>
      <c r="DB305" s="64"/>
      <c r="DC305" s="56"/>
      <c r="DD305" s="65"/>
      <c r="DE305" s="65"/>
      <c r="DF305" s="65"/>
      <c r="DG305" s="65"/>
      <c r="DH305" s="66" t="str">
        <f t="shared" si="112"/>
        <v/>
      </c>
      <c r="DI305" s="56"/>
      <c r="DJ305" s="64"/>
      <c r="DK305" s="56"/>
      <c r="DL305" s="64"/>
      <c r="DM305" s="62" t="str">
        <f t="shared" si="113"/>
        <v/>
      </c>
      <c r="DN305" s="64"/>
      <c r="DO305" s="56"/>
      <c r="DP305" s="65"/>
      <c r="DQ305" s="65"/>
      <c r="DR305" s="65"/>
      <c r="DS305" s="65"/>
      <c r="DT305" s="66" t="str">
        <f t="shared" si="114"/>
        <v/>
      </c>
      <c r="DU305" s="56"/>
      <c r="DV305" s="64"/>
      <c r="DW305" s="56"/>
      <c r="DX305" s="64"/>
      <c r="DY305" s="62" t="str">
        <f t="shared" si="115"/>
        <v/>
      </c>
      <c r="DZ305" s="64"/>
      <c r="EA305" s="56"/>
      <c r="EB305" s="65"/>
      <c r="EC305" s="65"/>
      <c r="ED305" s="65"/>
      <c r="EE305" s="65"/>
      <c r="EF305" s="66" t="str">
        <f t="shared" si="116"/>
        <v/>
      </c>
      <c r="EG305" s="56"/>
      <c r="EH305" s="64"/>
      <c r="EI305" s="56"/>
      <c r="EJ305" s="64"/>
      <c r="EK305" s="62" t="str">
        <f t="shared" si="117"/>
        <v/>
      </c>
      <c r="EL305" s="64"/>
      <c r="EM305" s="56"/>
      <c r="EN305" s="65"/>
      <c r="EO305" s="65"/>
      <c r="EP305" s="65"/>
      <c r="EQ305" s="65"/>
      <c r="ER305" s="66" t="str">
        <f t="shared" si="118"/>
        <v/>
      </c>
      <c r="ES305" s="56"/>
      <c r="ET305" s="64"/>
      <c r="EU305" s="56"/>
      <c r="EV305" s="64"/>
      <c r="EW305" s="62" t="str">
        <f t="shared" si="119"/>
        <v/>
      </c>
      <c r="EX305" s="64"/>
    </row>
    <row r="306" spans="1:154" s="67" customFormat="1" x14ac:dyDescent="0.25">
      <c r="A306" s="167"/>
      <c r="B306" s="171"/>
      <c r="C306" s="169"/>
      <c r="D306" s="170"/>
      <c r="E306" s="57"/>
      <c r="F306" s="56"/>
      <c r="G306" s="58"/>
      <c r="H306" s="56"/>
      <c r="I306" s="59"/>
      <c r="J306" s="60"/>
      <c r="K306" s="56"/>
      <c r="L306" s="65"/>
      <c r="M306" s="65"/>
      <c r="N306" s="65"/>
      <c r="O306" s="65"/>
      <c r="P306" s="66" t="str">
        <f t="shared" si="96"/>
        <v/>
      </c>
      <c r="Q306" s="56"/>
      <c r="R306" s="64"/>
      <c r="S306" s="56"/>
      <c r="T306" s="64"/>
      <c r="U306" s="62" t="str">
        <f t="shared" si="97"/>
        <v/>
      </c>
      <c r="V306" s="64"/>
      <c r="W306" s="56"/>
      <c r="X306" s="65"/>
      <c r="Y306" s="65"/>
      <c r="Z306" s="65"/>
      <c r="AA306" s="65"/>
      <c r="AB306" s="66" t="str">
        <f t="shared" si="98"/>
        <v/>
      </c>
      <c r="AC306" s="56"/>
      <c r="AD306" s="64"/>
      <c r="AE306" s="56"/>
      <c r="AF306" s="64"/>
      <c r="AG306" s="62" t="str">
        <f t="shared" si="99"/>
        <v/>
      </c>
      <c r="AH306" s="64"/>
      <c r="AI306" s="56"/>
      <c r="AJ306" s="65"/>
      <c r="AK306" s="65"/>
      <c r="AL306" s="65"/>
      <c r="AM306" s="65"/>
      <c r="AN306" s="66" t="str">
        <f t="shared" si="100"/>
        <v/>
      </c>
      <c r="AO306" s="56"/>
      <c r="AP306" s="64"/>
      <c r="AQ306" s="56"/>
      <c r="AR306" s="64"/>
      <c r="AS306" s="62" t="str">
        <f t="shared" si="101"/>
        <v/>
      </c>
      <c r="AT306" s="64"/>
      <c r="AU306" s="56"/>
      <c r="AV306" s="65"/>
      <c r="AW306" s="65"/>
      <c r="AX306" s="65"/>
      <c r="AY306" s="65"/>
      <c r="AZ306" s="66" t="str">
        <f t="shared" si="102"/>
        <v/>
      </c>
      <c r="BA306" s="56"/>
      <c r="BB306" s="64"/>
      <c r="BC306" s="56"/>
      <c r="BD306" s="64"/>
      <c r="BE306" s="62" t="str">
        <f t="shared" si="103"/>
        <v/>
      </c>
      <c r="BF306" s="64"/>
      <c r="BG306" s="56"/>
      <c r="BH306" s="65"/>
      <c r="BI306" s="65"/>
      <c r="BJ306" s="65"/>
      <c r="BK306" s="65"/>
      <c r="BL306" s="66" t="str">
        <f t="shared" si="104"/>
        <v/>
      </c>
      <c r="BM306" s="56"/>
      <c r="BN306" s="64"/>
      <c r="BO306" s="56"/>
      <c r="BP306" s="64"/>
      <c r="BQ306" s="62" t="str">
        <f t="shared" si="105"/>
        <v/>
      </c>
      <c r="BR306" s="64"/>
      <c r="BS306" s="56"/>
      <c r="BT306" s="65"/>
      <c r="BU306" s="65"/>
      <c r="BV306" s="65"/>
      <c r="BW306" s="65"/>
      <c r="BX306" s="66" t="str">
        <f t="shared" si="106"/>
        <v/>
      </c>
      <c r="BY306" s="56"/>
      <c r="BZ306" s="64"/>
      <c r="CA306" s="56"/>
      <c r="CB306" s="64"/>
      <c r="CC306" s="62" t="str">
        <f t="shared" si="107"/>
        <v/>
      </c>
      <c r="CD306" s="64"/>
      <c r="CE306" s="56"/>
      <c r="CF306" s="65"/>
      <c r="CG306" s="65"/>
      <c r="CH306" s="65"/>
      <c r="CI306" s="65"/>
      <c r="CJ306" s="66" t="str">
        <f t="shared" si="108"/>
        <v/>
      </c>
      <c r="CK306" s="56"/>
      <c r="CL306" s="64"/>
      <c r="CM306" s="56"/>
      <c r="CN306" s="64"/>
      <c r="CO306" s="62" t="str">
        <f t="shared" si="109"/>
        <v/>
      </c>
      <c r="CP306" s="64"/>
      <c r="CQ306" s="56"/>
      <c r="CR306" s="65"/>
      <c r="CS306" s="65"/>
      <c r="CT306" s="65"/>
      <c r="CU306" s="65"/>
      <c r="CV306" s="66" t="str">
        <f t="shared" si="110"/>
        <v/>
      </c>
      <c r="CW306" s="56"/>
      <c r="CX306" s="64"/>
      <c r="CY306" s="56"/>
      <c r="CZ306" s="64"/>
      <c r="DA306" s="62" t="str">
        <f t="shared" si="111"/>
        <v/>
      </c>
      <c r="DB306" s="64"/>
      <c r="DC306" s="56"/>
      <c r="DD306" s="65"/>
      <c r="DE306" s="65"/>
      <c r="DF306" s="65"/>
      <c r="DG306" s="65"/>
      <c r="DH306" s="66" t="str">
        <f t="shared" si="112"/>
        <v/>
      </c>
      <c r="DI306" s="56"/>
      <c r="DJ306" s="64"/>
      <c r="DK306" s="56"/>
      <c r="DL306" s="64"/>
      <c r="DM306" s="62" t="str">
        <f t="shared" si="113"/>
        <v/>
      </c>
      <c r="DN306" s="64"/>
      <c r="DO306" s="56"/>
      <c r="DP306" s="65"/>
      <c r="DQ306" s="65"/>
      <c r="DR306" s="65"/>
      <c r="DS306" s="65"/>
      <c r="DT306" s="66" t="str">
        <f t="shared" si="114"/>
        <v/>
      </c>
      <c r="DU306" s="56"/>
      <c r="DV306" s="64"/>
      <c r="DW306" s="56"/>
      <c r="DX306" s="64"/>
      <c r="DY306" s="62" t="str">
        <f t="shared" si="115"/>
        <v/>
      </c>
      <c r="DZ306" s="64"/>
      <c r="EA306" s="56"/>
      <c r="EB306" s="65"/>
      <c r="EC306" s="65"/>
      <c r="ED306" s="65"/>
      <c r="EE306" s="65"/>
      <c r="EF306" s="66" t="str">
        <f t="shared" si="116"/>
        <v/>
      </c>
      <c r="EG306" s="56"/>
      <c r="EH306" s="64"/>
      <c r="EI306" s="56"/>
      <c r="EJ306" s="64"/>
      <c r="EK306" s="62" t="str">
        <f t="shared" si="117"/>
        <v/>
      </c>
      <c r="EL306" s="64"/>
      <c r="EM306" s="56"/>
      <c r="EN306" s="65"/>
      <c r="EO306" s="65"/>
      <c r="EP306" s="65"/>
      <c r="EQ306" s="65"/>
      <c r="ER306" s="66" t="str">
        <f t="shared" si="118"/>
        <v/>
      </c>
      <c r="ES306" s="56"/>
      <c r="ET306" s="64"/>
      <c r="EU306" s="56"/>
      <c r="EV306" s="64"/>
      <c r="EW306" s="62" t="str">
        <f t="shared" si="119"/>
        <v/>
      </c>
      <c r="EX306" s="64"/>
    </row>
    <row r="307" spans="1:154" s="67" customFormat="1" x14ac:dyDescent="0.25">
      <c r="A307" s="167"/>
      <c r="B307" s="171"/>
      <c r="C307" s="169"/>
      <c r="D307" s="170"/>
      <c r="E307" s="57"/>
      <c r="F307" s="56"/>
      <c r="G307" s="58"/>
      <c r="H307" s="56"/>
      <c r="I307" s="59"/>
      <c r="J307" s="60"/>
      <c r="K307" s="56"/>
      <c r="L307" s="65"/>
      <c r="M307" s="65"/>
      <c r="N307" s="65"/>
      <c r="O307" s="65"/>
      <c r="P307" s="66" t="str">
        <f t="shared" si="96"/>
        <v/>
      </c>
      <c r="Q307" s="56"/>
      <c r="R307" s="64"/>
      <c r="S307" s="56"/>
      <c r="T307" s="64"/>
      <c r="U307" s="62" t="str">
        <f t="shared" si="97"/>
        <v/>
      </c>
      <c r="V307" s="64"/>
      <c r="W307" s="56"/>
      <c r="X307" s="65"/>
      <c r="Y307" s="65"/>
      <c r="Z307" s="65"/>
      <c r="AA307" s="65"/>
      <c r="AB307" s="66" t="str">
        <f t="shared" si="98"/>
        <v/>
      </c>
      <c r="AC307" s="56"/>
      <c r="AD307" s="64"/>
      <c r="AE307" s="56"/>
      <c r="AF307" s="64"/>
      <c r="AG307" s="62" t="str">
        <f t="shared" si="99"/>
        <v/>
      </c>
      <c r="AH307" s="64"/>
      <c r="AI307" s="56"/>
      <c r="AJ307" s="65"/>
      <c r="AK307" s="65"/>
      <c r="AL307" s="65"/>
      <c r="AM307" s="65"/>
      <c r="AN307" s="66" t="str">
        <f t="shared" si="100"/>
        <v/>
      </c>
      <c r="AO307" s="56"/>
      <c r="AP307" s="64"/>
      <c r="AQ307" s="56"/>
      <c r="AR307" s="64"/>
      <c r="AS307" s="62" t="str">
        <f t="shared" si="101"/>
        <v/>
      </c>
      <c r="AT307" s="64"/>
      <c r="AU307" s="56"/>
      <c r="AV307" s="65"/>
      <c r="AW307" s="65"/>
      <c r="AX307" s="65"/>
      <c r="AY307" s="65"/>
      <c r="AZ307" s="66" t="str">
        <f t="shared" si="102"/>
        <v/>
      </c>
      <c r="BA307" s="56"/>
      <c r="BB307" s="64"/>
      <c r="BC307" s="56"/>
      <c r="BD307" s="64"/>
      <c r="BE307" s="62" t="str">
        <f t="shared" si="103"/>
        <v/>
      </c>
      <c r="BF307" s="64"/>
      <c r="BG307" s="56"/>
      <c r="BH307" s="65"/>
      <c r="BI307" s="65"/>
      <c r="BJ307" s="65"/>
      <c r="BK307" s="65"/>
      <c r="BL307" s="66" t="str">
        <f t="shared" si="104"/>
        <v/>
      </c>
      <c r="BM307" s="56"/>
      <c r="BN307" s="64"/>
      <c r="BO307" s="56"/>
      <c r="BP307" s="64"/>
      <c r="BQ307" s="62" t="str">
        <f t="shared" si="105"/>
        <v/>
      </c>
      <c r="BR307" s="64"/>
      <c r="BS307" s="56"/>
      <c r="BT307" s="65"/>
      <c r="BU307" s="65"/>
      <c r="BV307" s="65"/>
      <c r="BW307" s="65"/>
      <c r="BX307" s="66" t="str">
        <f t="shared" si="106"/>
        <v/>
      </c>
      <c r="BY307" s="56"/>
      <c r="BZ307" s="64"/>
      <c r="CA307" s="56"/>
      <c r="CB307" s="64"/>
      <c r="CC307" s="62" t="str">
        <f t="shared" si="107"/>
        <v/>
      </c>
      <c r="CD307" s="64"/>
      <c r="CE307" s="56"/>
      <c r="CF307" s="65"/>
      <c r="CG307" s="65"/>
      <c r="CH307" s="65"/>
      <c r="CI307" s="65"/>
      <c r="CJ307" s="66" t="str">
        <f t="shared" si="108"/>
        <v/>
      </c>
      <c r="CK307" s="56"/>
      <c r="CL307" s="64"/>
      <c r="CM307" s="56"/>
      <c r="CN307" s="64"/>
      <c r="CO307" s="62" t="str">
        <f t="shared" si="109"/>
        <v/>
      </c>
      <c r="CP307" s="64"/>
      <c r="CQ307" s="56"/>
      <c r="CR307" s="65"/>
      <c r="CS307" s="65"/>
      <c r="CT307" s="65"/>
      <c r="CU307" s="65"/>
      <c r="CV307" s="66" t="str">
        <f t="shared" si="110"/>
        <v/>
      </c>
      <c r="CW307" s="56"/>
      <c r="CX307" s="64"/>
      <c r="CY307" s="56"/>
      <c r="CZ307" s="64"/>
      <c r="DA307" s="62" t="str">
        <f t="shared" si="111"/>
        <v/>
      </c>
      <c r="DB307" s="64"/>
      <c r="DC307" s="56"/>
      <c r="DD307" s="65"/>
      <c r="DE307" s="65"/>
      <c r="DF307" s="65"/>
      <c r="DG307" s="65"/>
      <c r="DH307" s="66" t="str">
        <f t="shared" si="112"/>
        <v/>
      </c>
      <c r="DI307" s="56"/>
      <c r="DJ307" s="64"/>
      <c r="DK307" s="56"/>
      <c r="DL307" s="64"/>
      <c r="DM307" s="62" t="str">
        <f t="shared" si="113"/>
        <v/>
      </c>
      <c r="DN307" s="64"/>
      <c r="DO307" s="56"/>
      <c r="DP307" s="65"/>
      <c r="DQ307" s="65"/>
      <c r="DR307" s="65"/>
      <c r="DS307" s="65"/>
      <c r="DT307" s="66" t="str">
        <f t="shared" si="114"/>
        <v/>
      </c>
      <c r="DU307" s="56"/>
      <c r="DV307" s="64"/>
      <c r="DW307" s="56"/>
      <c r="DX307" s="64"/>
      <c r="DY307" s="62" t="str">
        <f t="shared" si="115"/>
        <v/>
      </c>
      <c r="DZ307" s="64"/>
      <c r="EA307" s="56"/>
      <c r="EB307" s="65"/>
      <c r="EC307" s="65"/>
      <c r="ED307" s="65"/>
      <c r="EE307" s="65"/>
      <c r="EF307" s="66" t="str">
        <f t="shared" si="116"/>
        <v/>
      </c>
      <c r="EG307" s="56"/>
      <c r="EH307" s="64"/>
      <c r="EI307" s="56"/>
      <c r="EJ307" s="64"/>
      <c r="EK307" s="62" t="str">
        <f t="shared" si="117"/>
        <v/>
      </c>
      <c r="EL307" s="64"/>
      <c r="EM307" s="56"/>
      <c r="EN307" s="65"/>
      <c r="EO307" s="65"/>
      <c r="EP307" s="65"/>
      <c r="EQ307" s="65"/>
      <c r="ER307" s="66" t="str">
        <f t="shared" si="118"/>
        <v/>
      </c>
      <c r="ES307" s="56"/>
      <c r="ET307" s="64"/>
      <c r="EU307" s="56"/>
      <c r="EV307" s="64"/>
      <c r="EW307" s="62" t="str">
        <f t="shared" si="119"/>
        <v/>
      </c>
      <c r="EX307" s="64"/>
    </row>
    <row r="308" spans="1:154" s="67" customFormat="1" x14ac:dyDescent="0.25">
      <c r="A308" s="167"/>
      <c r="B308" s="171"/>
      <c r="C308" s="169"/>
      <c r="D308" s="170"/>
      <c r="E308" s="57"/>
      <c r="F308" s="56"/>
      <c r="G308" s="58"/>
      <c r="H308" s="56"/>
      <c r="I308" s="59"/>
      <c r="J308" s="60"/>
      <c r="K308" s="56"/>
      <c r="L308" s="65"/>
      <c r="M308" s="65"/>
      <c r="N308" s="65"/>
      <c r="O308" s="65"/>
      <c r="P308" s="66" t="str">
        <f t="shared" si="96"/>
        <v/>
      </c>
      <c r="Q308" s="56"/>
      <c r="R308" s="64"/>
      <c r="S308" s="56"/>
      <c r="T308" s="64"/>
      <c r="U308" s="62" t="str">
        <f t="shared" si="97"/>
        <v/>
      </c>
      <c r="V308" s="64"/>
      <c r="W308" s="56"/>
      <c r="X308" s="65"/>
      <c r="Y308" s="65"/>
      <c r="Z308" s="65"/>
      <c r="AA308" s="65"/>
      <c r="AB308" s="66" t="str">
        <f t="shared" si="98"/>
        <v/>
      </c>
      <c r="AC308" s="56"/>
      <c r="AD308" s="64"/>
      <c r="AE308" s="56"/>
      <c r="AF308" s="64"/>
      <c r="AG308" s="62" t="str">
        <f t="shared" si="99"/>
        <v/>
      </c>
      <c r="AH308" s="64"/>
      <c r="AI308" s="56"/>
      <c r="AJ308" s="65"/>
      <c r="AK308" s="65"/>
      <c r="AL308" s="65"/>
      <c r="AM308" s="65"/>
      <c r="AN308" s="66" t="str">
        <f t="shared" si="100"/>
        <v/>
      </c>
      <c r="AO308" s="56"/>
      <c r="AP308" s="64"/>
      <c r="AQ308" s="56"/>
      <c r="AR308" s="64"/>
      <c r="AS308" s="62" t="str">
        <f t="shared" si="101"/>
        <v/>
      </c>
      <c r="AT308" s="64"/>
      <c r="AU308" s="56"/>
      <c r="AV308" s="65"/>
      <c r="AW308" s="65"/>
      <c r="AX308" s="65"/>
      <c r="AY308" s="65"/>
      <c r="AZ308" s="66" t="str">
        <f t="shared" si="102"/>
        <v/>
      </c>
      <c r="BA308" s="56"/>
      <c r="BB308" s="64"/>
      <c r="BC308" s="56"/>
      <c r="BD308" s="64"/>
      <c r="BE308" s="62" t="str">
        <f t="shared" si="103"/>
        <v/>
      </c>
      <c r="BF308" s="64"/>
      <c r="BG308" s="56"/>
      <c r="BH308" s="65"/>
      <c r="BI308" s="65"/>
      <c r="BJ308" s="65"/>
      <c r="BK308" s="65"/>
      <c r="BL308" s="66" t="str">
        <f t="shared" si="104"/>
        <v/>
      </c>
      <c r="BM308" s="56"/>
      <c r="BN308" s="64"/>
      <c r="BO308" s="56"/>
      <c r="BP308" s="64"/>
      <c r="BQ308" s="62" t="str">
        <f t="shared" si="105"/>
        <v/>
      </c>
      <c r="BR308" s="64"/>
      <c r="BS308" s="56"/>
      <c r="BT308" s="65"/>
      <c r="BU308" s="65"/>
      <c r="BV308" s="65"/>
      <c r="BW308" s="65"/>
      <c r="BX308" s="66" t="str">
        <f t="shared" si="106"/>
        <v/>
      </c>
      <c r="BY308" s="56"/>
      <c r="BZ308" s="64"/>
      <c r="CA308" s="56"/>
      <c r="CB308" s="64"/>
      <c r="CC308" s="62" t="str">
        <f t="shared" si="107"/>
        <v/>
      </c>
      <c r="CD308" s="64"/>
      <c r="CE308" s="56"/>
      <c r="CF308" s="65"/>
      <c r="CG308" s="65"/>
      <c r="CH308" s="65"/>
      <c r="CI308" s="65"/>
      <c r="CJ308" s="66" t="str">
        <f t="shared" si="108"/>
        <v/>
      </c>
      <c r="CK308" s="56"/>
      <c r="CL308" s="64"/>
      <c r="CM308" s="56"/>
      <c r="CN308" s="64"/>
      <c r="CO308" s="62" t="str">
        <f t="shared" si="109"/>
        <v/>
      </c>
      <c r="CP308" s="64"/>
      <c r="CQ308" s="56"/>
      <c r="CR308" s="65"/>
      <c r="CS308" s="65"/>
      <c r="CT308" s="65"/>
      <c r="CU308" s="65"/>
      <c r="CV308" s="66" t="str">
        <f t="shared" si="110"/>
        <v/>
      </c>
      <c r="CW308" s="56"/>
      <c r="CX308" s="64"/>
      <c r="CY308" s="56"/>
      <c r="CZ308" s="64"/>
      <c r="DA308" s="62" t="str">
        <f t="shared" si="111"/>
        <v/>
      </c>
      <c r="DB308" s="64"/>
      <c r="DC308" s="56"/>
      <c r="DD308" s="65"/>
      <c r="DE308" s="65"/>
      <c r="DF308" s="65"/>
      <c r="DG308" s="65"/>
      <c r="DH308" s="66" t="str">
        <f t="shared" si="112"/>
        <v/>
      </c>
      <c r="DI308" s="56"/>
      <c r="DJ308" s="64"/>
      <c r="DK308" s="56"/>
      <c r="DL308" s="64"/>
      <c r="DM308" s="62" t="str">
        <f t="shared" si="113"/>
        <v/>
      </c>
      <c r="DN308" s="64"/>
      <c r="DO308" s="56"/>
      <c r="DP308" s="65"/>
      <c r="DQ308" s="65"/>
      <c r="DR308" s="65"/>
      <c r="DS308" s="65"/>
      <c r="DT308" s="66" t="str">
        <f t="shared" si="114"/>
        <v/>
      </c>
      <c r="DU308" s="56"/>
      <c r="DV308" s="64"/>
      <c r="DW308" s="56"/>
      <c r="DX308" s="64"/>
      <c r="DY308" s="62" t="str">
        <f t="shared" si="115"/>
        <v/>
      </c>
      <c r="DZ308" s="64"/>
      <c r="EA308" s="56"/>
      <c r="EB308" s="65"/>
      <c r="EC308" s="65"/>
      <c r="ED308" s="65"/>
      <c r="EE308" s="65"/>
      <c r="EF308" s="66" t="str">
        <f t="shared" si="116"/>
        <v/>
      </c>
      <c r="EG308" s="56"/>
      <c r="EH308" s="64"/>
      <c r="EI308" s="56"/>
      <c r="EJ308" s="64"/>
      <c r="EK308" s="62" t="str">
        <f t="shared" si="117"/>
        <v/>
      </c>
      <c r="EL308" s="64"/>
      <c r="EM308" s="56"/>
      <c r="EN308" s="65"/>
      <c r="EO308" s="65"/>
      <c r="EP308" s="65"/>
      <c r="EQ308" s="65"/>
      <c r="ER308" s="66" t="str">
        <f t="shared" si="118"/>
        <v/>
      </c>
      <c r="ES308" s="56"/>
      <c r="ET308" s="64"/>
      <c r="EU308" s="56"/>
      <c r="EV308" s="64"/>
      <c r="EW308" s="62" t="str">
        <f t="shared" si="119"/>
        <v/>
      </c>
      <c r="EX308" s="64"/>
    </row>
    <row r="309" spans="1:154" s="67" customFormat="1" x14ac:dyDescent="0.25">
      <c r="A309" s="167"/>
      <c r="B309" s="171"/>
      <c r="C309" s="169"/>
      <c r="D309" s="170"/>
      <c r="E309" s="57"/>
      <c r="F309" s="56"/>
      <c r="G309" s="58"/>
      <c r="H309" s="56"/>
      <c r="I309" s="59"/>
      <c r="J309" s="60"/>
      <c r="K309" s="56"/>
      <c r="L309" s="65"/>
      <c r="M309" s="65"/>
      <c r="N309" s="65"/>
      <c r="O309" s="65"/>
      <c r="P309" s="66" t="str">
        <f t="shared" si="96"/>
        <v/>
      </c>
      <c r="Q309" s="56"/>
      <c r="R309" s="64"/>
      <c r="S309" s="56"/>
      <c r="T309" s="64"/>
      <c r="U309" s="62" t="str">
        <f t="shared" si="97"/>
        <v/>
      </c>
      <c r="V309" s="64"/>
      <c r="W309" s="56"/>
      <c r="X309" s="65"/>
      <c r="Y309" s="65"/>
      <c r="Z309" s="65"/>
      <c r="AA309" s="65"/>
      <c r="AB309" s="66" t="str">
        <f t="shared" si="98"/>
        <v/>
      </c>
      <c r="AC309" s="56"/>
      <c r="AD309" s="64"/>
      <c r="AE309" s="56"/>
      <c r="AF309" s="64"/>
      <c r="AG309" s="62" t="str">
        <f t="shared" si="99"/>
        <v/>
      </c>
      <c r="AH309" s="64"/>
      <c r="AI309" s="56"/>
      <c r="AJ309" s="65"/>
      <c r="AK309" s="65"/>
      <c r="AL309" s="65"/>
      <c r="AM309" s="65"/>
      <c r="AN309" s="66" t="str">
        <f t="shared" si="100"/>
        <v/>
      </c>
      <c r="AO309" s="56"/>
      <c r="AP309" s="64"/>
      <c r="AQ309" s="56"/>
      <c r="AR309" s="64"/>
      <c r="AS309" s="62" t="str">
        <f t="shared" si="101"/>
        <v/>
      </c>
      <c r="AT309" s="64"/>
      <c r="AU309" s="56"/>
      <c r="AV309" s="65"/>
      <c r="AW309" s="65"/>
      <c r="AX309" s="65"/>
      <c r="AY309" s="65"/>
      <c r="AZ309" s="66" t="str">
        <f t="shared" si="102"/>
        <v/>
      </c>
      <c r="BA309" s="56"/>
      <c r="BB309" s="64"/>
      <c r="BC309" s="56"/>
      <c r="BD309" s="64"/>
      <c r="BE309" s="62" t="str">
        <f t="shared" si="103"/>
        <v/>
      </c>
      <c r="BF309" s="64"/>
      <c r="BG309" s="56"/>
      <c r="BH309" s="65"/>
      <c r="BI309" s="65"/>
      <c r="BJ309" s="65"/>
      <c r="BK309" s="65"/>
      <c r="BL309" s="66" t="str">
        <f t="shared" si="104"/>
        <v/>
      </c>
      <c r="BM309" s="56"/>
      <c r="BN309" s="64"/>
      <c r="BO309" s="56"/>
      <c r="BP309" s="64"/>
      <c r="BQ309" s="62" t="str">
        <f t="shared" si="105"/>
        <v/>
      </c>
      <c r="BR309" s="64"/>
      <c r="BS309" s="56"/>
      <c r="BT309" s="65"/>
      <c r="BU309" s="65"/>
      <c r="BV309" s="65"/>
      <c r="BW309" s="65"/>
      <c r="BX309" s="66" t="str">
        <f t="shared" si="106"/>
        <v/>
      </c>
      <c r="BY309" s="56"/>
      <c r="BZ309" s="64"/>
      <c r="CA309" s="56"/>
      <c r="CB309" s="64"/>
      <c r="CC309" s="62" t="str">
        <f t="shared" si="107"/>
        <v/>
      </c>
      <c r="CD309" s="64"/>
      <c r="CE309" s="56"/>
      <c r="CF309" s="65"/>
      <c r="CG309" s="65"/>
      <c r="CH309" s="65"/>
      <c r="CI309" s="65"/>
      <c r="CJ309" s="66" t="str">
        <f t="shared" si="108"/>
        <v/>
      </c>
      <c r="CK309" s="56"/>
      <c r="CL309" s="64"/>
      <c r="CM309" s="56"/>
      <c r="CN309" s="64"/>
      <c r="CO309" s="62" t="str">
        <f t="shared" si="109"/>
        <v/>
      </c>
      <c r="CP309" s="64"/>
      <c r="CQ309" s="56"/>
      <c r="CR309" s="65"/>
      <c r="CS309" s="65"/>
      <c r="CT309" s="65"/>
      <c r="CU309" s="65"/>
      <c r="CV309" s="66" t="str">
        <f t="shared" si="110"/>
        <v/>
      </c>
      <c r="CW309" s="56"/>
      <c r="CX309" s="64"/>
      <c r="CY309" s="56"/>
      <c r="CZ309" s="64"/>
      <c r="DA309" s="62" t="str">
        <f t="shared" si="111"/>
        <v/>
      </c>
      <c r="DB309" s="64"/>
      <c r="DC309" s="56"/>
      <c r="DD309" s="65"/>
      <c r="DE309" s="65"/>
      <c r="DF309" s="65"/>
      <c r="DG309" s="65"/>
      <c r="DH309" s="66" t="str">
        <f t="shared" si="112"/>
        <v/>
      </c>
      <c r="DI309" s="56"/>
      <c r="DJ309" s="64"/>
      <c r="DK309" s="56"/>
      <c r="DL309" s="64"/>
      <c r="DM309" s="62" t="str">
        <f t="shared" si="113"/>
        <v/>
      </c>
      <c r="DN309" s="64"/>
      <c r="DO309" s="56"/>
      <c r="DP309" s="65"/>
      <c r="DQ309" s="65"/>
      <c r="DR309" s="65"/>
      <c r="DS309" s="65"/>
      <c r="DT309" s="66" t="str">
        <f t="shared" si="114"/>
        <v/>
      </c>
      <c r="DU309" s="56"/>
      <c r="DV309" s="64"/>
      <c r="DW309" s="56"/>
      <c r="DX309" s="64"/>
      <c r="DY309" s="62" t="str">
        <f t="shared" si="115"/>
        <v/>
      </c>
      <c r="DZ309" s="64"/>
      <c r="EA309" s="56"/>
      <c r="EB309" s="65"/>
      <c r="EC309" s="65"/>
      <c r="ED309" s="65"/>
      <c r="EE309" s="65"/>
      <c r="EF309" s="66" t="str">
        <f t="shared" si="116"/>
        <v/>
      </c>
      <c r="EG309" s="56"/>
      <c r="EH309" s="64"/>
      <c r="EI309" s="56"/>
      <c r="EJ309" s="64"/>
      <c r="EK309" s="62" t="str">
        <f t="shared" si="117"/>
        <v/>
      </c>
      <c r="EL309" s="64"/>
      <c r="EM309" s="56"/>
      <c r="EN309" s="65"/>
      <c r="EO309" s="65"/>
      <c r="EP309" s="65"/>
      <c r="EQ309" s="65"/>
      <c r="ER309" s="66" t="str">
        <f t="shared" si="118"/>
        <v/>
      </c>
      <c r="ES309" s="56"/>
      <c r="ET309" s="64"/>
      <c r="EU309" s="56"/>
      <c r="EV309" s="64"/>
      <c r="EW309" s="62" t="str">
        <f t="shared" si="119"/>
        <v/>
      </c>
      <c r="EX309" s="64"/>
    </row>
    <row r="310" spans="1:154" s="67" customFormat="1" x14ac:dyDescent="0.25">
      <c r="A310" s="167"/>
      <c r="B310" s="171"/>
      <c r="C310" s="169"/>
      <c r="D310" s="170"/>
      <c r="E310" s="57"/>
      <c r="F310" s="56"/>
      <c r="G310" s="58"/>
      <c r="H310" s="56"/>
      <c r="I310" s="59"/>
      <c r="J310" s="60"/>
      <c r="K310" s="56"/>
      <c r="L310" s="65"/>
      <c r="M310" s="65"/>
      <c r="N310" s="65"/>
      <c r="O310" s="65"/>
      <c r="P310" s="66" t="str">
        <f t="shared" si="96"/>
        <v/>
      </c>
      <c r="Q310" s="56"/>
      <c r="R310" s="64"/>
      <c r="S310" s="56"/>
      <c r="T310" s="64"/>
      <c r="U310" s="62" t="str">
        <f t="shared" si="97"/>
        <v/>
      </c>
      <c r="V310" s="64"/>
      <c r="W310" s="56"/>
      <c r="X310" s="65"/>
      <c r="Y310" s="65"/>
      <c r="Z310" s="65"/>
      <c r="AA310" s="65"/>
      <c r="AB310" s="66" t="str">
        <f t="shared" si="98"/>
        <v/>
      </c>
      <c r="AC310" s="56"/>
      <c r="AD310" s="64"/>
      <c r="AE310" s="56"/>
      <c r="AF310" s="64"/>
      <c r="AG310" s="62" t="str">
        <f t="shared" si="99"/>
        <v/>
      </c>
      <c r="AH310" s="64"/>
      <c r="AI310" s="56"/>
      <c r="AJ310" s="65"/>
      <c r="AK310" s="65"/>
      <c r="AL310" s="65"/>
      <c r="AM310" s="65"/>
      <c r="AN310" s="66" t="str">
        <f t="shared" si="100"/>
        <v/>
      </c>
      <c r="AO310" s="56"/>
      <c r="AP310" s="64"/>
      <c r="AQ310" s="56"/>
      <c r="AR310" s="64"/>
      <c r="AS310" s="62" t="str">
        <f t="shared" si="101"/>
        <v/>
      </c>
      <c r="AT310" s="64"/>
      <c r="AU310" s="56"/>
      <c r="AV310" s="65"/>
      <c r="AW310" s="65"/>
      <c r="AX310" s="65"/>
      <c r="AY310" s="65"/>
      <c r="AZ310" s="66" t="str">
        <f t="shared" si="102"/>
        <v/>
      </c>
      <c r="BA310" s="56"/>
      <c r="BB310" s="64"/>
      <c r="BC310" s="56"/>
      <c r="BD310" s="64"/>
      <c r="BE310" s="62" t="str">
        <f t="shared" si="103"/>
        <v/>
      </c>
      <c r="BF310" s="64"/>
      <c r="BG310" s="56"/>
      <c r="BH310" s="65"/>
      <c r="BI310" s="65"/>
      <c r="BJ310" s="65"/>
      <c r="BK310" s="65"/>
      <c r="BL310" s="66" t="str">
        <f t="shared" si="104"/>
        <v/>
      </c>
      <c r="BM310" s="56"/>
      <c r="BN310" s="64"/>
      <c r="BO310" s="56"/>
      <c r="BP310" s="64"/>
      <c r="BQ310" s="62" t="str">
        <f t="shared" si="105"/>
        <v/>
      </c>
      <c r="BR310" s="64"/>
      <c r="BS310" s="56"/>
      <c r="BT310" s="65"/>
      <c r="BU310" s="65"/>
      <c r="BV310" s="65"/>
      <c r="BW310" s="65"/>
      <c r="BX310" s="66" t="str">
        <f t="shared" si="106"/>
        <v/>
      </c>
      <c r="BY310" s="56"/>
      <c r="BZ310" s="64"/>
      <c r="CA310" s="56"/>
      <c r="CB310" s="64"/>
      <c r="CC310" s="62" t="str">
        <f t="shared" si="107"/>
        <v/>
      </c>
      <c r="CD310" s="64"/>
      <c r="CE310" s="56"/>
      <c r="CF310" s="65"/>
      <c r="CG310" s="65"/>
      <c r="CH310" s="65"/>
      <c r="CI310" s="65"/>
      <c r="CJ310" s="66" t="str">
        <f t="shared" si="108"/>
        <v/>
      </c>
      <c r="CK310" s="56"/>
      <c r="CL310" s="64"/>
      <c r="CM310" s="56"/>
      <c r="CN310" s="64"/>
      <c r="CO310" s="62" t="str">
        <f t="shared" si="109"/>
        <v/>
      </c>
      <c r="CP310" s="64"/>
      <c r="CQ310" s="56"/>
      <c r="CR310" s="65"/>
      <c r="CS310" s="65"/>
      <c r="CT310" s="65"/>
      <c r="CU310" s="65"/>
      <c r="CV310" s="66" t="str">
        <f t="shared" si="110"/>
        <v/>
      </c>
      <c r="CW310" s="56"/>
      <c r="CX310" s="64"/>
      <c r="CY310" s="56"/>
      <c r="CZ310" s="64"/>
      <c r="DA310" s="62" t="str">
        <f t="shared" si="111"/>
        <v/>
      </c>
      <c r="DB310" s="64"/>
      <c r="DC310" s="56"/>
      <c r="DD310" s="65"/>
      <c r="DE310" s="65"/>
      <c r="DF310" s="65"/>
      <c r="DG310" s="65"/>
      <c r="DH310" s="66" t="str">
        <f t="shared" si="112"/>
        <v/>
      </c>
      <c r="DI310" s="56"/>
      <c r="DJ310" s="64"/>
      <c r="DK310" s="56"/>
      <c r="DL310" s="64"/>
      <c r="DM310" s="62" t="str">
        <f t="shared" si="113"/>
        <v/>
      </c>
      <c r="DN310" s="64"/>
      <c r="DO310" s="56"/>
      <c r="DP310" s="65"/>
      <c r="DQ310" s="65"/>
      <c r="DR310" s="65"/>
      <c r="DS310" s="65"/>
      <c r="DT310" s="66" t="str">
        <f t="shared" si="114"/>
        <v/>
      </c>
      <c r="DU310" s="56"/>
      <c r="DV310" s="64"/>
      <c r="DW310" s="56"/>
      <c r="DX310" s="64"/>
      <c r="DY310" s="62" t="str">
        <f t="shared" si="115"/>
        <v/>
      </c>
      <c r="DZ310" s="64"/>
      <c r="EA310" s="56"/>
      <c r="EB310" s="65"/>
      <c r="EC310" s="65"/>
      <c r="ED310" s="65"/>
      <c r="EE310" s="65"/>
      <c r="EF310" s="66" t="str">
        <f t="shared" si="116"/>
        <v/>
      </c>
      <c r="EG310" s="56"/>
      <c r="EH310" s="64"/>
      <c r="EI310" s="56"/>
      <c r="EJ310" s="64"/>
      <c r="EK310" s="62" t="str">
        <f t="shared" si="117"/>
        <v/>
      </c>
      <c r="EL310" s="64"/>
      <c r="EM310" s="56"/>
      <c r="EN310" s="65"/>
      <c r="EO310" s="65"/>
      <c r="EP310" s="65"/>
      <c r="EQ310" s="65"/>
      <c r="ER310" s="66" t="str">
        <f t="shared" si="118"/>
        <v/>
      </c>
      <c r="ES310" s="56"/>
      <c r="ET310" s="64"/>
      <c r="EU310" s="56"/>
      <c r="EV310" s="64"/>
      <c r="EW310" s="62" t="str">
        <f t="shared" si="119"/>
        <v/>
      </c>
      <c r="EX310" s="64"/>
    </row>
    <row r="311" spans="1:154" s="67" customFormat="1" x14ac:dyDescent="0.25">
      <c r="A311" s="167"/>
      <c r="B311" s="171"/>
      <c r="C311" s="169"/>
      <c r="D311" s="170"/>
      <c r="E311" s="57"/>
      <c r="F311" s="56"/>
      <c r="G311" s="58"/>
      <c r="H311" s="56"/>
      <c r="I311" s="59"/>
      <c r="J311" s="60"/>
      <c r="K311" s="56"/>
      <c r="L311" s="65"/>
      <c r="M311" s="65"/>
      <c r="N311" s="65"/>
      <c r="O311" s="65"/>
      <c r="P311" s="66" t="str">
        <f t="shared" si="96"/>
        <v/>
      </c>
      <c r="Q311" s="56"/>
      <c r="R311" s="64"/>
      <c r="S311" s="56"/>
      <c r="T311" s="64"/>
      <c r="U311" s="62" t="str">
        <f t="shared" si="97"/>
        <v/>
      </c>
      <c r="V311" s="64"/>
      <c r="W311" s="56"/>
      <c r="X311" s="65"/>
      <c r="Y311" s="65"/>
      <c r="Z311" s="65"/>
      <c r="AA311" s="65"/>
      <c r="AB311" s="66" t="str">
        <f t="shared" si="98"/>
        <v/>
      </c>
      <c r="AC311" s="56"/>
      <c r="AD311" s="64"/>
      <c r="AE311" s="56"/>
      <c r="AF311" s="64"/>
      <c r="AG311" s="62" t="str">
        <f t="shared" si="99"/>
        <v/>
      </c>
      <c r="AH311" s="64"/>
      <c r="AI311" s="56"/>
      <c r="AJ311" s="65"/>
      <c r="AK311" s="65"/>
      <c r="AL311" s="65"/>
      <c r="AM311" s="65"/>
      <c r="AN311" s="66" t="str">
        <f t="shared" si="100"/>
        <v/>
      </c>
      <c r="AO311" s="56"/>
      <c r="AP311" s="64"/>
      <c r="AQ311" s="56"/>
      <c r="AR311" s="64"/>
      <c r="AS311" s="62" t="str">
        <f t="shared" si="101"/>
        <v/>
      </c>
      <c r="AT311" s="64"/>
      <c r="AU311" s="56"/>
      <c r="AV311" s="65"/>
      <c r="AW311" s="65"/>
      <c r="AX311" s="65"/>
      <c r="AY311" s="65"/>
      <c r="AZ311" s="66" t="str">
        <f t="shared" si="102"/>
        <v/>
      </c>
      <c r="BA311" s="56"/>
      <c r="BB311" s="64"/>
      <c r="BC311" s="56"/>
      <c r="BD311" s="64"/>
      <c r="BE311" s="62" t="str">
        <f t="shared" si="103"/>
        <v/>
      </c>
      <c r="BF311" s="64"/>
      <c r="BG311" s="56"/>
      <c r="BH311" s="65"/>
      <c r="BI311" s="65"/>
      <c r="BJ311" s="65"/>
      <c r="BK311" s="65"/>
      <c r="BL311" s="66" t="str">
        <f t="shared" si="104"/>
        <v/>
      </c>
      <c r="BM311" s="56"/>
      <c r="BN311" s="64"/>
      <c r="BO311" s="56"/>
      <c r="BP311" s="64"/>
      <c r="BQ311" s="62" t="str">
        <f t="shared" si="105"/>
        <v/>
      </c>
      <c r="BR311" s="64"/>
      <c r="BS311" s="56"/>
      <c r="BT311" s="65"/>
      <c r="BU311" s="65"/>
      <c r="BV311" s="65"/>
      <c r="BW311" s="65"/>
      <c r="BX311" s="66" t="str">
        <f t="shared" si="106"/>
        <v/>
      </c>
      <c r="BY311" s="56"/>
      <c r="BZ311" s="64"/>
      <c r="CA311" s="56"/>
      <c r="CB311" s="64"/>
      <c r="CC311" s="62" t="str">
        <f t="shared" si="107"/>
        <v/>
      </c>
      <c r="CD311" s="64"/>
      <c r="CE311" s="56"/>
      <c r="CF311" s="65"/>
      <c r="CG311" s="65"/>
      <c r="CH311" s="65"/>
      <c r="CI311" s="65"/>
      <c r="CJ311" s="66" t="str">
        <f t="shared" si="108"/>
        <v/>
      </c>
      <c r="CK311" s="56"/>
      <c r="CL311" s="64"/>
      <c r="CM311" s="56"/>
      <c r="CN311" s="64"/>
      <c r="CO311" s="62" t="str">
        <f t="shared" si="109"/>
        <v/>
      </c>
      <c r="CP311" s="64"/>
      <c r="CQ311" s="56"/>
      <c r="CR311" s="65"/>
      <c r="CS311" s="65"/>
      <c r="CT311" s="65"/>
      <c r="CU311" s="65"/>
      <c r="CV311" s="66" t="str">
        <f t="shared" si="110"/>
        <v/>
      </c>
      <c r="CW311" s="56"/>
      <c r="CX311" s="64"/>
      <c r="CY311" s="56"/>
      <c r="CZ311" s="64"/>
      <c r="DA311" s="62" t="str">
        <f t="shared" si="111"/>
        <v/>
      </c>
      <c r="DB311" s="64"/>
      <c r="DC311" s="56"/>
      <c r="DD311" s="65"/>
      <c r="DE311" s="65"/>
      <c r="DF311" s="65"/>
      <c r="DG311" s="65"/>
      <c r="DH311" s="66" t="str">
        <f t="shared" si="112"/>
        <v/>
      </c>
      <c r="DI311" s="56"/>
      <c r="DJ311" s="64"/>
      <c r="DK311" s="56"/>
      <c r="DL311" s="64"/>
      <c r="DM311" s="62" t="str">
        <f t="shared" si="113"/>
        <v/>
      </c>
      <c r="DN311" s="64"/>
      <c r="DO311" s="56"/>
      <c r="DP311" s="65"/>
      <c r="DQ311" s="65"/>
      <c r="DR311" s="65"/>
      <c r="DS311" s="65"/>
      <c r="DT311" s="66" t="str">
        <f t="shared" si="114"/>
        <v/>
      </c>
      <c r="DU311" s="56"/>
      <c r="DV311" s="64"/>
      <c r="DW311" s="56"/>
      <c r="DX311" s="64"/>
      <c r="DY311" s="62" t="str">
        <f t="shared" si="115"/>
        <v/>
      </c>
      <c r="DZ311" s="64"/>
      <c r="EA311" s="56"/>
      <c r="EB311" s="65"/>
      <c r="EC311" s="65"/>
      <c r="ED311" s="65"/>
      <c r="EE311" s="65"/>
      <c r="EF311" s="66" t="str">
        <f t="shared" si="116"/>
        <v/>
      </c>
      <c r="EG311" s="56"/>
      <c r="EH311" s="64"/>
      <c r="EI311" s="56"/>
      <c r="EJ311" s="64"/>
      <c r="EK311" s="62" t="str">
        <f t="shared" si="117"/>
        <v/>
      </c>
      <c r="EL311" s="64"/>
      <c r="EM311" s="56"/>
      <c r="EN311" s="65"/>
      <c r="EO311" s="65"/>
      <c r="EP311" s="65"/>
      <c r="EQ311" s="65"/>
      <c r="ER311" s="66" t="str">
        <f t="shared" si="118"/>
        <v/>
      </c>
      <c r="ES311" s="56"/>
      <c r="ET311" s="64"/>
      <c r="EU311" s="56"/>
      <c r="EV311" s="64"/>
      <c r="EW311" s="62" t="str">
        <f t="shared" si="119"/>
        <v/>
      </c>
      <c r="EX311" s="64"/>
    </row>
    <row r="312" spans="1:154" s="67" customFormat="1" x14ac:dyDescent="0.25">
      <c r="A312" s="167"/>
      <c r="B312" s="171"/>
      <c r="C312" s="169"/>
      <c r="D312" s="170"/>
      <c r="E312" s="57"/>
      <c r="F312" s="56"/>
      <c r="G312" s="58"/>
      <c r="H312" s="56"/>
      <c r="I312" s="59"/>
      <c r="J312" s="60"/>
      <c r="K312" s="56"/>
      <c r="L312" s="65"/>
      <c r="M312" s="65"/>
      <c r="N312" s="65"/>
      <c r="O312" s="65"/>
      <c r="P312" s="66" t="str">
        <f t="shared" si="96"/>
        <v/>
      </c>
      <c r="Q312" s="56"/>
      <c r="R312" s="64"/>
      <c r="S312" s="56"/>
      <c r="T312" s="64"/>
      <c r="U312" s="62" t="str">
        <f t="shared" si="97"/>
        <v/>
      </c>
      <c r="V312" s="64"/>
      <c r="W312" s="56"/>
      <c r="X312" s="65"/>
      <c r="Y312" s="65"/>
      <c r="Z312" s="65"/>
      <c r="AA312" s="65"/>
      <c r="AB312" s="66" t="str">
        <f t="shared" si="98"/>
        <v/>
      </c>
      <c r="AC312" s="56"/>
      <c r="AD312" s="64"/>
      <c r="AE312" s="56"/>
      <c r="AF312" s="64"/>
      <c r="AG312" s="62" t="str">
        <f t="shared" si="99"/>
        <v/>
      </c>
      <c r="AH312" s="64"/>
      <c r="AI312" s="56"/>
      <c r="AJ312" s="65"/>
      <c r="AK312" s="65"/>
      <c r="AL312" s="65"/>
      <c r="AM312" s="65"/>
      <c r="AN312" s="66" t="str">
        <f t="shared" si="100"/>
        <v/>
      </c>
      <c r="AO312" s="56"/>
      <c r="AP312" s="64"/>
      <c r="AQ312" s="56"/>
      <c r="AR312" s="64"/>
      <c r="AS312" s="62" t="str">
        <f t="shared" si="101"/>
        <v/>
      </c>
      <c r="AT312" s="64"/>
      <c r="AU312" s="56"/>
      <c r="AV312" s="65"/>
      <c r="AW312" s="65"/>
      <c r="AX312" s="65"/>
      <c r="AY312" s="65"/>
      <c r="AZ312" s="66" t="str">
        <f t="shared" si="102"/>
        <v/>
      </c>
      <c r="BA312" s="56"/>
      <c r="BB312" s="64"/>
      <c r="BC312" s="56"/>
      <c r="BD312" s="64"/>
      <c r="BE312" s="62" t="str">
        <f t="shared" si="103"/>
        <v/>
      </c>
      <c r="BF312" s="64"/>
      <c r="BG312" s="56"/>
      <c r="BH312" s="65"/>
      <c r="BI312" s="65"/>
      <c r="BJ312" s="65"/>
      <c r="BK312" s="65"/>
      <c r="BL312" s="66" t="str">
        <f t="shared" si="104"/>
        <v/>
      </c>
      <c r="BM312" s="56"/>
      <c r="BN312" s="64"/>
      <c r="BO312" s="56"/>
      <c r="BP312" s="64"/>
      <c r="BQ312" s="62" t="str">
        <f t="shared" si="105"/>
        <v/>
      </c>
      <c r="BR312" s="64"/>
      <c r="BS312" s="56"/>
      <c r="BT312" s="65"/>
      <c r="BU312" s="65"/>
      <c r="BV312" s="65"/>
      <c r="BW312" s="65"/>
      <c r="BX312" s="66" t="str">
        <f t="shared" si="106"/>
        <v/>
      </c>
      <c r="BY312" s="56"/>
      <c r="BZ312" s="64"/>
      <c r="CA312" s="56"/>
      <c r="CB312" s="64"/>
      <c r="CC312" s="62" t="str">
        <f t="shared" si="107"/>
        <v/>
      </c>
      <c r="CD312" s="64"/>
      <c r="CE312" s="56"/>
      <c r="CF312" s="65"/>
      <c r="CG312" s="65"/>
      <c r="CH312" s="65"/>
      <c r="CI312" s="65"/>
      <c r="CJ312" s="66" t="str">
        <f t="shared" si="108"/>
        <v/>
      </c>
      <c r="CK312" s="56"/>
      <c r="CL312" s="64"/>
      <c r="CM312" s="56"/>
      <c r="CN312" s="64"/>
      <c r="CO312" s="62" t="str">
        <f t="shared" si="109"/>
        <v/>
      </c>
      <c r="CP312" s="64"/>
      <c r="CQ312" s="56"/>
      <c r="CR312" s="65"/>
      <c r="CS312" s="65"/>
      <c r="CT312" s="65"/>
      <c r="CU312" s="65"/>
      <c r="CV312" s="66" t="str">
        <f t="shared" si="110"/>
        <v/>
      </c>
      <c r="CW312" s="56"/>
      <c r="CX312" s="64"/>
      <c r="CY312" s="56"/>
      <c r="CZ312" s="64"/>
      <c r="DA312" s="62" t="str">
        <f t="shared" si="111"/>
        <v/>
      </c>
      <c r="DB312" s="64"/>
      <c r="DC312" s="56"/>
      <c r="DD312" s="65"/>
      <c r="DE312" s="65"/>
      <c r="DF312" s="65"/>
      <c r="DG312" s="65"/>
      <c r="DH312" s="66" t="str">
        <f t="shared" si="112"/>
        <v/>
      </c>
      <c r="DI312" s="56"/>
      <c r="DJ312" s="64"/>
      <c r="DK312" s="56"/>
      <c r="DL312" s="64"/>
      <c r="DM312" s="62" t="str">
        <f t="shared" si="113"/>
        <v/>
      </c>
      <c r="DN312" s="64"/>
      <c r="DO312" s="56"/>
      <c r="DP312" s="65"/>
      <c r="DQ312" s="65"/>
      <c r="DR312" s="65"/>
      <c r="DS312" s="65"/>
      <c r="DT312" s="66" t="str">
        <f t="shared" si="114"/>
        <v/>
      </c>
      <c r="DU312" s="56"/>
      <c r="DV312" s="64"/>
      <c r="DW312" s="56"/>
      <c r="DX312" s="64"/>
      <c r="DY312" s="62" t="str">
        <f t="shared" si="115"/>
        <v/>
      </c>
      <c r="DZ312" s="64"/>
      <c r="EA312" s="56"/>
      <c r="EB312" s="65"/>
      <c r="EC312" s="65"/>
      <c r="ED312" s="65"/>
      <c r="EE312" s="65"/>
      <c r="EF312" s="66" t="str">
        <f t="shared" si="116"/>
        <v/>
      </c>
      <c r="EG312" s="56"/>
      <c r="EH312" s="64"/>
      <c r="EI312" s="56"/>
      <c r="EJ312" s="64"/>
      <c r="EK312" s="62" t="str">
        <f t="shared" si="117"/>
        <v/>
      </c>
      <c r="EL312" s="64"/>
      <c r="EM312" s="56"/>
      <c r="EN312" s="65"/>
      <c r="EO312" s="65"/>
      <c r="EP312" s="65"/>
      <c r="EQ312" s="65"/>
      <c r="ER312" s="66" t="str">
        <f t="shared" si="118"/>
        <v/>
      </c>
      <c r="ES312" s="56"/>
      <c r="ET312" s="64"/>
      <c r="EU312" s="56"/>
      <c r="EV312" s="64"/>
      <c r="EW312" s="62" t="str">
        <f t="shared" si="119"/>
        <v/>
      </c>
      <c r="EX312" s="64"/>
    </row>
    <row r="313" spans="1:154" s="67" customFormat="1" x14ac:dyDescent="0.25">
      <c r="A313" s="167"/>
      <c r="B313" s="171"/>
      <c r="C313" s="169"/>
      <c r="D313" s="170"/>
      <c r="E313" s="57"/>
      <c r="F313" s="56"/>
      <c r="G313" s="58"/>
      <c r="H313" s="56"/>
      <c r="I313" s="59"/>
      <c r="J313" s="60"/>
      <c r="K313" s="56"/>
      <c r="L313" s="65"/>
      <c r="M313" s="65"/>
      <c r="N313" s="65"/>
      <c r="O313" s="65"/>
      <c r="P313" s="66" t="str">
        <f t="shared" si="96"/>
        <v/>
      </c>
      <c r="Q313" s="56"/>
      <c r="R313" s="64"/>
      <c r="S313" s="56"/>
      <c r="T313" s="64"/>
      <c r="U313" s="62" t="str">
        <f t="shared" si="97"/>
        <v/>
      </c>
      <c r="V313" s="64"/>
      <c r="W313" s="56"/>
      <c r="X313" s="65"/>
      <c r="Y313" s="65"/>
      <c r="Z313" s="65"/>
      <c r="AA313" s="65"/>
      <c r="AB313" s="66" t="str">
        <f t="shared" si="98"/>
        <v/>
      </c>
      <c r="AC313" s="56"/>
      <c r="AD313" s="64"/>
      <c r="AE313" s="56"/>
      <c r="AF313" s="64"/>
      <c r="AG313" s="62" t="str">
        <f t="shared" si="99"/>
        <v/>
      </c>
      <c r="AH313" s="64"/>
      <c r="AI313" s="56"/>
      <c r="AJ313" s="65"/>
      <c r="AK313" s="65"/>
      <c r="AL313" s="65"/>
      <c r="AM313" s="65"/>
      <c r="AN313" s="66" t="str">
        <f t="shared" si="100"/>
        <v/>
      </c>
      <c r="AO313" s="56"/>
      <c r="AP313" s="64"/>
      <c r="AQ313" s="56"/>
      <c r="AR313" s="64"/>
      <c r="AS313" s="62" t="str">
        <f t="shared" si="101"/>
        <v/>
      </c>
      <c r="AT313" s="64"/>
      <c r="AU313" s="56"/>
      <c r="AV313" s="65"/>
      <c r="AW313" s="65"/>
      <c r="AX313" s="65"/>
      <c r="AY313" s="65"/>
      <c r="AZ313" s="66" t="str">
        <f t="shared" si="102"/>
        <v/>
      </c>
      <c r="BA313" s="56"/>
      <c r="BB313" s="64"/>
      <c r="BC313" s="56"/>
      <c r="BD313" s="64"/>
      <c r="BE313" s="62" t="str">
        <f t="shared" si="103"/>
        <v/>
      </c>
      <c r="BF313" s="64"/>
      <c r="BG313" s="56"/>
      <c r="BH313" s="65"/>
      <c r="BI313" s="65"/>
      <c r="BJ313" s="65"/>
      <c r="BK313" s="65"/>
      <c r="BL313" s="66" t="str">
        <f t="shared" si="104"/>
        <v/>
      </c>
      <c r="BM313" s="56"/>
      <c r="BN313" s="64"/>
      <c r="BO313" s="56"/>
      <c r="BP313" s="64"/>
      <c r="BQ313" s="62" t="str">
        <f t="shared" si="105"/>
        <v/>
      </c>
      <c r="BR313" s="64"/>
      <c r="BS313" s="56"/>
      <c r="BT313" s="65"/>
      <c r="BU313" s="65"/>
      <c r="BV313" s="65"/>
      <c r="BW313" s="65"/>
      <c r="BX313" s="66" t="str">
        <f t="shared" si="106"/>
        <v/>
      </c>
      <c r="BY313" s="56"/>
      <c r="BZ313" s="64"/>
      <c r="CA313" s="56"/>
      <c r="CB313" s="64"/>
      <c r="CC313" s="62" t="str">
        <f t="shared" si="107"/>
        <v/>
      </c>
      <c r="CD313" s="64"/>
      <c r="CE313" s="56"/>
      <c r="CF313" s="65"/>
      <c r="CG313" s="65"/>
      <c r="CH313" s="65"/>
      <c r="CI313" s="65"/>
      <c r="CJ313" s="66" t="str">
        <f t="shared" si="108"/>
        <v/>
      </c>
      <c r="CK313" s="56"/>
      <c r="CL313" s="64"/>
      <c r="CM313" s="56"/>
      <c r="CN313" s="64"/>
      <c r="CO313" s="62" t="str">
        <f t="shared" si="109"/>
        <v/>
      </c>
      <c r="CP313" s="64"/>
      <c r="CQ313" s="56"/>
      <c r="CR313" s="65"/>
      <c r="CS313" s="65"/>
      <c r="CT313" s="65"/>
      <c r="CU313" s="65"/>
      <c r="CV313" s="66" t="str">
        <f t="shared" si="110"/>
        <v/>
      </c>
      <c r="CW313" s="56"/>
      <c r="CX313" s="64"/>
      <c r="CY313" s="56"/>
      <c r="CZ313" s="64"/>
      <c r="DA313" s="62" t="str">
        <f t="shared" si="111"/>
        <v/>
      </c>
      <c r="DB313" s="64"/>
      <c r="DC313" s="56"/>
      <c r="DD313" s="65"/>
      <c r="DE313" s="65"/>
      <c r="DF313" s="65"/>
      <c r="DG313" s="65"/>
      <c r="DH313" s="66" t="str">
        <f t="shared" si="112"/>
        <v/>
      </c>
      <c r="DI313" s="56"/>
      <c r="DJ313" s="64"/>
      <c r="DK313" s="56"/>
      <c r="DL313" s="64"/>
      <c r="DM313" s="62" t="str">
        <f t="shared" si="113"/>
        <v/>
      </c>
      <c r="DN313" s="64"/>
      <c r="DO313" s="56"/>
      <c r="DP313" s="65"/>
      <c r="DQ313" s="65"/>
      <c r="DR313" s="65"/>
      <c r="DS313" s="65"/>
      <c r="DT313" s="66" t="str">
        <f t="shared" si="114"/>
        <v/>
      </c>
      <c r="DU313" s="56"/>
      <c r="DV313" s="64"/>
      <c r="DW313" s="56"/>
      <c r="DX313" s="64"/>
      <c r="DY313" s="62" t="str">
        <f t="shared" si="115"/>
        <v/>
      </c>
      <c r="DZ313" s="64"/>
      <c r="EA313" s="56"/>
      <c r="EB313" s="65"/>
      <c r="EC313" s="65"/>
      <c r="ED313" s="65"/>
      <c r="EE313" s="65"/>
      <c r="EF313" s="66" t="str">
        <f t="shared" si="116"/>
        <v/>
      </c>
      <c r="EG313" s="56"/>
      <c r="EH313" s="64"/>
      <c r="EI313" s="56"/>
      <c r="EJ313" s="64"/>
      <c r="EK313" s="62" t="str">
        <f t="shared" si="117"/>
        <v/>
      </c>
      <c r="EL313" s="64"/>
      <c r="EM313" s="56"/>
      <c r="EN313" s="65"/>
      <c r="EO313" s="65"/>
      <c r="EP313" s="65"/>
      <c r="EQ313" s="65"/>
      <c r="ER313" s="66" t="str">
        <f t="shared" si="118"/>
        <v/>
      </c>
      <c r="ES313" s="56"/>
      <c r="ET313" s="64"/>
      <c r="EU313" s="56"/>
      <c r="EV313" s="64"/>
      <c r="EW313" s="62" t="str">
        <f t="shared" si="119"/>
        <v/>
      </c>
      <c r="EX313" s="64"/>
    </row>
    <row r="314" spans="1:154" s="67" customFormat="1" x14ac:dyDescent="0.25">
      <c r="A314" s="167"/>
      <c r="B314" s="171"/>
      <c r="C314" s="169"/>
      <c r="D314" s="170"/>
      <c r="E314" s="57"/>
      <c r="F314" s="56"/>
      <c r="G314" s="58"/>
      <c r="H314" s="56"/>
      <c r="I314" s="59"/>
      <c r="J314" s="60"/>
      <c r="K314" s="56"/>
      <c r="L314" s="65"/>
      <c r="M314" s="65"/>
      <c r="N314" s="65"/>
      <c r="O314" s="65"/>
      <c r="P314" s="66" t="str">
        <f t="shared" si="96"/>
        <v/>
      </c>
      <c r="Q314" s="56"/>
      <c r="R314" s="64"/>
      <c r="S314" s="56"/>
      <c r="T314" s="64"/>
      <c r="U314" s="62" t="str">
        <f t="shared" si="97"/>
        <v/>
      </c>
      <c r="V314" s="64"/>
      <c r="W314" s="56"/>
      <c r="X314" s="65"/>
      <c r="Y314" s="65"/>
      <c r="Z314" s="65"/>
      <c r="AA314" s="65"/>
      <c r="AB314" s="66" t="str">
        <f t="shared" si="98"/>
        <v/>
      </c>
      <c r="AC314" s="56"/>
      <c r="AD314" s="64"/>
      <c r="AE314" s="56"/>
      <c r="AF314" s="64"/>
      <c r="AG314" s="62" t="str">
        <f t="shared" si="99"/>
        <v/>
      </c>
      <c r="AH314" s="64"/>
      <c r="AI314" s="56"/>
      <c r="AJ314" s="65"/>
      <c r="AK314" s="65"/>
      <c r="AL314" s="65"/>
      <c r="AM314" s="65"/>
      <c r="AN314" s="66" t="str">
        <f t="shared" si="100"/>
        <v/>
      </c>
      <c r="AO314" s="56"/>
      <c r="AP314" s="64"/>
      <c r="AQ314" s="56"/>
      <c r="AR314" s="64"/>
      <c r="AS314" s="62" t="str">
        <f t="shared" si="101"/>
        <v/>
      </c>
      <c r="AT314" s="64"/>
      <c r="AU314" s="56"/>
      <c r="AV314" s="65"/>
      <c r="AW314" s="65"/>
      <c r="AX314" s="65"/>
      <c r="AY314" s="65"/>
      <c r="AZ314" s="66" t="str">
        <f t="shared" si="102"/>
        <v/>
      </c>
      <c r="BA314" s="56"/>
      <c r="BB314" s="64"/>
      <c r="BC314" s="56"/>
      <c r="BD314" s="64"/>
      <c r="BE314" s="62" t="str">
        <f t="shared" si="103"/>
        <v/>
      </c>
      <c r="BF314" s="64"/>
      <c r="BG314" s="56"/>
      <c r="BH314" s="65"/>
      <c r="BI314" s="65"/>
      <c r="BJ314" s="65"/>
      <c r="BK314" s="65"/>
      <c r="BL314" s="66" t="str">
        <f t="shared" si="104"/>
        <v/>
      </c>
      <c r="BM314" s="56"/>
      <c r="BN314" s="64"/>
      <c r="BO314" s="56"/>
      <c r="BP314" s="64"/>
      <c r="BQ314" s="62" t="str">
        <f t="shared" si="105"/>
        <v/>
      </c>
      <c r="BR314" s="64"/>
      <c r="BS314" s="56"/>
      <c r="BT314" s="65"/>
      <c r="BU314" s="65"/>
      <c r="BV314" s="65"/>
      <c r="BW314" s="65"/>
      <c r="BX314" s="66" t="str">
        <f t="shared" si="106"/>
        <v/>
      </c>
      <c r="BY314" s="56"/>
      <c r="BZ314" s="64"/>
      <c r="CA314" s="56"/>
      <c r="CB314" s="64"/>
      <c r="CC314" s="62" t="str">
        <f t="shared" si="107"/>
        <v/>
      </c>
      <c r="CD314" s="64"/>
      <c r="CE314" s="56"/>
      <c r="CF314" s="65"/>
      <c r="CG314" s="65"/>
      <c r="CH314" s="65"/>
      <c r="CI314" s="65"/>
      <c r="CJ314" s="66" t="str">
        <f t="shared" si="108"/>
        <v/>
      </c>
      <c r="CK314" s="56"/>
      <c r="CL314" s="64"/>
      <c r="CM314" s="56"/>
      <c r="CN314" s="64"/>
      <c r="CO314" s="62" t="str">
        <f t="shared" si="109"/>
        <v/>
      </c>
      <c r="CP314" s="64"/>
      <c r="CQ314" s="56"/>
      <c r="CR314" s="65"/>
      <c r="CS314" s="65"/>
      <c r="CT314" s="65"/>
      <c r="CU314" s="65"/>
      <c r="CV314" s="66" t="str">
        <f t="shared" si="110"/>
        <v/>
      </c>
      <c r="CW314" s="56"/>
      <c r="CX314" s="64"/>
      <c r="CY314" s="56"/>
      <c r="CZ314" s="64"/>
      <c r="DA314" s="62" t="str">
        <f t="shared" si="111"/>
        <v/>
      </c>
      <c r="DB314" s="64"/>
      <c r="DC314" s="56"/>
      <c r="DD314" s="65"/>
      <c r="DE314" s="65"/>
      <c r="DF314" s="65"/>
      <c r="DG314" s="65"/>
      <c r="DH314" s="66" t="str">
        <f t="shared" si="112"/>
        <v/>
      </c>
      <c r="DI314" s="56"/>
      <c r="DJ314" s="64"/>
      <c r="DK314" s="56"/>
      <c r="DL314" s="64"/>
      <c r="DM314" s="62" t="str">
        <f t="shared" si="113"/>
        <v/>
      </c>
      <c r="DN314" s="64"/>
      <c r="DO314" s="56"/>
      <c r="DP314" s="65"/>
      <c r="DQ314" s="65"/>
      <c r="DR314" s="65"/>
      <c r="DS314" s="65"/>
      <c r="DT314" s="66" t="str">
        <f t="shared" si="114"/>
        <v/>
      </c>
      <c r="DU314" s="56"/>
      <c r="DV314" s="64"/>
      <c r="DW314" s="56"/>
      <c r="DX314" s="64"/>
      <c r="DY314" s="62" t="str">
        <f t="shared" si="115"/>
        <v/>
      </c>
      <c r="DZ314" s="64"/>
      <c r="EA314" s="56"/>
      <c r="EB314" s="65"/>
      <c r="EC314" s="65"/>
      <c r="ED314" s="65"/>
      <c r="EE314" s="65"/>
      <c r="EF314" s="66" t="str">
        <f t="shared" si="116"/>
        <v/>
      </c>
      <c r="EG314" s="56"/>
      <c r="EH314" s="64"/>
      <c r="EI314" s="56"/>
      <c r="EJ314" s="64"/>
      <c r="EK314" s="62" t="str">
        <f t="shared" si="117"/>
        <v/>
      </c>
      <c r="EL314" s="64"/>
      <c r="EM314" s="56"/>
      <c r="EN314" s="65"/>
      <c r="EO314" s="65"/>
      <c r="EP314" s="65"/>
      <c r="EQ314" s="65"/>
      <c r="ER314" s="66" t="str">
        <f t="shared" si="118"/>
        <v/>
      </c>
      <c r="ES314" s="56"/>
      <c r="ET314" s="64"/>
      <c r="EU314" s="56"/>
      <c r="EV314" s="64"/>
      <c r="EW314" s="62" t="str">
        <f t="shared" si="119"/>
        <v/>
      </c>
      <c r="EX314" s="64"/>
    </row>
    <row r="315" spans="1:154" s="67" customFormat="1" x14ac:dyDescent="0.25">
      <c r="A315" s="167"/>
      <c r="B315" s="171"/>
      <c r="C315" s="169"/>
      <c r="D315" s="170"/>
      <c r="E315" s="57"/>
      <c r="F315" s="56"/>
      <c r="G315" s="58"/>
      <c r="H315" s="56"/>
      <c r="I315" s="59"/>
      <c r="J315" s="60"/>
      <c r="K315" s="56"/>
      <c r="L315" s="65"/>
      <c r="M315" s="65"/>
      <c r="N315" s="65"/>
      <c r="O315" s="65"/>
      <c r="P315" s="66" t="str">
        <f t="shared" si="96"/>
        <v/>
      </c>
      <c r="Q315" s="56"/>
      <c r="R315" s="64"/>
      <c r="S315" s="56"/>
      <c r="T315" s="64"/>
      <c r="U315" s="62" t="str">
        <f t="shared" si="97"/>
        <v/>
      </c>
      <c r="V315" s="64"/>
      <c r="W315" s="56"/>
      <c r="X315" s="65"/>
      <c r="Y315" s="65"/>
      <c r="Z315" s="65"/>
      <c r="AA315" s="65"/>
      <c r="AB315" s="66" t="str">
        <f t="shared" si="98"/>
        <v/>
      </c>
      <c r="AC315" s="56"/>
      <c r="AD315" s="64"/>
      <c r="AE315" s="56"/>
      <c r="AF315" s="64"/>
      <c r="AG315" s="62" t="str">
        <f t="shared" si="99"/>
        <v/>
      </c>
      <c r="AH315" s="64"/>
      <c r="AI315" s="56"/>
      <c r="AJ315" s="65"/>
      <c r="AK315" s="65"/>
      <c r="AL315" s="65"/>
      <c r="AM315" s="65"/>
      <c r="AN315" s="66" t="str">
        <f t="shared" si="100"/>
        <v/>
      </c>
      <c r="AO315" s="56"/>
      <c r="AP315" s="64"/>
      <c r="AQ315" s="56"/>
      <c r="AR315" s="64"/>
      <c r="AS315" s="62" t="str">
        <f t="shared" si="101"/>
        <v/>
      </c>
      <c r="AT315" s="64"/>
      <c r="AU315" s="56"/>
      <c r="AV315" s="65"/>
      <c r="AW315" s="65"/>
      <c r="AX315" s="65"/>
      <c r="AY315" s="65"/>
      <c r="AZ315" s="66" t="str">
        <f t="shared" si="102"/>
        <v/>
      </c>
      <c r="BA315" s="56"/>
      <c r="BB315" s="64"/>
      <c r="BC315" s="56"/>
      <c r="BD315" s="64"/>
      <c r="BE315" s="62" t="str">
        <f t="shared" si="103"/>
        <v/>
      </c>
      <c r="BF315" s="64"/>
      <c r="BG315" s="56"/>
      <c r="BH315" s="65"/>
      <c r="BI315" s="65"/>
      <c r="BJ315" s="65"/>
      <c r="BK315" s="65"/>
      <c r="BL315" s="66" t="str">
        <f t="shared" si="104"/>
        <v/>
      </c>
      <c r="BM315" s="56"/>
      <c r="BN315" s="64"/>
      <c r="BO315" s="56"/>
      <c r="BP315" s="64"/>
      <c r="BQ315" s="62" t="str">
        <f t="shared" si="105"/>
        <v/>
      </c>
      <c r="BR315" s="64"/>
      <c r="BS315" s="56"/>
      <c r="BT315" s="65"/>
      <c r="BU315" s="65"/>
      <c r="BV315" s="65"/>
      <c r="BW315" s="65"/>
      <c r="BX315" s="66" t="str">
        <f t="shared" si="106"/>
        <v/>
      </c>
      <c r="BY315" s="56"/>
      <c r="BZ315" s="64"/>
      <c r="CA315" s="56"/>
      <c r="CB315" s="64"/>
      <c r="CC315" s="62" t="str">
        <f t="shared" si="107"/>
        <v/>
      </c>
      <c r="CD315" s="64"/>
      <c r="CE315" s="56"/>
      <c r="CF315" s="65"/>
      <c r="CG315" s="65"/>
      <c r="CH315" s="65"/>
      <c r="CI315" s="65"/>
      <c r="CJ315" s="66" t="str">
        <f t="shared" si="108"/>
        <v/>
      </c>
      <c r="CK315" s="56"/>
      <c r="CL315" s="64"/>
      <c r="CM315" s="56"/>
      <c r="CN315" s="64"/>
      <c r="CO315" s="62" t="str">
        <f t="shared" si="109"/>
        <v/>
      </c>
      <c r="CP315" s="64"/>
      <c r="CQ315" s="56"/>
      <c r="CR315" s="65"/>
      <c r="CS315" s="65"/>
      <c r="CT315" s="65"/>
      <c r="CU315" s="65"/>
      <c r="CV315" s="66" t="str">
        <f t="shared" si="110"/>
        <v/>
      </c>
      <c r="CW315" s="56"/>
      <c r="CX315" s="64"/>
      <c r="CY315" s="56"/>
      <c r="CZ315" s="64"/>
      <c r="DA315" s="62" t="str">
        <f t="shared" si="111"/>
        <v/>
      </c>
      <c r="DB315" s="64"/>
      <c r="DC315" s="56"/>
      <c r="DD315" s="65"/>
      <c r="DE315" s="65"/>
      <c r="DF315" s="65"/>
      <c r="DG315" s="65"/>
      <c r="DH315" s="66" t="str">
        <f t="shared" si="112"/>
        <v/>
      </c>
      <c r="DI315" s="56"/>
      <c r="DJ315" s="64"/>
      <c r="DK315" s="56"/>
      <c r="DL315" s="64"/>
      <c r="DM315" s="62" t="str">
        <f t="shared" si="113"/>
        <v/>
      </c>
      <c r="DN315" s="64"/>
      <c r="DO315" s="56"/>
      <c r="DP315" s="65"/>
      <c r="DQ315" s="65"/>
      <c r="DR315" s="65"/>
      <c r="DS315" s="65"/>
      <c r="DT315" s="66" t="str">
        <f t="shared" si="114"/>
        <v/>
      </c>
      <c r="DU315" s="56"/>
      <c r="DV315" s="64"/>
      <c r="DW315" s="56"/>
      <c r="DX315" s="64"/>
      <c r="DY315" s="62" t="str">
        <f t="shared" si="115"/>
        <v/>
      </c>
      <c r="DZ315" s="64"/>
      <c r="EA315" s="56"/>
      <c r="EB315" s="65"/>
      <c r="EC315" s="65"/>
      <c r="ED315" s="65"/>
      <c r="EE315" s="65"/>
      <c r="EF315" s="66" t="str">
        <f t="shared" si="116"/>
        <v/>
      </c>
      <c r="EG315" s="56"/>
      <c r="EH315" s="64"/>
      <c r="EI315" s="56"/>
      <c r="EJ315" s="64"/>
      <c r="EK315" s="62" t="str">
        <f t="shared" si="117"/>
        <v/>
      </c>
      <c r="EL315" s="64"/>
      <c r="EM315" s="56"/>
      <c r="EN315" s="65"/>
      <c r="EO315" s="65"/>
      <c r="EP315" s="65"/>
      <c r="EQ315" s="65"/>
      <c r="ER315" s="66" t="str">
        <f t="shared" si="118"/>
        <v/>
      </c>
      <c r="ES315" s="56"/>
      <c r="ET315" s="64"/>
      <c r="EU315" s="56"/>
      <c r="EV315" s="64"/>
      <c r="EW315" s="62" t="str">
        <f t="shared" si="119"/>
        <v/>
      </c>
      <c r="EX315" s="64"/>
    </row>
    <row r="316" spans="1:154" s="67" customFormat="1" x14ac:dyDescent="0.25">
      <c r="A316" s="167"/>
      <c r="B316" s="171"/>
      <c r="C316" s="169"/>
      <c r="D316" s="170"/>
      <c r="E316" s="57"/>
      <c r="F316" s="56"/>
      <c r="G316" s="58"/>
      <c r="H316" s="56"/>
      <c r="I316" s="59"/>
      <c r="J316" s="60"/>
      <c r="K316" s="56"/>
      <c r="L316" s="65"/>
      <c r="M316" s="65"/>
      <c r="N316" s="65"/>
      <c r="O316" s="65"/>
      <c r="P316" s="66" t="str">
        <f t="shared" si="96"/>
        <v/>
      </c>
      <c r="Q316" s="56"/>
      <c r="R316" s="64"/>
      <c r="S316" s="56"/>
      <c r="T316" s="64"/>
      <c r="U316" s="62" t="str">
        <f t="shared" si="97"/>
        <v/>
      </c>
      <c r="V316" s="64"/>
      <c r="W316" s="56"/>
      <c r="X316" s="65"/>
      <c r="Y316" s="65"/>
      <c r="Z316" s="65"/>
      <c r="AA316" s="65"/>
      <c r="AB316" s="66" t="str">
        <f t="shared" si="98"/>
        <v/>
      </c>
      <c r="AC316" s="56"/>
      <c r="AD316" s="64"/>
      <c r="AE316" s="56"/>
      <c r="AF316" s="64"/>
      <c r="AG316" s="62" t="str">
        <f t="shared" si="99"/>
        <v/>
      </c>
      <c r="AH316" s="64"/>
      <c r="AI316" s="56"/>
      <c r="AJ316" s="65"/>
      <c r="AK316" s="65"/>
      <c r="AL316" s="65"/>
      <c r="AM316" s="65"/>
      <c r="AN316" s="66" t="str">
        <f t="shared" si="100"/>
        <v/>
      </c>
      <c r="AO316" s="56"/>
      <c r="AP316" s="64"/>
      <c r="AQ316" s="56"/>
      <c r="AR316" s="64"/>
      <c r="AS316" s="62" t="str">
        <f t="shared" si="101"/>
        <v/>
      </c>
      <c r="AT316" s="64"/>
      <c r="AU316" s="56"/>
      <c r="AV316" s="65"/>
      <c r="AW316" s="65"/>
      <c r="AX316" s="65"/>
      <c r="AY316" s="65"/>
      <c r="AZ316" s="66" t="str">
        <f t="shared" si="102"/>
        <v/>
      </c>
      <c r="BA316" s="56"/>
      <c r="BB316" s="64"/>
      <c r="BC316" s="56"/>
      <c r="BD316" s="64"/>
      <c r="BE316" s="62" t="str">
        <f t="shared" si="103"/>
        <v/>
      </c>
      <c r="BF316" s="64"/>
      <c r="BG316" s="56"/>
      <c r="BH316" s="65"/>
      <c r="BI316" s="65"/>
      <c r="BJ316" s="65"/>
      <c r="BK316" s="65"/>
      <c r="BL316" s="66" t="str">
        <f t="shared" si="104"/>
        <v/>
      </c>
      <c r="BM316" s="56"/>
      <c r="BN316" s="64"/>
      <c r="BO316" s="56"/>
      <c r="BP316" s="64"/>
      <c r="BQ316" s="62" t="str">
        <f t="shared" si="105"/>
        <v/>
      </c>
      <c r="BR316" s="64"/>
      <c r="BS316" s="56"/>
      <c r="BT316" s="65"/>
      <c r="BU316" s="65"/>
      <c r="BV316" s="65"/>
      <c r="BW316" s="65"/>
      <c r="BX316" s="66" t="str">
        <f t="shared" si="106"/>
        <v/>
      </c>
      <c r="BY316" s="56"/>
      <c r="BZ316" s="64"/>
      <c r="CA316" s="56"/>
      <c r="CB316" s="64"/>
      <c r="CC316" s="62" t="str">
        <f t="shared" si="107"/>
        <v/>
      </c>
      <c r="CD316" s="64"/>
      <c r="CE316" s="56"/>
      <c r="CF316" s="65"/>
      <c r="CG316" s="65"/>
      <c r="CH316" s="65"/>
      <c r="CI316" s="65"/>
      <c r="CJ316" s="66" t="str">
        <f t="shared" si="108"/>
        <v/>
      </c>
      <c r="CK316" s="56"/>
      <c r="CL316" s="64"/>
      <c r="CM316" s="56"/>
      <c r="CN316" s="64"/>
      <c r="CO316" s="62" t="str">
        <f t="shared" si="109"/>
        <v/>
      </c>
      <c r="CP316" s="64"/>
      <c r="CQ316" s="56"/>
      <c r="CR316" s="65"/>
      <c r="CS316" s="65"/>
      <c r="CT316" s="65"/>
      <c r="CU316" s="65"/>
      <c r="CV316" s="66" t="str">
        <f t="shared" si="110"/>
        <v/>
      </c>
      <c r="CW316" s="56"/>
      <c r="CX316" s="64"/>
      <c r="CY316" s="56"/>
      <c r="CZ316" s="64"/>
      <c r="DA316" s="62" t="str">
        <f t="shared" si="111"/>
        <v/>
      </c>
      <c r="DB316" s="64"/>
      <c r="DC316" s="56"/>
      <c r="DD316" s="65"/>
      <c r="DE316" s="65"/>
      <c r="DF316" s="65"/>
      <c r="DG316" s="65"/>
      <c r="DH316" s="66" t="str">
        <f t="shared" si="112"/>
        <v/>
      </c>
      <c r="DI316" s="56"/>
      <c r="DJ316" s="64"/>
      <c r="DK316" s="56"/>
      <c r="DL316" s="64"/>
      <c r="DM316" s="62" t="str">
        <f t="shared" si="113"/>
        <v/>
      </c>
      <c r="DN316" s="64"/>
      <c r="DO316" s="56"/>
      <c r="DP316" s="65"/>
      <c r="DQ316" s="65"/>
      <c r="DR316" s="65"/>
      <c r="DS316" s="65"/>
      <c r="DT316" s="66" t="str">
        <f t="shared" si="114"/>
        <v/>
      </c>
      <c r="DU316" s="56"/>
      <c r="DV316" s="64"/>
      <c r="DW316" s="56"/>
      <c r="DX316" s="64"/>
      <c r="DY316" s="62" t="str">
        <f t="shared" si="115"/>
        <v/>
      </c>
      <c r="DZ316" s="64"/>
      <c r="EA316" s="56"/>
      <c r="EB316" s="65"/>
      <c r="EC316" s="65"/>
      <c r="ED316" s="65"/>
      <c r="EE316" s="65"/>
      <c r="EF316" s="66" t="str">
        <f t="shared" si="116"/>
        <v/>
      </c>
      <c r="EG316" s="56"/>
      <c r="EH316" s="64"/>
      <c r="EI316" s="56"/>
      <c r="EJ316" s="64"/>
      <c r="EK316" s="62" t="str">
        <f t="shared" si="117"/>
        <v/>
      </c>
      <c r="EL316" s="64"/>
      <c r="EM316" s="56"/>
      <c r="EN316" s="65"/>
      <c r="EO316" s="65"/>
      <c r="EP316" s="65"/>
      <c r="EQ316" s="65"/>
      <c r="ER316" s="66" t="str">
        <f t="shared" si="118"/>
        <v/>
      </c>
      <c r="ES316" s="56"/>
      <c r="ET316" s="64"/>
      <c r="EU316" s="56"/>
      <c r="EV316" s="64"/>
      <c r="EW316" s="62" t="str">
        <f t="shared" si="119"/>
        <v/>
      </c>
      <c r="EX316" s="64"/>
    </row>
    <row r="317" spans="1:154" s="67" customFormat="1" x14ac:dyDescent="0.25">
      <c r="A317" s="167"/>
      <c r="B317" s="171"/>
      <c r="C317" s="169"/>
      <c r="D317" s="170"/>
      <c r="E317" s="57"/>
      <c r="F317" s="56"/>
      <c r="G317" s="58"/>
      <c r="H317" s="56"/>
      <c r="I317" s="59"/>
      <c r="J317" s="60"/>
      <c r="K317" s="56"/>
      <c r="L317" s="65"/>
      <c r="M317" s="65"/>
      <c r="N317" s="65"/>
      <c r="O317" s="65"/>
      <c r="P317" s="66" t="str">
        <f t="shared" si="96"/>
        <v/>
      </c>
      <c r="Q317" s="56"/>
      <c r="R317" s="64"/>
      <c r="S317" s="56"/>
      <c r="T317" s="64"/>
      <c r="U317" s="62" t="str">
        <f t="shared" si="97"/>
        <v/>
      </c>
      <c r="V317" s="64"/>
      <c r="W317" s="56"/>
      <c r="X317" s="65"/>
      <c r="Y317" s="65"/>
      <c r="Z317" s="65"/>
      <c r="AA317" s="65"/>
      <c r="AB317" s="66" t="str">
        <f t="shared" si="98"/>
        <v/>
      </c>
      <c r="AC317" s="56"/>
      <c r="AD317" s="64"/>
      <c r="AE317" s="56"/>
      <c r="AF317" s="64"/>
      <c r="AG317" s="62" t="str">
        <f t="shared" si="99"/>
        <v/>
      </c>
      <c r="AH317" s="64"/>
      <c r="AI317" s="56"/>
      <c r="AJ317" s="65"/>
      <c r="AK317" s="65"/>
      <c r="AL317" s="65"/>
      <c r="AM317" s="65"/>
      <c r="AN317" s="66" t="str">
        <f t="shared" si="100"/>
        <v/>
      </c>
      <c r="AO317" s="56"/>
      <c r="AP317" s="64"/>
      <c r="AQ317" s="56"/>
      <c r="AR317" s="64"/>
      <c r="AS317" s="62" t="str">
        <f t="shared" si="101"/>
        <v/>
      </c>
      <c r="AT317" s="64"/>
      <c r="AU317" s="56"/>
      <c r="AV317" s="65"/>
      <c r="AW317" s="65"/>
      <c r="AX317" s="65"/>
      <c r="AY317" s="65"/>
      <c r="AZ317" s="66" t="str">
        <f t="shared" si="102"/>
        <v/>
      </c>
      <c r="BA317" s="56"/>
      <c r="BB317" s="64"/>
      <c r="BC317" s="56"/>
      <c r="BD317" s="64"/>
      <c r="BE317" s="62" t="str">
        <f t="shared" si="103"/>
        <v/>
      </c>
      <c r="BF317" s="64"/>
      <c r="BG317" s="56"/>
      <c r="BH317" s="65"/>
      <c r="BI317" s="65"/>
      <c r="BJ317" s="65"/>
      <c r="BK317" s="65"/>
      <c r="BL317" s="66" t="str">
        <f t="shared" si="104"/>
        <v/>
      </c>
      <c r="BM317" s="56"/>
      <c r="BN317" s="64"/>
      <c r="BO317" s="56"/>
      <c r="BP317" s="64"/>
      <c r="BQ317" s="62" t="str">
        <f t="shared" si="105"/>
        <v/>
      </c>
      <c r="BR317" s="64"/>
      <c r="BS317" s="56"/>
      <c r="BT317" s="65"/>
      <c r="BU317" s="65"/>
      <c r="BV317" s="65"/>
      <c r="BW317" s="65"/>
      <c r="BX317" s="66" t="str">
        <f t="shared" si="106"/>
        <v/>
      </c>
      <c r="BY317" s="56"/>
      <c r="BZ317" s="64"/>
      <c r="CA317" s="56"/>
      <c r="CB317" s="64"/>
      <c r="CC317" s="62" t="str">
        <f t="shared" si="107"/>
        <v/>
      </c>
      <c r="CD317" s="64"/>
      <c r="CE317" s="56"/>
      <c r="CF317" s="65"/>
      <c r="CG317" s="65"/>
      <c r="CH317" s="65"/>
      <c r="CI317" s="65"/>
      <c r="CJ317" s="66" t="str">
        <f t="shared" si="108"/>
        <v/>
      </c>
      <c r="CK317" s="56"/>
      <c r="CL317" s="64"/>
      <c r="CM317" s="56"/>
      <c r="CN317" s="64"/>
      <c r="CO317" s="62" t="str">
        <f t="shared" si="109"/>
        <v/>
      </c>
      <c r="CP317" s="64"/>
      <c r="CQ317" s="56"/>
      <c r="CR317" s="65"/>
      <c r="CS317" s="65"/>
      <c r="CT317" s="65"/>
      <c r="CU317" s="65"/>
      <c r="CV317" s="66" t="str">
        <f t="shared" si="110"/>
        <v/>
      </c>
      <c r="CW317" s="56"/>
      <c r="CX317" s="64"/>
      <c r="CY317" s="56"/>
      <c r="CZ317" s="64"/>
      <c r="DA317" s="62" t="str">
        <f t="shared" si="111"/>
        <v/>
      </c>
      <c r="DB317" s="64"/>
      <c r="DC317" s="56"/>
      <c r="DD317" s="65"/>
      <c r="DE317" s="65"/>
      <c r="DF317" s="65"/>
      <c r="DG317" s="65"/>
      <c r="DH317" s="66" t="str">
        <f t="shared" si="112"/>
        <v/>
      </c>
      <c r="DI317" s="56"/>
      <c r="DJ317" s="64"/>
      <c r="DK317" s="56"/>
      <c r="DL317" s="64"/>
      <c r="DM317" s="62" t="str">
        <f t="shared" si="113"/>
        <v/>
      </c>
      <c r="DN317" s="64"/>
      <c r="DO317" s="56"/>
      <c r="DP317" s="65"/>
      <c r="DQ317" s="65"/>
      <c r="DR317" s="65"/>
      <c r="DS317" s="65"/>
      <c r="DT317" s="66" t="str">
        <f t="shared" si="114"/>
        <v/>
      </c>
      <c r="DU317" s="56"/>
      <c r="DV317" s="64"/>
      <c r="DW317" s="56"/>
      <c r="DX317" s="64"/>
      <c r="DY317" s="62" t="str">
        <f t="shared" si="115"/>
        <v/>
      </c>
      <c r="DZ317" s="64"/>
      <c r="EA317" s="56"/>
      <c r="EB317" s="65"/>
      <c r="EC317" s="65"/>
      <c r="ED317" s="65"/>
      <c r="EE317" s="65"/>
      <c r="EF317" s="66" t="str">
        <f t="shared" si="116"/>
        <v/>
      </c>
      <c r="EG317" s="56"/>
      <c r="EH317" s="64"/>
      <c r="EI317" s="56"/>
      <c r="EJ317" s="64"/>
      <c r="EK317" s="62" t="str">
        <f t="shared" si="117"/>
        <v/>
      </c>
      <c r="EL317" s="64"/>
      <c r="EM317" s="56"/>
      <c r="EN317" s="65"/>
      <c r="EO317" s="65"/>
      <c r="EP317" s="65"/>
      <c r="EQ317" s="65"/>
      <c r="ER317" s="66" t="str">
        <f t="shared" si="118"/>
        <v/>
      </c>
      <c r="ES317" s="56"/>
      <c r="ET317" s="64"/>
      <c r="EU317" s="56"/>
      <c r="EV317" s="64"/>
      <c r="EW317" s="62" t="str">
        <f t="shared" si="119"/>
        <v/>
      </c>
      <c r="EX317" s="64"/>
    </row>
    <row r="318" spans="1:154" s="67" customFormat="1" x14ac:dyDescent="0.25">
      <c r="A318" s="167"/>
      <c r="B318" s="171"/>
      <c r="C318" s="169"/>
      <c r="D318" s="170"/>
      <c r="E318" s="57"/>
      <c r="F318" s="56"/>
      <c r="G318" s="58"/>
      <c r="H318" s="56"/>
      <c r="I318" s="59"/>
      <c r="J318" s="60"/>
      <c r="K318" s="56"/>
      <c r="L318" s="65"/>
      <c r="M318" s="65"/>
      <c r="N318" s="65"/>
      <c r="O318" s="65"/>
      <c r="P318" s="66" t="str">
        <f t="shared" si="96"/>
        <v/>
      </c>
      <c r="Q318" s="56"/>
      <c r="R318" s="64"/>
      <c r="S318" s="56"/>
      <c r="T318" s="64"/>
      <c r="U318" s="62" t="str">
        <f t="shared" si="97"/>
        <v/>
      </c>
      <c r="V318" s="64"/>
      <c r="W318" s="56"/>
      <c r="X318" s="65"/>
      <c r="Y318" s="65"/>
      <c r="Z318" s="65"/>
      <c r="AA318" s="65"/>
      <c r="AB318" s="66" t="str">
        <f t="shared" si="98"/>
        <v/>
      </c>
      <c r="AC318" s="56"/>
      <c r="AD318" s="64"/>
      <c r="AE318" s="56"/>
      <c r="AF318" s="64"/>
      <c r="AG318" s="62" t="str">
        <f t="shared" si="99"/>
        <v/>
      </c>
      <c r="AH318" s="64"/>
      <c r="AI318" s="56"/>
      <c r="AJ318" s="65"/>
      <c r="AK318" s="65"/>
      <c r="AL318" s="65"/>
      <c r="AM318" s="65"/>
      <c r="AN318" s="66" t="str">
        <f t="shared" si="100"/>
        <v/>
      </c>
      <c r="AO318" s="56"/>
      <c r="AP318" s="64"/>
      <c r="AQ318" s="56"/>
      <c r="AR318" s="64"/>
      <c r="AS318" s="62" t="str">
        <f t="shared" si="101"/>
        <v/>
      </c>
      <c r="AT318" s="64"/>
      <c r="AU318" s="56"/>
      <c r="AV318" s="65"/>
      <c r="AW318" s="65"/>
      <c r="AX318" s="65"/>
      <c r="AY318" s="65"/>
      <c r="AZ318" s="66" t="str">
        <f t="shared" si="102"/>
        <v/>
      </c>
      <c r="BA318" s="56"/>
      <c r="BB318" s="64"/>
      <c r="BC318" s="56"/>
      <c r="BD318" s="64"/>
      <c r="BE318" s="62" t="str">
        <f t="shared" si="103"/>
        <v/>
      </c>
      <c r="BF318" s="64"/>
      <c r="BG318" s="56"/>
      <c r="BH318" s="65"/>
      <c r="BI318" s="65"/>
      <c r="BJ318" s="65"/>
      <c r="BK318" s="65"/>
      <c r="BL318" s="66" t="str">
        <f t="shared" si="104"/>
        <v/>
      </c>
      <c r="BM318" s="56"/>
      <c r="BN318" s="64"/>
      <c r="BO318" s="56"/>
      <c r="BP318" s="64"/>
      <c r="BQ318" s="62" t="str">
        <f t="shared" si="105"/>
        <v/>
      </c>
      <c r="BR318" s="64"/>
      <c r="BS318" s="56"/>
      <c r="BT318" s="65"/>
      <c r="BU318" s="65"/>
      <c r="BV318" s="65"/>
      <c r="BW318" s="65"/>
      <c r="BX318" s="66" t="str">
        <f t="shared" si="106"/>
        <v/>
      </c>
      <c r="BY318" s="56"/>
      <c r="BZ318" s="64"/>
      <c r="CA318" s="56"/>
      <c r="CB318" s="64"/>
      <c r="CC318" s="62" t="str">
        <f t="shared" si="107"/>
        <v/>
      </c>
      <c r="CD318" s="64"/>
      <c r="CE318" s="56"/>
      <c r="CF318" s="65"/>
      <c r="CG318" s="65"/>
      <c r="CH318" s="65"/>
      <c r="CI318" s="65"/>
      <c r="CJ318" s="66" t="str">
        <f t="shared" si="108"/>
        <v/>
      </c>
      <c r="CK318" s="56"/>
      <c r="CL318" s="64"/>
      <c r="CM318" s="56"/>
      <c r="CN318" s="64"/>
      <c r="CO318" s="62" t="str">
        <f t="shared" si="109"/>
        <v/>
      </c>
      <c r="CP318" s="64"/>
      <c r="CQ318" s="56"/>
      <c r="CR318" s="65"/>
      <c r="CS318" s="65"/>
      <c r="CT318" s="65"/>
      <c r="CU318" s="65"/>
      <c r="CV318" s="66" t="str">
        <f t="shared" si="110"/>
        <v/>
      </c>
      <c r="CW318" s="56"/>
      <c r="CX318" s="64"/>
      <c r="CY318" s="56"/>
      <c r="CZ318" s="64"/>
      <c r="DA318" s="62" t="str">
        <f t="shared" si="111"/>
        <v/>
      </c>
      <c r="DB318" s="64"/>
      <c r="DC318" s="56"/>
      <c r="DD318" s="65"/>
      <c r="DE318" s="65"/>
      <c r="DF318" s="65"/>
      <c r="DG318" s="65"/>
      <c r="DH318" s="66" t="str">
        <f t="shared" si="112"/>
        <v/>
      </c>
      <c r="DI318" s="56"/>
      <c r="DJ318" s="64"/>
      <c r="DK318" s="56"/>
      <c r="DL318" s="64"/>
      <c r="DM318" s="62" t="str">
        <f t="shared" si="113"/>
        <v/>
      </c>
      <c r="DN318" s="64"/>
      <c r="DO318" s="56"/>
      <c r="DP318" s="65"/>
      <c r="DQ318" s="65"/>
      <c r="DR318" s="65"/>
      <c r="DS318" s="65"/>
      <c r="DT318" s="66" t="str">
        <f t="shared" si="114"/>
        <v/>
      </c>
      <c r="DU318" s="56"/>
      <c r="DV318" s="64"/>
      <c r="DW318" s="56"/>
      <c r="DX318" s="64"/>
      <c r="DY318" s="62" t="str">
        <f t="shared" si="115"/>
        <v/>
      </c>
      <c r="DZ318" s="64"/>
      <c r="EA318" s="56"/>
      <c r="EB318" s="65"/>
      <c r="EC318" s="65"/>
      <c r="ED318" s="65"/>
      <c r="EE318" s="65"/>
      <c r="EF318" s="66" t="str">
        <f t="shared" si="116"/>
        <v/>
      </c>
      <c r="EG318" s="56"/>
      <c r="EH318" s="64"/>
      <c r="EI318" s="56"/>
      <c r="EJ318" s="64"/>
      <c r="EK318" s="62" t="str">
        <f t="shared" si="117"/>
        <v/>
      </c>
      <c r="EL318" s="64"/>
      <c r="EM318" s="56"/>
      <c r="EN318" s="65"/>
      <c r="EO318" s="65"/>
      <c r="EP318" s="65"/>
      <c r="EQ318" s="65"/>
      <c r="ER318" s="66" t="str">
        <f t="shared" si="118"/>
        <v/>
      </c>
      <c r="ES318" s="56"/>
      <c r="ET318" s="64"/>
      <c r="EU318" s="56"/>
      <c r="EV318" s="64"/>
      <c r="EW318" s="62" t="str">
        <f t="shared" si="119"/>
        <v/>
      </c>
      <c r="EX318" s="64"/>
    </row>
    <row r="319" spans="1:154" s="67" customFormat="1" x14ac:dyDescent="0.25">
      <c r="A319" s="167"/>
      <c r="B319" s="171"/>
      <c r="C319" s="169"/>
      <c r="D319" s="170"/>
      <c r="E319" s="57"/>
      <c r="F319" s="56"/>
      <c r="G319" s="58"/>
      <c r="H319" s="56"/>
      <c r="I319" s="59"/>
      <c r="J319" s="60"/>
      <c r="K319" s="56"/>
      <c r="L319" s="65"/>
      <c r="M319" s="65"/>
      <c r="N319" s="65"/>
      <c r="O319" s="65"/>
      <c r="P319" s="66" t="str">
        <f t="shared" si="96"/>
        <v/>
      </c>
      <c r="Q319" s="56"/>
      <c r="R319" s="64"/>
      <c r="S319" s="56"/>
      <c r="T319" s="64"/>
      <c r="U319" s="62" t="str">
        <f t="shared" si="97"/>
        <v/>
      </c>
      <c r="V319" s="64"/>
      <c r="W319" s="56"/>
      <c r="X319" s="65"/>
      <c r="Y319" s="65"/>
      <c r="Z319" s="65"/>
      <c r="AA319" s="65"/>
      <c r="AB319" s="66" t="str">
        <f t="shared" si="98"/>
        <v/>
      </c>
      <c r="AC319" s="56"/>
      <c r="AD319" s="64"/>
      <c r="AE319" s="56"/>
      <c r="AF319" s="64"/>
      <c r="AG319" s="62" t="str">
        <f t="shared" si="99"/>
        <v/>
      </c>
      <c r="AH319" s="64"/>
      <c r="AI319" s="56"/>
      <c r="AJ319" s="65"/>
      <c r="AK319" s="65"/>
      <c r="AL319" s="65"/>
      <c r="AM319" s="65"/>
      <c r="AN319" s="66" t="str">
        <f t="shared" si="100"/>
        <v/>
      </c>
      <c r="AO319" s="56"/>
      <c r="AP319" s="64"/>
      <c r="AQ319" s="56"/>
      <c r="AR319" s="64"/>
      <c r="AS319" s="62" t="str">
        <f t="shared" si="101"/>
        <v/>
      </c>
      <c r="AT319" s="64"/>
      <c r="AU319" s="56"/>
      <c r="AV319" s="65"/>
      <c r="AW319" s="65"/>
      <c r="AX319" s="65"/>
      <c r="AY319" s="65"/>
      <c r="AZ319" s="66" t="str">
        <f t="shared" si="102"/>
        <v/>
      </c>
      <c r="BA319" s="56"/>
      <c r="BB319" s="64"/>
      <c r="BC319" s="56"/>
      <c r="BD319" s="64"/>
      <c r="BE319" s="62" t="str">
        <f t="shared" si="103"/>
        <v/>
      </c>
      <c r="BF319" s="64"/>
      <c r="BG319" s="56"/>
      <c r="BH319" s="65"/>
      <c r="BI319" s="65"/>
      <c r="BJ319" s="65"/>
      <c r="BK319" s="65"/>
      <c r="BL319" s="66" t="str">
        <f t="shared" si="104"/>
        <v/>
      </c>
      <c r="BM319" s="56"/>
      <c r="BN319" s="64"/>
      <c r="BO319" s="56"/>
      <c r="BP319" s="64"/>
      <c r="BQ319" s="62" t="str">
        <f t="shared" si="105"/>
        <v/>
      </c>
      <c r="BR319" s="64"/>
      <c r="BS319" s="56"/>
      <c r="BT319" s="65"/>
      <c r="BU319" s="65"/>
      <c r="BV319" s="65"/>
      <c r="BW319" s="65"/>
      <c r="BX319" s="66" t="str">
        <f t="shared" si="106"/>
        <v/>
      </c>
      <c r="BY319" s="56"/>
      <c r="BZ319" s="64"/>
      <c r="CA319" s="56"/>
      <c r="CB319" s="64"/>
      <c r="CC319" s="62" t="str">
        <f t="shared" si="107"/>
        <v/>
      </c>
      <c r="CD319" s="64"/>
      <c r="CE319" s="56"/>
      <c r="CF319" s="65"/>
      <c r="CG319" s="65"/>
      <c r="CH319" s="65"/>
      <c r="CI319" s="65"/>
      <c r="CJ319" s="66" t="str">
        <f t="shared" si="108"/>
        <v/>
      </c>
      <c r="CK319" s="56"/>
      <c r="CL319" s="64"/>
      <c r="CM319" s="56"/>
      <c r="CN319" s="64"/>
      <c r="CO319" s="62" t="str">
        <f t="shared" si="109"/>
        <v/>
      </c>
      <c r="CP319" s="64"/>
      <c r="CQ319" s="56"/>
      <c r="CR319" s="65"/>
      <c r="CS319" s="65"/>
      <c r="CT319" s="65"/>
      <c r="CU319" s="65"/>
      <c r="CV319" s="66" t="str">
        <f t="shared" si="110"/>
        <v/>
      </c>
      <c r="CW319" s="56"/>
      <c r="CX319" s="64"/>
      <c r="CY319" s="56"/>
      <c r="CZ319" s="64"/>
      <c r="DA319" s="62" t="str">
        <f t="shared" si="111"/>
        <v/>
      </c>
      <c r="DB319" s="64"/>
      <c r="DC319" s="56"/>
      <c r="DD319" s="65"/>
      <c r="DE319" s="65"/>
      <c r="DF319" s="65"/>
      <c r="DG319" s="65"/>
      <c r="DH319" s="66" t="str">
        <f t="shared" si="112"/>
        <v/>
      </c>
      <c r="DI319" s="56"/>
      <c r="DJ319" s="64"/>
      <c r="DK319" s="56"/>
      <c r="DL319" s="64"/>
      <c r="DM319" s="62" t="str">
        <f t="shared" si="113"/>
        <v/>
      </c>
      <c r="DN319" s="64"/>
      <c r="DO319" s="56"/>
      <c r="DP319" s="65"/>
      <c r="DQ319" s="65"/>
      <c r="DR319" s="65"/>
      <c r="DS319" s="65"/>
      <c r="DT319" s="66" t="str">
        <f t="shared" si="114"/>
        <v/>
      </c>
      <c r="DU319" s="56"/>
      <c r="DV319" s="64"/>
      <c r="DW319" s="56"/>
      <c r="DX319" s="64"/>
      <c r="DY319" s="62" t="str">
        <f t="shared" si="115"/>
        <v/>
      </c>
      <c r="DZ319" s="64"/>
      <c r="EA319" s="56"/>
      <c r="EB319" s="65"/>
      <c r="EC319" s="65"/>
      <c r="ED319" s="65"/>
      <c r="EE319" s="65"/>
      <c r="EF319" s="66" t="str">
        <f t="shared" si="116"/>
        <v/>
      </c>
      <c r="EG319" s="56"/>
      <c r="EH319" s="64"/>
      <c r="EI319" s="56"/>
      <c r="EJ319" s="64"/>
      <c r="EK319" s="62" t="str">
        <f t="shared" si="117"/>
        <v/>
      </c>
      <c r="EL319" s="64"/>
      <c r="EM319" s="56"/>
      <c r="EN319" s="65"/>
      <c r="EO319" s="65"/>
      <c r="EP319" s="65"/>
      <c r="EQ319" s="65"/>
      <c r="ER319" s="66" t="str">
        <f t="shared" si="118"/>
        <v/>
      </c>
      <c r="ES319" s="56"/>
      <c r="ET319" s="64"/>
      <c r="EU319" s="56"/>
      <c r="EV319" s="64"/>
      <c r="EW319" s="62" t="str">
        <f t="shared" si="119"/>
        <v/>
      </c>
      <c r="EX319" s="64"/>
    </row>
    <row r="320" spans="1:154" s="67" customFormat="1" x14ac:dyDescent="0.25">
      <c r="A320" s="167"/>
      <c r="B320" s="171"/>
      <c r="C320" s="169"/>
      <c r="D320" s="170"/>
      <c r="E320" s="57"/>
      <c r="F320" s="56"/>
      <c r="G320" s="58"/>
      <c r="H320" s="56"/>
      <c r="I320" s="59"/>
      <c r="J320" s="60"/>
      <c r="K320" s="56"/>
      <c r="L320" s="65"/>
      <c r="M320" s="65"/>
      <c r="N320" s="65"/>
      <c r="O320" s="65"/>
      <c r="P320" s="66" t="str">
        <f t="shared" si="96"/>
        <v/>
      </c>
      <c r="Q320" s="56"/>
      <c r="R320" s="64"/>
      <c r="S320" s="56"/>
      <c r="T320" s="64"/>
      <c r="U320" s="62" t="str">
        <f t="shared" si="97"/>
        <v/>
      </c>
      <c r="V320" s="64"/>
      <c r="W320" s="56"/>
      <c r="X320" s="65"/>
      <c r="Y320" s="65"/>
      <c r="Z320" s="65"/>
      <c r="AA320" s="65"/>
      <c r="AB320" s="66" t="str">
        <f t="shared" si="98"/>
        <v/>
      </c>
      <c r="AC320" s="56"/>
      <c r="AD320" s="64"/>
      <c r="AE320" s="56"/>
      <c r="AF320" s="64"/>
      <c r="AG320" s="62" t="str">
        <f t="shared" si="99"/>
        <v/>
      </c>
      <c r="AH320" s="64"/>
      <c r="AI320" s="56"/>
      <c r="AJ320" s="65"/>
      <c r="AK320" s="65"/>
      <c r="AL320" s="65"/>
      <c r="AM320" s="65"/>
      <c r="AN320" s="66" t="str">
        <f t="shared" si="100"/>
        <v/>
      </c>
      <c r="AO320" s="56"/>
      <c r="AP320" s="64"/>
      <c r="AQ320" s="56"/>
      <c r="AR320" s="64"/>
      <c r="AS320" s="62" t="str">
        <f t="shared" si="101"/>
        <v/>
      </c>
      <c r="AT320" s="64"/>
      <c r="AU320" s="56"/>
      <c r="AV320" s="65"/>
      <c r="AW320" s="65"/>
      <c r="AX320" s="65"/>
      <c r="AY320" s="65"/>
      <c r="AZ320" s="66" t="str">
        <f t="shared" si="102"/>
        <v/>
      </c>
      <c r="BA320" s="56"/>
      <c r="BB320" s="64"/>
      <c r="BC320" s="56"/>
      <c r="BD320" s="64"/>
      <c r="BE320" s="62" t="str">
        <f t="shared" si="103"/>
        <v/>
      </c>
      <c r="BF320" s="64"/>
      <c r="BG320" s="56"/>
      <c r="BH320" s="65"/>
      <c r="BI320" s="65"/>
      <c r="BJ320" s="65"/>
      <c r="BK320" s="65"/>
      <c r="BL320" s="66" t="str">
        <f t="shared" si="104"/>
        <v/>
      </c>
      <c r="BM320" s="56"/>
      <c r="BN320" s="64"/>
      <c r="BO320" s="56"/>
      <c r="BP320" s="64"/>
      <c r="BQ320" s="62" t="str">
        <f t="shared" si="105"/>
        <v/>
      </c>
      <c r="BR320" s="64"/>
      <c r="BS320" s="56"/>
      <c r="BT320" s="65"/>
      <c r="BU320" s="65"/>
      <c r="BV320" s="65"/>
      <c r="BW320" s="65"/>
      <c r="BX320" s="66" t="str">
        <f t="shared" si="106"/>
        <v/>
      </c>
      <c r="BY320" s="56"/>
      <c r="BZ320" s="64"/>
      <c r="CA320" s="56"/>
      <c r="CB320" s="64"/>
      <c r="CC320" s="62" t="str">
        <f t="shared" si="107"/>
        <v/>
      </c>
      <c r="CD320" s="64"/>
      <c r="CE320" s="56"/>
      <c r="CF320" s="65"/>
      <c r="CG320" s="65"/>
      <c r="CH320" s="65"/>
      <c r="CI320" s="65"/>
      <c r="CJ320" s="66" t="str">
        <f t="shared" si="108"/>
        <v/>
      </c>
      <c r="CK320" s="56"/>
      <c r="CL320" s="64"/>
      <c r="CM320" s="56"/>
      <c r="CN320" s="64"/>
      <c r="CO320" s="62" t="str">
        <f t="shared" si="109"/>
        <v/>
      </c>
      <c r="CP320" s="64"/>
      <c r="CQ320" s="56"/>
      <c r="CR320" s="65"/>
      <c r="CS320" s="65"/>
      <c r="CT320" s="65"/>
      <c r="CU320" s="65"/>
      <c r="CV320" s="66" t="str">
        <f t="shared" si="110"/>
        <v/>
      </c>
      <c r="CW320" s="56"/>
      <c r="CX320" s="64"/>
      <c r="CY320" s="56"/>
      <c r="CZ320" s="64"/>
      <c r="DA320" s="62" t="str">
        <f t="shared" si="111"/>
        <v/>
      </c>
      <c r="DB320" s="64"/>
      <c r="DC320" s="56"/>
      <c r="DD320" s="65"/>
      <c r="DE320" s="65"/>
      <c r="DF320" s="65"/>
      <c r="DG320" s="65"/>
      <c r="DH320" s="66" t="str">
        <f t="shared" si="112"/>
        <v/>
      </c>
      <c r="DI320" s="56"/>
      <c r="DJ320" s="64"/>
      <c r="DK320" s="56"/>
      <c r="DL320" s="64"/>
      <c r="DM320" s="62" t="str">
        <f t="shared" si="113"/>
        <v/>
      </c>
      <c r="DN320" s="64"/>
      <c r="DO320" s="56"/>
      <c r="DP320" s="65"/>
      <c r="DQ320" s="65"/>
      <c r="DR320" s="65"/>
      <c r="DS320" s="65"/>
      <c r="DT320" s="66" t="str">
        <f t="shared" si="114"/>
        <v/>
      </c>
      <c r="DU320" s="56"/>
      <c r="DV320" s="64"/>
      <c r="DW320" s="56"/>
      <c r="DX320" s="64"/>
      <c r="DY320" s="62" t="str">
        <f t="shared" si="115"/>
        <v/>
      </c>
      <c r="DZ320" s="64"/>
      <c r="EA320" s="56"/>
      <c r="EB320" s="65"/>
      <c r="EC320" s="65"/>
      <c r="ED320" s="65"/>
      <c r="EE320" s="65"/>
      <c r="EF320" s="66" t="str">
        <f t="shared" si="116"/>
        <v/>
      </c>
      <c r="EG320" s="56"/>
      <c r="EH320" s="64"/>
      <c r="EI320" s="56"/>
      <c r="EJ320" s="64"/>
      <c r="EK320" s="62" t="str">
        <f t="shared" si="117"/>
        <v/>
      </c>
      <c r="EL320" s="64"/>
      <c r="EM320" s="56"/>
      <c r="EN320" s="65"/>
      <c r="EO320" s="65"/>
      <c r="EP320" s="65"/>
      <c r="EQ320" s="65"/>
      <c r="ER320" s="66" t="str">
        <f t="shared" si="118"/>
        <v/>
      </c>
      <c r="ES320" s="56"/>
      <c r="ET320" s="64"/>
      <c r="EU320" s="56"/>
      <c r="EV320" s="64"/>
      <c r="EW320" s="62" t="str">
        <f t="shared" si="119"/>
        <v/>
      </c>
      <c r="EX320" s="64"/>
    </row>
    <row r="321" spans="1:154" s="67" customFormat="1" x14ac:dyDescent="0.25">
      <c r="A321" s="167"/>
      <c r="B321" s="171"/>
      <c r="C321" s="169"/>
      <c r="D321" s="170"/>
      <c r="E321" s="57"/>
      <c r="F321" s="56"/>
      <c r="G321" s="58"/>
      <c r="H321" s="56"/>
      <c r="I321" s="59"/>
      <c r="J321" s="60"/>
      <c r="K321" s="56"/>
      <c r="L321" s="65"/>
      <c r="M321" s="65"/>
      <c r="N321" s="65"/>
      <c r="O321" s="65"/>
      <c r="P321" s="66" t="str">
        <f t="shared" si="96"/>
        <v/>
      </c>
      <c r="Q321" s="56"/>
      <c r="R321" s="64"/>
      <c r="S321" s="56"/>
      <c r="T321" s="64"/>
      <c r="U321" s="62" t="str">
        <f t="shared" si="97"/>
        <v/>
      </c>
      <c r="V321" s="64"/>
      <c r="W321" s="56"/>
      <c r="X321" s="65"/>
      <c r="Y321" s="65"/>
      <c r="Z321" s="65"/>
      <c r="AA321" s="65"/>
      <c r="AB321" s="66" t="str">
        <f t="shared" si="98"/>
        <v/>
      </c>
      <c r="AC321" s="56"/>
      <c r="AD321" s="64"/>
      <c r="AE321" s="56"/>
      <c r="AF321" s="64"/>
      <c r="AG321" s="62" t="str">
        <f t="shared" si="99"/>
        <v/>
      </c>
      <c r="AH321" s="64"/>
      <c r="AI321" s="56"/>
      <c r="AJ321" s="65"/>
      <c r="AK321" s="65"/>
      <c r="AL321" s="65"/>
      <c r="AM321" s="65"/>
      <c r="AN321" s="66" t="str">
        <f t="shared" si="100"/>
        <v/>
      </c>
      <c r="AO321" s="56"/>
      <c r="AP321" s="64"/>
      <c r="AQ321" s="56"/>
      <c r="AR321" s="64"/>
      <c r="AS321" s="62" t="str">
        <f t="shared" si="101"/>
        <v/>
      </c>
      <c r="AT321" s="64"/>
      <c r="AU321" s="56"/>
      <c r="AV321" s="65"/>
      <c r="AW321" s="65"/>
      <c r="AX321" s="65"/>
      <c r="AY321" s="65"/>
      <c r="AZ321" s="66" t="str">
        <f t="shared" si="102"/>
        <v/>
      </c>
      <c r="BA321" s="56"/>
      <c r="BB321" s="64"/>
      <c r="BC321" s="56"/>
      <c r="BD321" s="64"/>
      <c r="BE321" s="62" t="str">
        <f t="shared" si="103"/>
        <v/>
      </c>
      <c r="BF321" s="64"/>
      <c r="BG321" s="56"/>
      <c r="BH321" s="65"/>
      <c r="BI321" s="65"/>
      <c r="BJ321" s="65"/>
      <c r="BK321" s="65"/>
      <c r="BL321" s="66" t="str">
        <f t="shared" si="104"/>
        <v/>
      </c>
      <c r="BM321" s="56"/>
      <c r="BN321" s="64"/>
      <c r="BO321" s="56"/>
      <c r="BP321" s="64"/>
      <c r="BQ321" s="62" t="str">
        <f t="shared" si="105"/>
        <v/>
      </c>
      <c r="BR321" s="64"/>
      <c r="BS321" s="56"/>
      <c r="BT321" s="65"/>
      <c r="BU321" s="65"/>
      <c r="BV321" s="65"/>
      <c r="BW321" s="65"/>
      <c r="BX321" s="66" t="str">
        <f t="shared" si="106"/>
        <v/>
      </c>
      <c r="BY321" s="56"/>
      <c r="BZ321" s="64"/>
      <c r="CA321" s="56"/>
      <c r="CB321" s="64"/>
      <c r="CC321" s="62" t="str">
        <f t="shared" si="107"/>
        <v/>
      </c>
      <c r="CD321" s="64"/>
      <c r="CE321" s="56"/>
      <c r="CF321" s="65"/>
      <c r="CG321" s="65"/>
      <c r="CH321" s="65"/>
      <c r="CI321" s="65"/>
      <c r="CJ321" s="66" t="str">
        <f t="shared" si="108"/>
        <v/>
      </c>
      <c r="CK321" s="56"/>
      <c r="CL321" s="64"/>
      <c r="CM321" s="56"/>
      <c r="CN321" s="64"/>
      <c r="CO321" s="62" t="str">
        <f t="shared" si="109"/>
        <v/>
      </c>
      <c r="CP321" s="64"/>
      <c r="CQ321" s="56"/>
      <c r="CR321" s="65"/>
      <c r="CS321" s="65"/>
      <c r="CT321" s="65"/>
      <c r="CU321" s="65"/>
      <c r="CV321" s="66" t="str">
        <f t="shared" si="110"/>
        <v/>
      </c>
      <c r="CW321" s="56"/>
      <c r="CX321" s="64"/>
      <c r="CY321" s="56"/>
      <c r="CZ321" s="64"/>
      <c r="DA321" s="62" t="str">
        <f t="shared" si="111"/>
        <v/>
      </c>
      <c r="DB321" s="64"/>
      <c r="DC321" s="56"/>
      <c r="DD321" s="65"/>
      <c r="DE321" s="65"/>
      <c r="DF321" s="65"/>
      <c r="DG321" s="65"/>
      <c r="DH321" s="66" t="str">
        <f t="shared" si="112"/>
        <v/>
      </c>
      <c r="DI321" s="56"/>
      <c r="DJ321" s="64"/>
      <c r="DK321" s="56"/>
      <c r="DL321" s="64"/>
      <c r="DM321" s="62" t="str">
        <f t="shared" si="113"/>
        <v/>
      </c>
      <c r="DN321" s="64"/>
      <c r="DO321" s="56"/>
      <c r="DP321" s="65"/>
      <c r="DQ321" s="65"/>
      <c r="DR321" s="65"/>
      <c r="DS321" s="65"/>
      <c r="DT321" s="66" t="str">
        <f t="shared" si="114"/>
        <v/>
      </c>
      <c r="DU321" s="56"/>
      <c r="DV321" s="64"/>
      <c r="DW321" s="56"/>
      <c r="DX321" s="64"/>
      <c r="DY321" s="62" t="str">
        <f t="shared" si="115"/>
        <v/>
      </c>
      <c r="DZ321" s="64"/>
      <c r="EA321" s="56"/>
      <c r="EB321" s="65"/>
      <c r="EC321" s="65"/>
      <c r="ED321" s="65"/>
      <c r="EE321" s="65"/>
      <c r="EF321" s="66" t="str">
        <f t="shared" si="116"/>
        <v/>
      </c>
      <c r="EG321" s="56"/>
      <c r="EH321" s="64"/>
      <c r="EI321" s="56"/>
      <c r="EJ321" s="64"/>
      <c r="EK321" s="62" t="str">
        <f t="shared" si="117"/>
        <v/>
      </c>
      <c r="EL321" s="64"/>
      <c r="EM321" s="56"/>
      <c r="EN321" s="65"/>
      <c r="EO321" s="65"/>
      <c r="EP321" s="65"/>
      <c r="EQ321" s="65"/>
      <c r="ER321" s="66" t="str">
        <f t="shared" si="118"/>
        <v/>
      </c>
      <c r="ES321" s="56"/>
      <c r="ET321" s="64"/>
      <c r="EU321" s="56"/>
      <c r="EV321" s="64"/>
      <c r="EW321" s="62" t="str">
        <f t="shared" si="119"/>
        <v/>
      </c>
      <c r="EX321" s="64"/>
    </row>
    <row r="322" spans="1:154" s="67" customFormat="1" x14ac:dyDescent="0.25">
      <c r="A322" s="167"/>
      <c r="B322" s="171"/>
      <c r="C322" s="169"/>
      <c r="D322" s="170"/>
      <c r="E322" s="57"/>
      <c r="F322" s="56"/>
      <c r="G322" s="58"/>
      <c r="H322" s="56"/>
      <c r="I322" s="59"/>
      <c r="J322" s="60"/>
      <c r="K322" s="56"/>
      <c r="L322" s="65"/>
      <c r="M322" s="65"/>
      <c r="N322" s="65"/>
      <c r="O322" s="65"/>
      <c r="P322" s="66" t="str">
        <f t="shared" si="96"/>
        <v/>
      </c>
      <c r="Q322" s="56"/>
      <c r="R322" s="64"/>
      <c r="S322" s="56"/>
      <c r="T322" s="64"/>
      <c r="U322" s="62" t="str">
        <f t="shared" si="97"/>
        <v/>
      </c>
      <c r="V322" s="64"/>
      <c r="W322" s="56"/>
      <c r="X322" s="65"/>
      <c r="Y322" s="65"/>
      <c r="Z322" s="65"/>
      <c r="AA322" s="65"/>
      <c r="AB322" s="66" t="str">
        <f t="shared" si="98"/>
        <v/>
      </c>
      <c r="AC322" s="56"/>
      <c r="AD322" s="64"/>
      <c r="AE322" s="56"/>
      <c r="AF322" s="64"/>
      <c r="AG322" s="62" t="str">
        <f t="shared" si="99"/>
        <v/>
      </c>
      <c r="AH322" s="64"/>
      <c r="AI322" s="56"/>
      <c r="AJ322" s="65"/>
      <c r="AK322" s="65"/>
      <c r="AL322" s="65"/>
      <c r="AM322" s="65"/>
      <c r="AN322" s="66" t="str">
        <f t="shared" si="100"/>
        <v/>
      </c>
      <c r="AO322" s="56"/>
      <c r="AP322" s="64"/>
      <c r="AQ322" s="56"/>
      <c r="AR322" s="64"/>
      <c r="AS322" s="62" t="str">
        <f t="shared" si="101"/>
        <v/>
      </c>
      <c r="AT322" s="64"/>
      <c r="AU322" s="56"/>
      <c r="AV322" s="65"/>
      <c r="AW322" s="65"/>
      <c r="AX322" s="65"/>
      <c r="AY322" s="65"/>
      <c r="AZ322" s="66" t="str">
        <f t="shared" si="102"/>
        <v/>
      </c>
      <c r="BA322" s="56"/>
      <c r="BB322" s="64"/>
      <c r="BC322" s="56"/>
      <c r="BD322" s="64"/>
      <c r="BE322" s="62" t="str">
        <f t="shared" si="103"/>
        <v/>
      </c>
      <c r="BF322" s="64"/>
      <c r="BG322" s="56"/>
      <c r="BH322" s="65"/>
      <c r="BI322" s="65"/>
      <c r="BJ322" s="65"/>
      <c r="BK322" s="65"/>
      <c r="BL322" s="66" t="str">
        <f t="shared" si="104"/>
        <v/>
      </c>
      <c r="BM322" s="56"/>
      <c r="BN322" s="64"/>
      <c r="BO322" s="56"/>
      <c r="BP322" s="64"/>
      <c r="BQ322" s="62" t="str">
        <f t="shared" si="105"/>
        <v/>
      </c>
      <c r="BR322" s="64"/>
      <c r="BS322" s="56"/>
      <c r="BT322" s="65"/>
      <c r="BU322" s="65"/>
      <c r="BV322" s="65"/>
      <c r="BW322" s="65"/>
      <c r="BX322" s="66" t="str">
        <f t="shared" si="106"/>
        <v/>
      </c>
      <c r="BY322" s="56"/>
      <c r="BZ322" s="64"/>
      <c r="CA322" s="56"/>
      <c r="CB322" s="64"/>
      <c r="CC322" s="62" t="str">
        <f t="shared" si="107"/>
        <v/>
      </c>
      <c r="CD322" s="64"/>
      <c r="CE322" s="56"/>
      <c r="CF322" s="65"/>
      <c r="CG322" s="65"/>
      <c r="CH322" s="65"/>
      <c r="CI322" s="65"/>
      <c r="CJ322" s="66" t="str">
        <f t="shared" si="108"/>
        <v/>
      </c>
      <c r="CK322" s="56"/>
      <c r="CL322" s="64"/>
      <c r="CM322" s="56"/>
      <c r="CN322" s="64"/>
      <c r="CO322" s="62" t="str">
        <f t="shared" si="109"/>
        <v/>
      </c>
      <c r="CP322" s="64"/>
      <c r="CQ322" s="56"/>
      <c r="CR322" s="65"/>
      <c r="CS322" s="65"/>
      <c r="CT322" s="65"/>
      <c r="CU322" s="65"/>
      <c r="CV322" s="66" t="str">
        <f t="shared" si="110"/>
        <v/>
      </c>
      <c r="CW322" s="56"/>
      <c r="CX322" s="64"/>
      <c r="CY322" s="56"/>
      <c r="CZ322" s="64"/>
      <c r="DA322" s="62" t="str">
        <f t="shared" si="111"/>
        <v/>
      </c>
      <c r="DB322" s="64"/>
      <c r="DC322" s="56"/>
      <c r="DD322" s="65"/>
      <c r="DE322" s="65"/>
      <c r="DF322" s="65"/>
      <c r="DG322" s="65"/>
      <c r="DH322" s="66" t="str">
        <f t="shared" si="112"/>
        <v/>
      </c>
      <c r="DI322" s="56"/>
      <c r="DJ322" s="64"/>
      <c r="DK322" s="56"/>
      <c r="DL322" s="64"/>
      <c r="DM322" s="62" t="str">
        <f t="shared" si="113"/>
        <v/>
      </c>
      <c r="DN322" s="64"/>
      <c r="DO322" s="56"/>
      <c r="DP322" s="65"/>
      <c r="DQ322" s="65"/>
      <c r="DR322" s="65"/>
      <c r="DS322" s="65"/>
      <c r="DT322" s="66" t="str">
        <f t="shared" si="114"/>
        <v/>
      </c>
      <c r="DU322" s="56"/>
      <c r="DV322" s="64"/>
      <c r="DW322" s="56"/>
      <c r="DX322" s="64"/>
      <c r="DY322" s="62" t="str">
        <f t="shared" si="115"/>
        <v/>
      </c>
      <c r="DZ322" s="64"/>
      <c r="EA322" s="56"/>
      <c r="EB322" s="65"/>
      <c r="EC322" s="65"/>
      <c r="ED322" s="65"/>
      <c r="EE322" s="65"/>
      <c r="EF322" s="66" t="str">
        <f t="shared" si="116"/>
        <v/>
      </c>
      <c r="EG322" s="56"/>
      <c r="EH322" s="64"/>
      <c r="EI322" s="56"/>
      <c r="EJ322" s="64"/>
      <c r="EK322" s="62" t="str">
        <f t="shared" si="117"/>
        <v/>
      </c>
      <c r="EL322" s="64"/>
      <c r="EM322" s="56"/>
      <c r="EN322" s="65"/>
      <c r="EO322" s="65"/>
      <c r="EP322" s="65"/>
      <c r="EQ322" s="65"/>
      <c r="ER322" s="66" t="str">
        <f t="shared" si="118"/>
        <v/>
      </c>
      <c r="ES322" s="56"/>
      <c r="ET322" s="64"/>
      <c r="EU322" s="56"/>
      <c r="EV322" s="64"/>
      <c r="EW322" s="62" t="str">
        <f t="shared" si="119"/>
        <v/>
      </c>
      <c r="EX322" s="64"/>
    </row>
    <row r="323" spans="1:154" s="67" customFormat="1" x14ac:dyDescent="0.25">
      <c r="A323" s="167"/>
      <c r="B323" s="171"/>
      <c r="C323" s="169"/>
      <c r="D323" s="170"/>
      <c r="E323" s="57"/>
      <c r="F323" s="56"/>
      <c r="G323" s="58"/>
      <c r="H323" s="56"/>
      <c r="I323" s="59"/>
      <c r="J323" s="60"/>
      <c r="K323" s="56"/>
      <c r="L323" s="65"/>
      <c r="M323" s="65"/>
      <c r="N323" s="65"/>
      <c r="O323" s="65"/>
      <c r="P323" s="66" t="str">
        <f t="shared" si="96"/>
        <v/>
      </c>
      <c r="Q323" s="56"/>
      <c r="R323" s="64"/>
      <c r="S323" s="56"/>
      <c r="T323" s="64"/>
      <c r="U323" s="62" t="str">
        <f t="shared" si="97"/>
        <v/>
      </c>
      <c r="V323" s="64"/>
      <c r="W323" s="56"/>
      <c r="X323" s="65"/>
      <c r="Y323" s="65"/>
      <c r="Z323" s="65"/>
      <c r="AA323" s="65"/>
      <c r="AB323" s="66" t="str">
        <f t="shared" si="98"/>
        <v/>
      </c>
      <c r="AC323" s="56"/>
      <c r="AD323" s="64"/>
      <c r="AE323" s="56"/>
      <c r="AF323" s="64"/>
      <c r="AG323" s="62" t="str">
        <f t="shared" si="99"/>
        <v/>
      </c>
      <c r="AH323" s="64"/>
      <c r="AI323" s="56"/>
      <c r="AJ323" s="65"/>
      <c r="AK323" s="65"/>
      <c r="AL323" s="65"/>
      <c r="AM323" s="65"/>
      <c r="AN323" s="66" t="str">
        <f t="shared" si="100"/>
        <v/>
      </c>
      <c r="AO323" s="56"/>
      <c r="AP323" s="64"/>
      <c r="AQ323" s="56"/>
      <c r="AR323" s="64"/>
      <c r="AS323" s="62" t="str">
        <f t="shared" si="101"/>
        <v/>
      </c>
      <c r="AT323" s="64"/>
      <c r="AU323" s="56"/>
      <c r="AV323" s="65"/>
      <c r="AW323" s="65"/>
      <c r="AX323" s="65"/>
      <c r="AY323" s="65"/>
      <c r="AZ323" s="66" t="str">
        <f t="shared" si="102"/>
        <v/>
      </c>
      <c r="BA323" s="56"/>
      <c r="BB323" s="64"/>
      <c r="BC323" s="56"/>
      <c r="BD323" s="64"/>
      <c r="BE323" s="62" t="str">
        <f t="shared" si="103"/>
        <v/>
      </c>
      <c r="BF323" s="64"/>
      <c r="BG323" s="56"/>
      <c r="BH323" s="65"/>
      <c r="BI323" s="65"/>
      <c r="BJ323" s="65"/>
      <c r="BK323" s="65"/>
      <c r="BL323" s="66" t="str">
        <f t="shared" si="104"/>
        <v/>
      </c>
      <c r="BM323" s="56"/>
      <c r="BN323" s="64"/>
      <c r="BO323" s="56"/>
      <c r="BP323" s="64"/>
      <c r="BQ323" s="62" t="str">
        <f t="shared" si="105"/>
        <v/>
      </c>
      <c r="BR323" s="64"/>
      <c r="BS323" s="56"/>
      <c r="BT323" s="65"/>
      <c r="BU323" s="65"/>
      <c r="BV323" s="65"/>
      <c r="BW323" s="65"/>
      <c r="BX323" s="66" t="str">
        <f t="shared" si="106"/>
        <v/>
      </c>
      <c r="BY323" s="56"/>
      <c r="BZ323" s="64"/>
      <c r="CA323" s="56"/>
      <c r="CB323" s="64"/>
      <c r="CC323" s="62" t="str">
        <f t="shared" si="107"/>
        <v/>
      </c>
      <c r="CD323" s="64"/>
      <c r="CE323" s="56"/>
      <c r="CF323" s="65"/>
      <c r="CG323" s="65"/>
      <c r="CH323" s="65"/>
      <c r="CI323" s="65"/>
      <c r="CJ323" s="66" t="str">
        <f t="shared" si="108"/>
        <v/>
      </c>
      <c r="CK323" s="56"/>
      <c r="CL323" s="64"/>
      <c r="CM323" s="56"/>
      <c r="CN323" s="64"/>
      <c r="CO323" s="62" t="str">
        <f t="shared" si="109"/>
        <v/>
      </c>
      <c r="CP323" s="64"/>
      <c r="CQ323" s="56"/>
      <c r="CR323" s="65"/>
      <c r="CS323" s="65"/>
      <c r="CT323" s="65"/>
      <c r="CU323" s="65"/>
      <c r="CV323" s="66" t="str">
        <f t="shared" si="110"/>
        <v/>
      </c>
      <c r="CW323" s="56"/>
      <c r="CX323" s="64"/>
      <c r="CY323" s="56"/>
      <c r="CZ323" s="64"/>
      <c r="DA323" s="62" t="str">
        <f t="shared" si="111"/>
        <v/>
      </c>
      <c r="DB323" s="64"/>
      <c r="DC323" s="56"/>
      <c r="DD323" s="65"/>
      <c r="DE323" s="65"/>
      <c r="DF323" s="65"/>
      <c r="DG323" s="65"/>
      <c r="DH323" s="66" t="str">
        <f t="shared" si="112"/>
        <v/>
      </c>
      <c r="DI323" s="56"/>
      <c r="DJ323" s="64"/>
      <c r="DK323" s="56"/>
      <c r="DL323" s="64"/>
      <c r="DM323" s="62" t="str">
        <f t="shared" si="113"/>
        <v/>
      </c>
      <c r="DN323" s="64"/>
      <c r="DO323" s="56"/>
      <c r="DP323" s="65"/>
      <c r="DQ323" s="65"/>
      <c r="DR323" s="65"/>
      <c r="DS323" s="65"/>
      <c r="DT323" s="66" t="str">
        <f t="shared" si="114"/>
        <v/>
      </c>
      <c r="DU323" s="56"/>
      <c r="DV323" s="64"/>
      <c r="DW323" s="56"/>
      <c r="DX323" s="64"/>
      <c r="DY323" s="62" t="str">
        <f t="shared" si="115"/>
        <v/>
      </c>
      <c r="DZ323" s="64"/>
      <c r="EA323" s="56"/>
      <c r="EB323" s="65"/>
      <c r="EC323" s="65"/>
      <c r="ED323" s="65"/>
      <c r="EE323" s="65"/>
      <c r="EF323" s="66" t="str">
        <f t="shared" si="116"/>
        <v/>
      </c>
      <c r="EG323" s="56"/>
      <c r="EH323" s="64"/>
      <c r="EI323" s="56"/>
      <c r="EJ323" s="64"/>
      <c r="EK323" s="62" t="str">
        <f t="shared" si="117"/>
        <v/>
      </c>
      <c r="EL323" s="64"/>
      <c r="EM323" s="56"/>
      <c r="EN323" s="65"/>
      <c r="EO323" s="65"/>
      <c r="EP323" s="65"/>
      <c r="EQ323" s="65"/>
      <c r="ER323" s="66" t="str">
        <f t="shared" si="118"/>
        <v/>
      </c>
      <c r="ES323" s="56"/>
      <c r="ET323" s="64"/>
      <c r="EU323" s="56"/>
      <c r="EV323" s="64"/>
      <c r="EW323" s="62" t="str">
        <f t="shared" si="119"/>
        <v/>
      </c>
      <c r="EX323" s="64"/>
    </row>
    <row r="324" spans="1:154" s="67" customFormat="1" x14ac:dyDescent="0.25">
      <c r="A324" s="167"/>
      <c r="B324" s="171"/>
      <c r="C324" s="169"/>
      <c r="D324" s="170"/>
      <c r="E324" s="57"/>
      <c r="F324" s="56"/>
      <c r="G324" s="58"/>
      <c r="H324" s="56"/>
      <c r="I324" s="59"/>
      <c r="J324" s="60"/>
      <c r="K324" s="56"/>
      <c r="L324" s="65"/>
      <c r="M324" s="65"/>
      <c r="N324" s="65"/>
      <c r="O324" s="65"/>
      <c r="P324" s="66" t="str">
        <f t="shared" si="96"/>
        <v/>
      </c>
      <c r="Q324" s="56"/>
      <c r="R324" s="64"/>
      <c r="S324" s="56"/>
      <c r="T324" s="64"/>
      <c r="U324" s="62" t="str">
        <f t="shared" si="97"/>
        <v/>
      </c>
      <c r="V324" s="64"/>
      <c r="W324" s="56"/>
      <c r="X324" s="65"/>
      <c r="Y324" s="65"/>
      <c r="Z324" s="65"/>
      <c r="AA324" s="65"/>
      <c r="AB324" s="66" t="str">
        <f t="shared" si="98"/>
        <v/>
      </c>
      <c r="AC324" s="56"/>
      <c r="AD324" s="64"/>
      <c r="AE324" s="56"/>
      <c r="AF324" s="64"/>
      <c r="AG324" s="62" t="str">
        <f t="shared" si="99"/>
        <v/>
      </c>
      <c r="AH324" s="64"/>
      <c r="AI324" s="56"/>
      <c r="AJ324" s="65"/>
      <c r="AK324" s="65"/>
      <c r="AL324" s="65"/>
      <c r="AM324" s="65"/>
      <c r="AN324" s="66" t="str">
        <f t="shared" si="100"/>
        <v/>
      </c>
      <c r="AO324" s="56"/>
      <c r="AP324" s="64"/>
      <c r="AQ324" s="56"/>
      <c r="AR324" s="64"/>
      <c r="AS324" s="62" t="str">
        <f t="shared" si="101"/>
        <v/>
      </c>
      <c r="AT324" s="64"/>
      <c r="AU324" s="56"/>
      <c r="AV324" s="65"/>
      <c r="AW324" s="65"/>
      <c r="AX324" s="65"/>
      <c r="AY324" s="65"/>
      <c r="AZ324" s="66" t="str">
        <f t="shared" si="102"/>
        <v/>
      </c>
      <c r="BA324" s="56"/>
      <c r="BB324" s="64"/>
      <c r="BC324" s="56"/>
      <c r="BD324" s="64"/>
      <c r="BE324" s="62" t="str">
        <f t="shared" si="103"/>
        <v/>
      </c>
      <c r="BF324" s="64"/>
      <c r="BG324" s="56"/>
      <c r="BH324" s="65"/>
      <c r="BI324" s="65"/>
      <c r="BJ324" s="65"/>
      <c r="BK324" s="65"/>
      <c r="BL324" s="66" t="str">
        <f t="shared" si="104"/>
        <v/>
      </c>
      <c r="BM324" s="56"/>
      <c r="BN324" s="64"/>
      <c r="BO324" s="56"/>
      <c r="BP324" s="64"/>
      <c r="BQ324" s="62" t="str">
        <f t="shared" si="105"/>
        <v/>
      </c>
      <c r="BR324" s="64"/>
      <c r="BS324" s="56"/>
      <c r="BT324" s="65"/>
      <c r="BU324" s="65"/>
      <c r="BV324" s="65"/>
      <c r="BW324" s="65"/>
      <c r="BX324" s="66" t="str">
        <f t="shared" si="106"/>
        <v/>
      </c>
      <c r="BY324" s="56"/>
      <c r="BZ324" s="64"/>
      <c r="CA324" s="56"/>
      <c r="CB324" s="64"/>
      <c r="CC324" s="62" t="str">
        <f t="shared" si="107"/>
        <v/>
      </c>
      <c r="CD324" s="64"/>
      <c r="CE324" s="56"/>
      <c r="CF324" s="65"/>
      <c r="CG324" s="65"/>
      <c r="CH324" s="65"/>
      <c r="CI324" s="65"/>
      <c r="CJ324" s="66" t="str">
        <f t="shared" si="108"/>
        <v/>
      </c>
      <c r="CK324" s="56"/>
      <c r="CL324" s="64"/>
      <c r="CM324" s="56"/>
      <c r="CN324" s="64"/>
      <c r="CO324" s="62" t="str">
        <f t="shared" si="109"/>
        <v/>
      </c>
      <c r="CP324" s="64"/>
      <c r="CQ324" s="56"/>
      <c r="CR324" s="65"/>
      <c r="CS324" s="65"/>
      <c r="CT324" s="65"/>
      <c r="CU324" s="65"/>
      <c r="CV324" s="66" t="str">
        <f t="shared" si="110"/>
        <v/>
      </c>
      <c r="CW324" s="56"/>
      <c r="CX324" s="64"/>
      <c r="CY324" s="56"/>
      <c r="CZ324" s="64"/>
      <c r="DA324" s="62" t="str">
        <f t="shared" si="111"/>
        <v/>
      </c>
      <c r="DB324" s="64"/>
      <c r="DC324" s="56"/>
      <c r="DD324" s="65"/>
      <c r="DE324" s="65"/>
      <c r="DF324" s="65"/>
      <c r="DG324" s="65"/>
      <c r="DH324" s="66" t="str">
        <f t="shared" si="112"/>
        <v/>
      </c>
      <c r="DI324" s="56"/>
      <c r="DJ324" s="64"/>
      <c r="DK324" s="56"/>
      <c r="DL324" s="64"/>
      <c r="DM324" s="62" t="str">
        <f t="shared" si="113"/>
        <v/>
      </c>
      <c r="DN324" s="64"/>
      <c r="DO324" s="56"/>
      <c r="DP324" s="65"/>
      <c r="DQ324" s="65"/>
      <c r="DR324" s="65"/>
      <c r="DS324" s="65"/>
      <c r="DT324" s="66" t="str">
        <f t="shared" si="114"/>
        <v/>
      </c>
      <c r="DU324" s="56"/>
      <c r="DV324" s="64"/>
      <c r="DW324" s="56"/>
      <c r="DX324" s="64"/>
      <c r="DY324" s="62" t="str">
        <f t="shared" si="115"/>
        <v/>
      </c>
      <c r="DZ324" s="64"/>
      <c r="EA324" s="56"/>
      <c r="EB324" s="65"/>
      <c r="EC324" s="65"/>
      <c r="ED324" s="65"/>
      <c r="EE324" s="65"/>
      <c r="EF324" s="66" t="str">
        <f t="shared" si="116"/>
        <v/>
      </c>
      <c r="EG324" s="56"/>
      <c r="EH324" s="64"/>
      <c r="EI324" s="56"/>
      <c r="EJ324" s="64"/>
      <c r="EK324" s="62" t="str">
        <f t="shared" si="117"/>
        <v/>
      </c>
      <c r="EL324" s="64"/>
      <c r="EM324" s="56"/>
      <c r="EN324" s="65"/>
      <c r="EO324" s="65"/>
      <c r="EP324" s="65"/>
      <c r="EQ324" s="65"/>
      <c r="ER324" s="66" t="str">
        <f t="shared" si="118"/>
        <v/>
      </c>
      <c r="ES324" s="56"/>
      <c r="ET324" s="64"/>
      <c r="EU324" s="56"/>
      <c r="EV324" s="64"/>
      <c r="EW324" s="62" t="str">
        <f t="shared" si="119"/>
        <v/>
      </c>
      <c r="EX324" s="64"/>
    </row>
    <row r="325" spans="1:154" s="67" customFormat="1" x14ac:dyDescent="0.25">
      <c r="A325" s="167"/>
      <c r="B325" s="171"/>
      <c r="C325" s="169"/>
      <c r="D325" s="170"/>
      <c r="E325" s="57"/>
      <c r="F325" s="56"/>
      <c r="G325" s="58"/>
      <c r="H325" s="56"/>
      <c r="I325" s="59"/>
      <c r="J325" s="60"/>
      <c r="K325" s="56"/>
      <c r="L325" s="65"/>
      <c r="M325" s="65"/>
      <c r="N325" s="65"/>
      <c r="O325" s="65"/>
      <c r="P325" s="66" t="str">
        <f t="shared" si="96"/>
        <v/>
      </c>
      <c r="Q325" s="56"/>
      <c r="R325" s="64"/>
      <c r="S325" s="56"/>
      <c r="T325" s="64"/>
      <c r="U325" s="62" t="str">
        <f t="shared" si="97"/>
        <v/>
      </c>
      <c r="V325" s="64"/>
      <c r="W325" s="56"/>
      <c r="X325" s="65"/>
      <c r="Y325" s="65"/>
      <c r="Z325" s="65"/>
      <c r="AA325" s="65"/>
      <c r="AB325" s="66" t="str">
        <f t="shared" si="98"/>
        <v/>
      </c>
      <c r="AC325" s="56"/>
      <c r="AD325" s="64"/>
      <c r="AE325" s="56"/>
      <c r="AF325" s="64"/>
      <c r="AG325" s="62" t="str">
        <f t="shared" si="99"/>
        <v/>
      </c>
      <c r="AH325" s="64"/>
      <c r="AI325" s="56"/>
      <c r="AJ325" s="65"/>
      <c r="AK325" s="65"/>
      <c r="AL325" s="65"/>
      <c r="AM325" s="65"/>
      <c r="AN325" s="66" t="str">
        <f t="shared" si="100"/>
        <v/>
      </c>
      <c r="AO325" s="56"/>
      <c r="AP325" s="64"/>
      <c r="AQ325" s="56"/>
      <c r="AR325" s="64"/>
      <c r="AS325" s="62" t="str">
        <f t="shared" si="101"/>
        <v/>
      </c>
      <c r="AT325" s="64"/>
      <c r="AU325" s="56"/>
      <c r="AV325" s="65"/>
      <c r="AW325" s="65"/>
      <c r="AX325" s="65"/>
      <c r="AY325" s="65"/>
      <c r="AZ325" s="66" t="str">
        <f t="shared" si="102"/>
        <v/>
      </c>
      <c r="BA325" s="56"/>
      <c r="BB325" s="64"/>
      <c r="BC325" s="56"/>
      <c r="BD325" s="64"/>
      <c r="BE325" s="62" t="str">
        <f t="shared" si="103"/>
        <v/>
      </c>
      <c r="BF325" s="64"/>
      <c r="BG325" s="56"/>
      <c r="BH325" s="65"/>
      <c r="BI325" s="65"/>
      <c r="BJ325" s="65"/>
      <c r="BK325" s="65"/>
      <c r="BL325" s="66" t="str">
        <f t="shared" si="104"/>
        <v/>
      </c>
      <c r="BM325" s="56"/>
      <c r="BN325" s="64"/>
      <c r="BO325" s="56"/>
      <c r="BP325" s="64"/>
      <c r="BQ325" s="62" t="str">
        <f t="shared" si="105"/>
        <v/>
      </c>
      <c r="BR325" s="64"/>
      <c r="BS325" s="56"/>
      <c r="BT325" s="65"/>
      <c r="BU325" s="65"/>
      <c r="BV325" s="65"/>
      <c r="BW325" s="65"/>
      <c r="BX325" s="66" t="str">
        <f t="shared" si="106"/>
        <v/>
      </c>
      <c r="BY325" s="56"/>
      <c r="BZ325" s="64"/>
      <c r="CA325" s="56"/>
      <c r="CB325" s="64"/>
      <c r="CC325" s="62" t="str">
        <f t="shared" si="107"/>
        <v/>
      </c>
      <c r="CD325" s="64"/>
      <c r="CE325" s="56"/>
      <c r="CF325" s="65"/>
      <c r="CG325" s="65"/>
      <c r="CH325" s="65"/>
      <c r="CI325" s="65"/>
      <c r="CJ325" s="66" t="str">
        <f t="shared" si="108"/>
        <v/>
      </c>
      <c r="CK325" s="56"/>
      <c r="CL325" s="64"/>
      <c r="CM325" s="56"/>
      <c r="CN325" s="64"/>
      <c r="CO325" s="62" t="str">
        <f t="shared" si="109"/>
        <v/>
      </c>
      <c r="CP325" s="64"/>
      <c r="CQ325" s="56"/>
      <c r="CR325" s="65"/>
      <c r="CS325" s="65"/>
      <c r="CT325" s="65"/>
      <c r="CU325" s="65"/>
      <c r="CV325" s="66" t="str">
        <f t="shared" si="110"/>
        <v/>
      </c>
      <c r="CW325" s="56"/>
      <c r="CX325" s="64"/>
      <c r="CY325" s="56"/>
      <c r="CZ325" s="64"/>
      <c r="DA325" s="62" t="str">
        <f t="shared" si="111"/>
        <v/>
      </c>
      <c r="DB325" s="64"/>
      <c r="DC325" s="56"/>
      <c r="DD325" s="65"/>
      <c r="DE325" s="65"/>
      <c r="DF325" s="65"/>
      <c r="DG325" s="65"/>
      <c r="DH325" s="66" t="str">
        <f t="shared" si="112"/>
        <v/>
      </c>
      <c r="DI325" s="56"/>
      <c r="DJ325" s="64"/>
      <c r="DK325" s="56"/>
      <c r="DL325" s="64"/>
      <c r="DM325" s="62" t="str">
        <f t="shared" si="113"/>
        <v/>
      </c>
      <c r="DN325" s="64"/>
      <c r="DO325" s="56"/>
      <c r="DP325" s="65"/>
      <c r="DQ325" s="65"/>
      <c r="DR325" s="65"/>
      <c r="DS325" s="65"/>
      <c r="DT325" s="66" t="str">
        <f t="shared" si="114"/>
        <v/>
      </c>
      <c r="DU325" s="56"/>
      <c r="DV325" s="64"/>
      <c r="DW325" s="56"/>
      <c r="DX325" s="64"/>
      <c r="DY325" s="62" t="str">
        <f t="shared" si="115"/>
        <v/>
      </c>
      <c r="DZ325" s="64"/>
      <c r="EA325" s="56"/>
      <c r="EB325" s="65"/>
      <c r="EC325" s="65"/>
      <c r="ED325" s="65"/>
      <c r="EE325" s="65"/>
      <c r="EF325" s="66" t="str">
        <f t="shared" si="116"/>
        <v/>
      </c>
      <c r="EG325" s="56"/>
      <c r="EH325" s="64"/>
      <c r="EI325" s="56"/>
      <c r="EJ325" s="64"/>
      <c r="EK325" s="62" t="str">
        <f t="shared" si="117"/>
        <v/>
      </c>
      <c r="EL325" s="64"/>
      <c r="EM325" s="56"/>
      <c r="EN325" s="65"/>
      <c r="EO325" s="65"/>
      <c r="EP325" s="65"/>
      <c r="EQ325" s="65"/>
      <c r="ER325" s="66" t="str">
        <f t="shared" si="118"/>
        <v/>
      </c>
      <c r="ES325" s="56"/>
      <c r="ET325" s="64"/>
      <c r="EU325" s="56"/>
      <c r="EV325" s="64"/>
      <c r="EW325" s="62" t="str">
        <f t="shared" si="119"/>
        <v/>
      </c>
      <c r="EX325" s="64"/>
    </row>
    <row r="326" spans="1:154" s="67" customFormat="1" x14ac:dyDescent="0.25">
      <c r="A326" s="167"/>
      <c r="B326" s="171"/>
      <c r="C326" s="169"/>
      <c r="D326" s="170"/>
      <c r="E326" s="57"/>
      <c r="F326" s="56"/>
      <c r="G326" s="58"/>
      <c r="H326" s="56"/>
      <c r="I326" s="59"/>
      <c r="J326" s="60"/>
      <c r="K326" s="56"/>
      <c r="L326" s="65"/>
      <c r="M326" s="65"/>
      <c r="N326" s="65"/>
      <c r="O326" s="65"/>
      <c r="P326" s="66" t="str">
        <f t="shared" ref="P326:P387" si="120">IF(K326="","",IF(K326="yes","yes",IF(L326="yes","yes",IF(M326="yes","yes",IF(N326="yes","yes",IF(O326="yes", "yes","no"))))))</f>
        <v/>
      </c>
      <c r="Q326" s="56"/>
      <c r="R326" s="64"/>
      <c r="S326" s="56"/>
      <c r="T326" s="64"/>
      <c r="U326" s="62" t="str">
        <f t="shared" ref="U326:U387" si="121">IF(P326="","",(IF(AND(P326="yes",S326="yes"),"yes",(IF(AND(P326="no",$H326="yes"),"yes","no")))))</f>
        <v/>
      </c>
      <c r="V326" s="64"/>
      <c r="W326" s="56"/>
      <c r="X326" s="65"/>
      <c r="Y326" s="65"/>
      <c r="Z326" s="65"/>
      <c r="AA326" s="65"/>
      <c r="AB326" s="66" t="str">
        <f t="shared" ref="AB326:AB387" si="122">IF(W326="","",IF(W326="yes","yes",IF(X326="yes","yes",IF(Y326="yes","yes",IF(Z326="yes","yes",IF(AA326="yes", "yes","no"))))))</f>
        <v/>
      </c>
      <c r="AC326" s="56"/>
      <c r="AD326" s="64"/>
      <c r="AE326" s="56"/>
      <c r="AF326" s="64"/>
      <c r="AG326" s="62" t="str">
        <f t="shared" ref="AG326:AG387" si="123">IF(AB326="","",(IF(AND(AB326="yes",AE326="yes"),"yes",(IF(AND(AB326="no",$H326="yes"),"yes","no")))))</f>
        <v/>
      </c>
      <c r="AH326" s="64"/>
      <c r="AI326" s="56"/>
      <c r="AJ326" s="65"/>
      <c r="AK326" s="65"/>
      <c r="AL326" s="65"/>
      <c r="AM326" s="65"/>
      <c r="AN326" s="66" t="str">
        <f t="shared" ref="AN326:AN387" si="124">IF(AI326="","",IF(AI326="yes","yes",IF(AJ326="yes","yes",IF(AK326="yes","yes",IF(AL326="yes","yes",IF(AM326="yes", "yes","no"))))))</f>
        <v/>
      </c>
      <c r="AO326" s="56"/>
      <c r="AP326" s="64"/>
      <c r="AQ326" s="56"/>
      <c r="AR326" s="64"/>
      <c r="AS326" s="62" t="str">
        <f t="shared" ref="AS326:AS387" si="125">IF(AN326="","",(IF(AND(AN326="yes",AQ326="yes"),"yes",(IF(AND(AN326="no",$H326="yes"),"yes","no")))))</f>
        <v/>
      </c>
      <c r="AT326" s="64"/>
      <c r="AU326" s="56"/>
      <c r="AV326" s="65"/>
      <c r="AW326" s="65"/>
      <c r="AX326" s="65"/>
      <c r="AY326" s="65"/>
      <c r="AZ326" s="66" t="str">
        <f t="shared" ref="AZ326:AZ387" si="126">IF(AU326="","",IF(AU326="yes","yes",IF(AV326="yes","yes",IF(AW326="yes","yes",IF(AX326="yes","yes",IF(AY326="yes", "yes","no"))))))</f>
        <v/>
      </c>
      <c r="BA326" s="56"/>
      <c r="BB326" s="64"/>
      <c r="BC326" s="56"/>
      <c r="BD326" s="64"/>
      <c r="BE326" s="62" t="str">
        <f t="shared" ref="BE326:BE387" si="127">IF(AZ326="","",(IF(AND(AZ326="yes",BC326="yes"),"yes",(IF(AND(AZ326="no",$H326="yes"),"yes","no")))))</f>
        <v/>
      </c>
      <c r="BF326" s="64"/>
      <c r="BG326" s="56"/>
      <c r="BH326" s="65"/>
      <c r="BI326" s="65"/>
      <c r="BJ326" s="65"/>
      <c r="BK326" s="65"/>
      <c r="BL326" s="66" t="str">
        <f t="shared" ref="BL326:BL387" si="128">IF(BG326="","",IF(BG326="yes","yes",IF(BH326="yes","yes",IF(BI326="yes","yes",IF(BJ326="yes","yes",IF(BK326="yes", "yes","no"))))))</f>
        <v/>
      </c>
      <c r="BM326" s="56"/>
      <c r="BN326" s="64"/>
      <c r="BO326" s="56"/>
      <c r="BP326" s="64"/>
      <c r="BQ326" s="62" t="str">
        <f t="shared" ref="BQ326:BQ387" si="129">IF(BL326="","",(IF(AND(BL326="yes",BO326="yes"),"yes",(IF(AND(BL326="no",$H326="yes"),"yes","no")))))</f>
        <v/>
      </c>
      <c r="BR326" s="64"/>
      <c r="BS326" s="56"/>
      <c r="BT326" s="65"/>
      <c r="BU326" s="65"/>
      <c r="BV326" s="65"/>
      <c r="BW326" s="65"/>
      <c r="BX326" s="66" t="str">
        <f t="shared" ref="BX326:BX387" si="130">IF(BS326="","",IF(BS326="yes","yes",IF(BT326="yes","yes",IF(BU326="yes","yes",IF(BV326="yes","yes",IF(BW326="yes", "yes","no"))))))</f>
        <v/>
      </c>
      <c r="BY326" s="56"/>
      <c r="BZ326" s="64"/>
      <c r="CA326" s="56"/>
      <c r="CB326" s="64"/>
      <c r="CC326" s="62" t="str">
        <f t="shared" ref="CC326:CC387" si="131">IF(BX326="","",(IF(AND(BX326="yes",CA326="yes"),"yes",(IF(AND(BX326="no",$H326="yes"),"yes","no")))))</f>
        <v/>
      </c>
      <c r="CD326" s="64"/>
      <c r="CE326" s="56"/>
      <c r="CF326" s="65"/>
      <c r="CG326" s="65"/>
      <c r="CH326" s="65"/>
      <c r="CI326" s="65"/>
      <c r="CJ326" s="66" t="str">
        <f t="shared" ref="CJ326:CJ387" si="132">IF(CE326="","",IF(CE326="yes","yes",IF(CF326="yes","yes",IF(CG326="yes","yes",IF(CH326="yes","yes",IF(CI326="yes", "yes","no"))))))</f>
        <v/>
      </c>
      <c r="CK326" s="56"/>
      <c r="CL326" s="64"/>
      <c r="CM326" s="56"/>
      <c r="CN326" s="64"/>
      <c r="CO326" s="62" t="str">
        <f t="shared" ref="CO326:CO387" si="133">IF(CJ326="","",(IF(AND(CJ326="yes",CM326="yes"),"yes",(IF(AND(CJ326="no",$H326="yes"),"yes","no")))))</f>
        <v/>
      </c>
      <c r="CP326" s="64"/>
      <c r="CQ326" s="56"/>
      <c r="CR326" s="65"/>
      <c r="CS326" s="65"/>
      <c r="CT326" s="65"/>
      <c r="CU326" s="65"/>
      <c r="CV326" s="66" t="str">
        <f t="shared" ref="CV326:CV387" si="134">IF(CQ326="","",IF(CQ326="yes","yes",IF(CR326="yes","yes",IF(CS326="yes","yes",IF(CT326="yes","yes",IF(CU326="yes", "yes","no"))))))</f>
        <v/>
      </c>
      <c r="CW326" s="56"/>
      <c r="CX326" s="64"/>
      <c r="CY326" s="56"/>
      <c r="CZ326" s="64"/>
      <c r="DA326" s="62" t="str">
        <f t="shared" ref="DA326:DA387" si="135">IF(CV326="","",(IF(AND(CV326="yes",CY326="yes"),"yes",(IF(AND(CV326="no",$H326="yes"),"yes","no")))))</f>
        <v/>
      </c>
      <c r="DB326" s="64"/>
      <c r="DC326" s="56"/>
      <c r="DD326" s="65"/>
      <c r="DE326" s="65"/>
      <c r="DF326" s="65"/>
      <c r="DG326" s="65"/>
      <c r="DH326" s="66" t="str">
        <f t="shared" ref="DH326:DH387" si="136">IF(DC326="","",IF(DC326="yes","yes",IF(DD326="yes","yes",IF(DE326="yes","yes",IF(DF326="yes","yes",IF(DG326="yes", "yes","no"))))))</f>
        <v/>
      </c>
      <c r="DI326" s="56"/>
      <c r="DJ326" s="64"/>
      <c r="DK326" s="56"/>
      <c r="DL326" s="64"/>
      <c r="DM326" s="62" t="str">
        <f t="shared" ref="DM326:DM387" si="137">IF(DH326="","",(IF(AND(DH326="yes",DK326="yes"),"yes",(IF(AND(DH326="no",$H326="yes"),"yes","no")))))</f>
        <v/>
      </c>
      <c r="DN326" s="64"/>
      <c r="DO326" s="56"/>
      <c r="DP326" s="65"/>
      <c r="DQ326" s="65"/>
      <c r="DR326" s="65"/>
      <c r="DS326" s="65"/>
      <c r="DT326" s="66" t="str">
        <f t="shared" ref="DT326:DT387" si="138">IF(DO326="","",IF(DO326="yes","yes",IF(DP326="yes","yes",IF(DQ326="yes","yes",IF(DR326="yes","yes",IF(DS326="yes", "yes","no"))))))</f>
        <v/>
      </c>
      <c r="DU326" s="56"/>
      <c r="DV326" s="64"/>
      <c r="DW326" s="56"/>
      <c r="DX326" s="64"/>
      <c r="DY326" s="62" t="str">
        <f t="shared" ref="DY326:DY387" si="139">IF(DT326="","",(IF(AND(DT326="yes",DW326="yes"),"yes",(IF(AND(DT326="no",$H326="yes"),"yes","no")))))</f>
        <v/>
      </c>
      <c r="DZ326" s="64"/>
      <c r="EA326" s="56"/>
      <c r="EB326" s="65"/>
      <c r="EC326" s="65"/>
      <c r="ED326" s="65"/>
      <c r="EE326" s="65"/>
      <c r="EF326" s="66" t="str">
        <f t="shared" ref="EF326:EF387" si="140">IF(EA326="","",IF(EA326="yes","yes",IF(EB326="yes","yes",IF(EC326="yes","yes",IF(ED326="yes","yes",IF(EE326="yes", "yes","no"))))))</f>
        <v/>
      </c>
      <c r="EG326" s="56"/>
      <c r="EH326" s="64"/>
      <c r="EI326" s="56"/>
      <c r="EJ326" s="64"/>
      <c r="EK326" s="62" t="str">
        <f t="shared" ref="EK326:EK387" si="141">IF(EF326="","",(IF(AND(EF326="yes",EI326="yes"),"yes",(IF(AND(EF326="no",$H326="yes"),"yes","no")))))</f>
        <v/>
      </c>
      <c r="EL326" s="64"/>
      <c r="EM326" s="56"/>
      <c r="EN326" s="65"/>
      <c r="EO326" s="65"/>
      <c r="EP326" s="65"/>
      <c r="EQ326" s="65"/>
      <c r="ER326" s="66" t="str">
        <f t="shared" ref="ER326:ER387" si="142">IF(EM326="","",IF(EM326="yes","yes",IF(EN326="yes","yes",IF(EO326="yes","yes",IF(EP326="yes","yes",IF(EQ326="yes", "yes","no"))))))</f>
        <v/>
      </c>
      <c r="ES326" s="56"/>
      <c r="ET326" s="64"/>
      <c r="EU326" s="56"/>
      <c r="EV326" s="64"/>
      <c r="EW326" s="62" t="str">
        <f t="shared" ref="EW326:EW387" si="143">IF(ER326="","",(IF(AND(ER326="yes",EU326="yes"),"yes",(IF(AND(ER326="no",$H326="yes"),"yes","no")))))</f>
        <v/>
      </c>
      <c r="EX326" s="64"/>
    </row>
    <row r="327" spans="1:154" s="67" customFormat="1" x14ac:dyDescent="0.25">
      <c r="A327" s="167"/>
      <c r="B327" s="171"/>
      <c r="C327" s="169"/>
      <c r="D327" s="170"/>
      <c r="E327" s="57"/>
      <c r="F327" s="56"/>
      <c r="G327" s="58"/>
      <c r="H327" s="56"/>
      <c r="I327" s="59"/>
      <c r="J327" s="60"/>
      <c r="K327" s="56"/>
      <c r="L327" s="65"/>
      <c r="M327" s="65"/>
      <c r="N327" s="65"/>
      <c r="O327" s="65"/>
      <c r="P327" s="66" t="str">
        <f t="shared" si="120"/>
        <v/>
      </c>
      <c r="Q327" s="56"/>
      <c r="R327" s="64"/>
      <c r="S327" s="56"/>
      <c r="T327" s="64"/>
      <c r="U327" s="62" t="str">
        <f t="shared" si="121"/>
        <v/>
      </c>
      <c r="V327" s="64"/>
      <c r="W327" s="56"/>
      <c r="X327" s="65"/>
      <c r="Y327" s="65"/>
      <c r="Z327" s="65"/>
      <c r="AA327" s="65"/>
      <c r="AB327" s="66" t="str">
        <f t="shared" si="122"/>
        <v/>
      </c>
      <c r="AC327" s="56"/>
      <c r="AD327" s="64"/>
      <c r="AE327" s="56"/>
      <c r="AF327" s="64"/>
      <c r="AG327" s="62" t="str">
        <f t="shared" si="123"/>
        <v/>
      </c>
      <c r="AH327" s="64"/>
      <c r="AI327" s="56"/>
      <c r="AJ327" s="65"/>
      <c r="AK327" s="65"/>
      <c r="AL327" s="65"/>
      <c r="AM327" s="65"/>
      <c r="AN327" s="66" t="str">
        <f t="shared" si="124"/>
        <v/>
      </c>
      <c r="AO327" s="56"/>
      <c r="AP327" s="64"/>
      <c r="AQ327" s="56"/>
      <c r="AR327" s="64"/>
      <c r="AS327" s="62" t="str">
        <f t="shared" si="125"/>
        <v/>
      </c>
      <c r="AT327" s="64"/>
      <c r="AU327" s="56"/>
      <c r="AV327" s="65"/>
      <c r="AW327" s="65"/>
      <c r="AX327" s="65"/>
      <c r="AY327" s="65"/>
      <c r="AZ327" s="66" t="str">
        <f t="shared" si="126"/>
        <v/>
      </c>
      <c r="BA327" s="56"/>
      <c r="BB327" s="64"/>
      <c r="BC327" s="56"/>
      <c r="BD327" s="64"/>
      <c r="BE327" s="62" t="str">
        <f t="shared" si="127"/>
        <v/>
      </c>
      <c r="BF327" s="64"/>
      <c r="BG327" s="56"/>
      <c r="BH327" s="65"/>
      <c r="BI327" s="65"/>
      <c r="BJ327" s="65"/>
      <c r="BK327" s="65"/>
      <c r="BL327" s="66" t="str">
        <f t="shared" si="128"/>
        <v/>
      </c>
      <c r="BM327" s="56"/>
      <c r="BN327" s="64"/>
      <c r="BO327" s="56"/>
      <c r="BP327" s="64"/>
      <c r="BQ327" s="62" t="str">
        <f t="shared" si="129"/>
        <v/>
      </c>
      <c r="BR327" s="64"/>
      <c r="BS327" s="56"/>
      <c r="BT327" s="65"/>
      <c r="BU327" s="65"/>
      <c r="BV327" s="65"/>
      <c r="BW327" s="65"/>
      <c r="BX327" s="66" t="str">
        <f t="shared" si="130"/>
        <v/>
      </c>
      <c r="BY327" s="56"/>
      <c r="BZ327" s="64"/>
      <c r="CA327" s="56"/>
      <c r="CB327" s="64"/>
      <c r="CC327" s="62" t="str">
        <f t="shared" si="131"/>
        <v/>
      </c>
      <c r="CD327" s="64"/>
      <c r="CE327" s="56"/>
      <c r="CF327" s="65"/>
      <c r="CG327" s="65"/>
      <c r="CH327" s="65"/>
      <c r="CI327" s="65"/>
      <c r="CJ327" s="66" t="str">
        <f t="shared" si="132"/>
        <v/>
      </c>
      <c r="CK327" s="56"/>
      <c r="CL327" s="64"/>
      <c r="CM327" s="56"/>
      <c r="CN327" s="64"/>
      <c r="CO327" s="62" t="str">
        <f t="shared" si="133"/>
        <v/>
      </c>
      <c r="CP327" s="64"/>
      <c r="CQ327" s="56"/>
      <c r="CR327" s="65"/>
      <c r="CS327" s="65"/>
      <c r="CT327" s="65"/>
      <c r="CU327" s="65"/>
      <c r="CV327" s="66" t="str">
        <f t="shared" si="134"/>
        <v/>
      </c>
      <c r="CW327" s="56"/>
      <c r="CX327" s="64"/>
      <c r="CY327" s="56"/>
      <c r="CZ327" s="64"/>
      <c r="DA327" s="62" t="str">
        <f t="shared" si="135"/>
        <v/>
      </c>
      <c r="DB327" s="64"/>
      <c r="DC327" s="56"/>
      <c r="DD327" s="65"/>
      <c r="DE327" s="65"/>
      <c r="DF327" s="65"/>
      <c r="DG327" s="65"/>
      <c r="DH327" s="66" t="str">
        <f t="shared" si="136"/>
        <v/>
      </c>
      <c r="DI327" s="56"/>
      <c r="DJ327" s="64"/>
      <c r="DK327" s="56"/>
      <c r="DL327" s="64"/>
      <c r="DM327" s="62" t="str">
        <f t="shared" si="137"/>
        <v/>
      </c>
      <c r="DN327" s="64"/>
      <c r="DO327" s="56"/>
      <c r="DP327" s="65"/>
      <c r="DQ327" s="65"/>
      <c r="DR327" s="65"/>
      <c r="DS327" s="65"/>
      <c r="DT327" s="66" t="str">
        <f t="shared" si="138"/>
        <v/>
      </c>
      <c r="DU327" s="56"/>
      <c r="DV327" s="64"/>
      <c r="DW327" s="56"/>
      <c r="DX327" s="64"/>
      <c r="DY327" s="62" t="str">
        <f t="shared" si="139"/>
        <v/>
      </c>
      <c r="DZ327" s="64"/>
      <c r="EA327" s="56"/>
      <c r="EB327" s="65"/>
      <c r="EC327" s="65"/>
      <c r="ED327" s="65"/>
      <c r="EE327" s="65"/>
      <c r="EF327" s="66" t="str">
        <f t="shared" si="140"/>
        <v/>
      </c>
      <c r="EG327" s="56"/>
      <c r="EH327" s="64"/>
      <c r="EI327" s="56"/>
      <c r="EJ327" s="64"/>
      <c r="EK327" s="62" t="str">
        <f t="shared" si="141"/>
        <v/>
      </c>
      <c r="EL327" s="64"/>
      <c r="EM327" s="56"/>
      <c r="EN327" s="65"/>
      <c r="EO327" s="65"/>
      <c r="EP327" s="65"/>
      <c r="EQ327" s="65"/>
      <c r="ER327" s="66" t="str">
        <f t="shared" si="142"/>
        <v/>
      </c>
      <c r="ES327" s="56"/>
      <c r="ET327" s="64"/>
      <c r="EU327" s="56"/>
      <c r="EV327" s="64"/>
      <c r="EW327" s="62" t="str">
        <f t="shared" si="143"/>
        <v/>
      </c>
      <c r="EX327" s="64"/>
    </row>
    <row r="328" spans="1:154" s="67" customFormat="1" x14ac:dyDescent="0.25">
      <c r="A328" s="167"/>
      <c r="B328" s="171"/>
      <c r="C328" s="169"/>
      <c r="D328" s="170"/>
      <c r="E328" s="57"/>
      <c r="F328" s="56"/>
      <c r="G328" s="58"/>
      <c r="H328" s="56"/>
      <c r="I328" s="59"/>
      <c r="J328" s="60"/>
      <c r="K328" s="56"/>
      <c r="L328" s="65"/>
      <c r="M328" s="65"/>
      <c r="N328" s="65"/>
      <c r="O328" s="65"/>
      <c r="P328" s="66" t="str">
        <f t="shared" si="120"/>
        <v/>
      </c>
      <c r="Q328" s="56"/>
      <c r="R328" s="64"/>
      <c r="S328" s="56"/>
      <c r="T328" s="64"/>
      <c r="U328" s="62" t="str">
        <f t="shared" si="121"/>
        <v/>
      </c>
      <c r="V328" s="64"/>
      <c r="W328" s="56"/>
      <c r="X328" s="65"/>
      <c r="Y328" s="65"/>
      <c r="Z328" s="65"/>
      <c r="AA328" s="65"/>
      <c r="AB328" s="66" t="str">
        <f t="shared" si="122"/>
        <v/>
      </c>
      <c r="AC328" s="56"/>
      <c r="AD328" s="64"/>
      <c r="AE328" s="56"/>
      <c r="AF328" s="64"/>
      <c r="AG328" s="62" t="str">
        <f t="shared" si="123"/>
        <v/>
      </c>
      <c r="AH328" s="64"/>
      <c r="AI328" s="56"/>
      <c r="AJ328" s="65"/>
      <c r="AK328" s="65"/>
      <c r="AL328" s="65"/>
      <c r="AM328" s="65"/>
      <c r="AN328" s="66" t="str">
        <f t="shared" si="124"/>
        <v/>
      </c>
      <c r="AO328" s="56"/>
      <c r="AP328" s="64"/>
      <c r="AQ328" s="56"/>
      <c r="AR328" s="64"/>
      <c r="AS328" s="62" t="str">
        <f t="shared" si="125"/>
        <v/>
      </c>
      <c r="AT328" s="64"/>
      <c r="AU328" s="56"/>
      <c r="AV328" s="65"/>
      <c r="AW328" s="65"/>
      <c r="AX328" s="65"/>
      <c r="AY328" s="65"/>
      <c r="AZ328" s="66" t="str">
        <f t="shared" si="126"/>
        <v/>
      </c>
      <c r="BA328" s="56"/>
      <c r="BB328" s="64"/>
      <c r="BC328" s="56"/>
      <c r="BD328" s="64"/>
      <c r="BE328" s="62" t="str">
        <f t="shared" si="127"/>
        <v/>
      </c>
      <c r="BF328" s="64"/>
      <c r="BG328" s="56"/>
      <c r="BH328" s="65"/>
      <c r="BI328" s="65"/>
      <c r="BJ328" s="65"/>
      <c r="BK328" s="65"/>
      <c r="BL328" s="66" t="str">
        <f t="shared" si="128"/>
        <v/>
      </c>
      <c r="BM328" s="56"/>
      <c r="BN328" s="64"/>
      <c r="BO328" s="56"/>
      <c r="BP328" s="64"/>
      <c r="BQ328" s="62" t="str">
        <f t="shared" si="129"/>
        <v/>
      </c>
      <c r="BR328" s="64"/>
      <c r="BS328" s="56"/>
      <c r="BT328" s="65"/>
      <c r="BU328" s="65"/>
      <c r="BV328" s="65"/>
      <c r="BW328" s="65"/>
      <c r="BX328" s="66" t="str">
        <f t="shared" si="130"/>
        <v/>
      </c>
      <c r="BY328" s="56"/>
      <c r="BZ328" s="64"/>
      <c r="CA328" s="56"/>
      <c r="CB328" s="64"/>
      <c r="CC328" s="62" t="str">
        <f t="shared" si="131"/>
        <v/>
      </c>
      <c r="CD328" s="64"/>
      <c r="CE328" s="56"/>
      <c r="CF328" s="65"/>
      <c r="CG328" s="65"/>
      <c r="CH328" s="65"/>
      <c r="CI328" s="65"/>
      <c r="CJ328" s="66" t="str">
        <f t="shared" si="132"/>
        <v/>
      </c>
      <c r="CK328" s="56"/>
      <c r="CL328" s="64"/>
      <c r="CM328" s="56"/>
      <c r="CN328" s="64"/>
      <c r="CO328" s="62" t="str">
        <f t="shared" si="133"/>
        <v/>
      </c>
      <c r="CP328" s="64"/>
      <c r="CQ328" s="56"/>
      <c r="CR328" s="65"/>
      <c r="CS328" s="65"/>
      <c r="CT328" s="65"/>
      <c r="CU328" s="65"/>
      <c r="CV328" s="66" t="str">
        <f t="shared" si="134"/>
        <v/>
      </c>
      <c r="CW328" s="56"/>
      <c r="CX328" s="64"/>
      <c r="CY328" s="56"/>
      <c r="CZ328" s="64"/>
      <c r="DA328" s="62" t="str">
        <f t="shared" si="135"/>
        <v/>
      </c>
      <c r="DB328" s="64"/>
      <c r="DC328" s="56"/>
      <c r="DD328" s="65"/>
      <c r="DE328" s="65"/>
      <c r="DF328" s="65"/>
      <c r="DG328" s="65"/>
      <c r="DH328" s="66" t="str">
        <f t="shared" si="136"/>
        <v/>
      </c>
      <c r="DI328" s="56"/>
      <c r="DJ328" s="64"/>
      <c r="DK328" s="56"/>
      <c r="DL328" s="64"/>
      <c r="DM328" s="62" t="str">
        <f t="shared" si="137"/>
        <v/>
      </c>
      <c r="DN328" s="64"/>
      <c r="DO328" s="56"/>
      <c r="DP328" s="65"/>
      <c r="DQ328" s="65"/>
      <c r="DR328" s="65"/>
      <c r="DS328" s="65"/>
      <c r="DT328" s="66" t="str">
        <f t="shared" si="138"/>
        <v/>
      </c>
      <c r="DU328" s="56"/>
      <c r="DV328" s="64"/>
      <c r="DW328" s="56"/>
      <c r="DX328" s="64"/>
      <c r="DY328" s="62" t="str">
        <f t="shared" si="139"/>
        <v/>
      </c>
      <c r="DZ328" s="64"/>
      <c r="EA328" s="56"/>
      <c r="EB328" s="65"/>
      <c r="EC328" s="65"/>
      <c r="ED328" s="65"/>
      <c r="EE328" s="65"/>
      <c r="EF328" s="66" t="str">
        <f t="shared" si="140"/>
        <v/>
      </c>
      <c r="EG328" s="56"/>
      <c r="EH328" s="64"/>
      <c r="EI328" s="56"/>
      <c r="EJ328" s="64"/>
      <c r="EK328" s="62" t="str">
        <f t="shared" si="141"/>
        <v/>
      </c>
      <c r="EL328" s="64"/>
      <c r="EM328" s="56"/>
      <c r="EN328" s="65"/>
      <c r="EO328" s="65"/>
      <c r="EP328" s="65"/>
      <c r="EQ328" s="65"/>
      <c r="ER328" s="66" t="str">
        <f t="shared" si="142"/>
        <v/>
      </c>
      <c r="ES328" s="56"/>
      <c r="ET328" s="64"/>
      <c r="EU328" s="56"/>
      <c r="EV328" s="64"/>
      <c r="EW328" s="62" t="str">
        <f t="shared" si="143"/>
        <v/>
      </c>
      <c r="EX328" s="64"/>
    </row>
    <row r="329" spans="1:154" s="67" customFormat="1" x14ac:dyDescent="0.25">
      <c r="A329" s="167"/>
      <c r="B329" s="171"/>
      <c r="C329" s="169"/>
      <c r="D329" s="170"/>
      <c r="E329" s="57"/>
      <c r="F329" s="56"/>
      <c r="G329" s="58"/>
      <c r="H329" s="56"/>
      <c r="I329" s="59"/>
      <c r="J329" s="60"/>
      <c r="K329" s="56"/>
      <c r="L329" s="65"/>
      <c r="M329" s="65"/>
      <c r="N329" s="65"/>
      <c r="O329" s="65"/>
      <c r="P329" s="66" t="str">
        <f t="shared" si="120"/>
        <v/>
      </c>
      <c r="Q329" s="56"/>
      <c r="R329" s="64"/>
      <c r="S329" s="56"/>
      <c r="T329" s="64"/>
      <c r="U329" s="62" t="str">
        <f t="shared" si="121"/>
        <v/>
      </c>
      <c r="V329" s="64"/>
      <c r="W329" s="56"/>
      <c r="X329" s="65"/>
      <c r="Y329" s="65"/>
      <c r="Z329" s="65"/>
      <c r="AA329" s="65"/>
      <c r="AB329" s="66" t="str">
        <f t="shared" si="122"/>
        <v/>
      </c>
      <c r="AC329" s="56"/>
      <c r="AD329" s="64"/>
      <c r="AE329" s="56"/>
      <c r="AF329" s="64"/>
      <c r="AG329" s="62" t="str">
        <f t="shared" si="123"/>
        <v/>
      </c>
      <c r="AH329" s="64"/>
      <c r="AI329" s="56"/>
      <c r="AJ329" s="65"/>
      <c r="AK329" s="65"/>
      <c r="AL329" s="65"/>
      <c r="AM329" s="65"/>
      <c r="AN329" s="66" t="str">
        <f t="shared" si="124"/>
        <v/>
      </c>
      <c r="AO329" s="56"/>
      <c r="AP329" s="64"/>
      <c r="AQ329" s="56"/>
      <c r="AR329" s="64"/>
      <c r="AS329" s="62" t="str">
        <f t="shared" si="125"/>
        <v/>
      </c>
      <c r="AT329" s="64"/>
      <c r="AU329" s="56"/>
      <c r="AV329" s="65"/>
      <c r="AW329" s="65"/>
      <c r="AX329" s="65"/>
      <c r="AY329" s="65"/>
      <c r="AZ329" s="66" t="str">
        <f t="shared" si="126"/>
        <v/>
      </c>
      <c r="BA329" s="56"/>
      <c r="BB329" s="64"/>
      <c r="BC329" s="56"/>
      <c r="BD329" s="64"/>
      <c r="BE329" s="62" t="str">
        <f t="shared" si="127"/>
        <v/>
      </c>
      <c r="BF329" s="64"/>
      <c r="BG329" s="56"/>
      <c r="BH329" s="65"/>
      <c r="BI329" s="65"/>
      <c r="BJ329" s="65"/>
      <c r="BK329" s="65"/>
      <c r="BL329" s="66" t="str">
        <f t="shared" si="128"/>
        <v/>
      </c>
      <c r="BM329" s="56"/>
      <c r="BN329" s="64"/>
      <c r="BO329" s="56"/>
      <c r="BP329" s="64"/>
      <c r="BQ329" s="62" t="str">
        <f t="shared" si="129"/>
        <v/>
      </c>
      <c r="BR329" s="64"/>
      <c r="BS329" s="56"/>
      <c r="BT329" s="65"/>
      <c r="BU329" s="65"/>
      <c r="BV329" s="65"/>
      <c r="BW329" s="65"/>
      <c r="BX329" s="66" t="str">
        <f t="shared" si="130"/>
        <v/>
      </c>
      <c r="BY329" s="56"/>
      <c r="BZ329" s="64"/>
      <c r="CA329" s="56"/>
      <c r="CB329" s="64"/>
      <c r="CC329" s="62" t="str">
        <f t="shared" si="131"/>
        <v/>
      </c>
      <c r="CD329" s="64"/>
      <c r="CE329" s="56"/>
      <c r="CF329" s="65"/>
      <c r="CG329" s="65"/>
      <c r="CH329" s="65"/>
      <c r="CI329" s="65"/>
      <c r="CJ329" s="66" t="str">
        <f t="shared" si="132"/>
        <v/>
      </c>
      <c r="CK329" s="56"/>
      <c r="CL329" s="64"/>
      <c r="CM329" s="56"/>
      <c r="CN329" s="64"/>
      <c r="CO329" s="62" t="str">
        <f t="shared" si="133"/>
        <v/>
      </c>
      <c r="CP329" s="64"/>
      <c r="CQ329" s="56"/>
      <c r="CR329" s="65"/>
      <c r="CS329" s="65"/>
      <c r="CT329" s="65"/>
      <c r="CU329" s="65"/>
      <c r="CV329" s="66" t="str">
        <f t="shared" si="134"/>
        <v/>
      </c>
      <c r="CW329" s="56"/>
      <c r="CX329" s="64"/>
      <c r="CY329" s="56"/>
      <c r="CZ329" s="64"/>
      <c r="DA329" s="62" t="str">
        <f t="shared" si="135"/>
        <v/>
      </c>
      <c r="DB329" s="64"/>
      <c r="DC329" s="56"/>
      <c r="DD329" s="65"/>
      <c r="DE329" s="65"/>
      <c r="DF329" s="65"/>
      <c r="DG329" s="65"/>
      <c r="DH329" s="66" t="str">
        <f t="shared" si="136"/>
        <v/>
      </c>
      <c r="DI329" s="56"/>
      <c r="DJ329" s="64"/>
      <c r="DK329" s="56"/>
      <c r="DL329" s="64"/>
      <c r="DM329" s="62" t="str">
        <f t="shared" si="137"/>
        <v/>
      </c>
      <c r="DN329" s="64"/>
      <c r="DO329" s="56"/>
      <c r="DP329" s="65"/>
      <c r="DQ329" s="65"/>
      <c r="DR329" s="65"/>
      <c r="DS329" s="65"/>
      <c r="DT329" s="66" t="str">
        <f t="shared" si="138"/>
        <v/>
      </c>
      <c r="DU329" s="56"/>
      <c r="DV329" s="64"/>
      <c r="DW329" s="56"/>
      <c r="DX329" s="64"/>
      <c r="DY329" s="62" t="str">
        <f t="shared" si="139"/>
        <v/>
      </c>
      <c r="DZ329" s="64"/>
      <c r="EA329" s="56"/>
      <c r="EB329" s="65"/>
      <c r="EC329" s="65"/>
      <c r="ED329" s="65"/>
      <c r="EE329" s="65"/>
      <c r="EF329" s="66" t="str">
        <f t="shared" si="140"/>
        <v/>
      </c>
      <c r="EG329" s="56"/>
      <c r="EH329" s="64"/>
      <c r="EI329" s="56"/>
      <c r="EJ329" s="64"/>
      <c r="EK329" s="62" t="str">
        <f t="shared" si="141"/>
        <v/>
      </c>
      <c r="EL329" s="64"/>
      <c r="EM329" s="56"/>
      <c r="EN329" s="65"/>
      <c r="EO329" s="65"/>
      <c r="EP329" s="65"/>
      <c r="EQ329" s="65"/>
      <c r="ER329" s="66" t="str">
        <f t="shared" si="142"/>
        <v/>
      </c>
      <c r="ES329" s="56"/>
      <c r="ET329" s="64"/>
      <c r="EU329" s="56"/>
      <c r="EV329" s="64"/>
      <c r="EW329" s="62" t="str">
        <f t="shared" si="143"/>
        <v/>
      </c>
      <c r="EX329" s="64"/>
    </row>
    <row r="330" spans="1:154" s="67" customFormat="1" x14ac:dyDescent="0.25">
      <c r="A330" s="167"/>
      <c r="B330" s="171"/>
      <c r="C330" s="169"/>
      <c r="D330" s="170"/>
      <c r="E330" s="57"/>
      <c r="F330" s="56"/>
      <c r="G330" s="58"/>
      <c r="H330" s="56"/>
      <c r="I330" s="59"/>
      <c r="J330" s="60"/>
      <c r="K330" s="56"/>
      <c r="L330" s="65"/>
      <c r="M330" s="65"/>
      <c r="N330" s="65"/>
      <c r="O330" s="65"/>
      <c r="P330" s="66" t="str">
        <f t="shared" si="120"/>
        <v/>
      </c>
      <c r="Q330" s="56"/>
      <c r="R330" s="64"/>
      <c r="S330" s="56"/>
      <c r="T330" s="64"/>
      <c r="U330" s="62" t="str">
        <f t="shared" si="121"/>
        <v/>
      </c>
      <c r="V330" s="64"/>
      <c r="W330" s="56"/>
      <c r="X330" s="65"/>
      <c r="Y330" s="65"/>
      <c r="Z330" s="65"/>
      <c r="AA330" s="65"/>
      <c r="AB330" s="66" t="str">
        <f t="shared" si="122"/>
        <v/>
      </c>
      <c r="AC330" s="56"/>
      <c r="AD330" s="64"/>
      <c r="AE330" s="56"/>
      <c r="AF330" s="64"/>
      <c r="AG330" s="62" t="str">
        <f t="shared" si="123"/>
        <v/>
      </c>
      <c r="AH330" s="64"/>
      <c r="AI330" s="56"/>
      <c r="AJ330" s="65"/>
      <c r="AK330" s="65"/>
      <c r="AL330" s="65"/>
      <c r="AM330" s="65"/>
      <c r="AN330" s="66" t="str">
        <f t="shared" si="124"/>
        <v/>
      </c>
      <c r="AO330" s="56"/>
      <c r="AP330" s="64"/>
      <c r="AQ330" s="56"/>
      <c r="AR330" s="64"/>
      <c r="AS330" s="62" t="str">
        <f t="shared" si="125"/>
        <v/>
      </c>
      <c r="AT330" s="64"/>
      <c r="AU330" s="56"/>
      <c r="AV330" s="65"/>
      <c r="AW330" s="65"/>
      <c r="AX330" s="65"/>
      <c r="AY330" s="65"/>
      <c r="AZ330" s="66" t="str">
        <f t="shared" si="126"/>
        <v/>
      </c>
      <c r="BA330" s="56"/>
      <c r="BB330" s="64"/>
      <c r="BC330" s="56"/>
      <c r="BD330" s="64"/>
      <c r="BE330" s="62" t="str">
        <f t="shared" si="127"/>
        <v/>
      </c>
      <c r="BF330" s="64"/>
      <c r="BG330" s="56"/>
      <c r="BH330" s="65"/>
      <c r="BI330" s="65"/>
      <c r="BJ330" s="65"/>
      <c r="BK330" s="65"/>
      <c r="BL330" s="66" t="str">
        <f t="shared" si="128"/>
        <v/>
      </c>
      <c r="BM330" s="56"/>
      <c r="BN330" s="64"/>
      <c r="BO330" s="56"/>
      <c r="BP330" s="64"/>
      <c r="BQ330" s="62" t="str">
        <f t="shared" si="129"/>
        <v/>
      </c>
      <c r="BR330" s="64"/>
      <c r="BS330" s="56"/>
      <c r="BT330" s="65"/>
      <c r="BU330" s="65"/>
      <c r="BV330" s="65"/>
      <c r="BW330" s="65"/>
      <c r="BX330" s="66" t="str">
        <f t="shared" si="130"/>
        <v/>
      </c>
      <c r="BY330" s="56"/>
      <c r="BZ330" s="64"/>
      <c r="CA330" s="56"/>
      <c r="CB330" s="64"/>
      <c r="CC330" s="62" t="str">
        <f t="shared" si="131"/>
        <v/>
      </c>
      <c r="CD330" s="64"/>
      <c r="CE330" s="56"/>
      <c r="CF330" s="65"/>
      <c r="CG330" s="65"/>
      <c r="CH330" s="65"/>
      <c r="CI330" s="65"/>
      <c r="CJ330" s="66" t="str">
        <f t="shared" si="132"/>
        <v/>
      </c>
      <c r="CK330" s="56"/>
      <c r="CL330" s="64"/>
      <c r="CM330" s="56"/>
      <c r="CN330" s="64"/>
      <c r="CO330" s="62" t="str">
        <f t="shared" si="133"/>
        <v/>
      </c>
      <c r="CP330" s="64"/>
      <c r="CQ330" s="56"/>
      <c r="CR330" s="65"/>
      <c r="CS330" s="65"/>
      <c r="CT330" s="65"/>
      <c r="CU330" s="65"/>
      <c r="CV330" s="66" t="str">
        <f t="shared" si="134"/>
        <v/>
      </c>
      <c r="CW330" s="56"/>
      <c r="CX330" s="64"/>
      <c r="CY330" s="56"/>
      <c r="CZ330" s="64"/>
      <c r="DA330" s="62" t="str">
        <f t="shared" si="135"/>
        <v/>
      </c>
      <c r="DB330" s="64"/>
      <c r="DC330" s="56"/>
      <c r="DD330" s="65"/>
      <c r="DE330" s="65"/>
      <c r="DF330" s="65"/>
      <c r="DG330" s="65"/>
      <c r="DH330" s="66" t="str">
        <f t="shared" si="136"/>
        <v/>
      </c>
      <c r="DI330" s="56"/>
      <c r="DJ330" s="64"/>
      <c r="DK330" s="56"/>
      <c r="DL330" s="64"/>
      <c r="DM330" s="62" t="str">
        <f t="shared" si="137"/>
        <v/>
      </c>
      <c r="DN330" s="64"/>
      <c r="DO330" s="56"/>
      <c r="DP330" s="65"/>
      <c r="DQ330" s="65"/>
      <c r="DR330" s="65"/>
      <c r="DS330" s="65"/>
      <c r="DT330" s="66" t="str">
        <f t="shared" si="138"/>
        <v/>
      </c>
      <c r="DU330" s="56"/>
      <c r="DV330" s="64"/>
      <c r="DW330" s="56"/>
      <c r="DX330" s="64"/>
      <c r="DY330" s="62" t="str">
        <f t="shared" si="139"/>
        <v/>
      </c>
      <c r="DZ330" s="64"/>
      <c r="EA330" s="56"/>
      <c r="EB330" s="65"/>
      <c r="EC330" s="65"/>
      <c r="ED330" s="65"/>
      <c r="EE330" s="65"/>
      <c r="EF330" s="66" t="str">
        <f t="shared" si="140"/>
        <v/>
      </c>
      <c r="EG330" s="56"/>
      <c r="EH330" s="64"/>
      <c r="EI330" s="56"/>
      <c r="EJ330" s="64"/>
      <c r="EK330" s="62" t="str">
        <f t="shared" si="141"/>
        <v/>
      </c>
      <c r="EL330" s="64"/>
      <c r="EM330" s="56"/>
      <c r="EN330" s="65"/>
      <c r="EO330" s="65"/>
      <c r="EP330" s="65"/>
      <c r="EQ330" s="65"/>
      <c r="ER330" s="66" t="str">
        <f t="shared" si="142"/>
        <v/>
      </c>
      <c r="ES330" s="56"/>
      <c r="ET330" s="64"/>
      <c r="EU330" s="56"/>
      <c r="EV330" s="64"/>
      <c r="EW330" s="62" t="str">
        <f t="shared" si="143"/>
        <v/>
      </c>
      <c r="EX330" s="64"/>
    </row>
    <row r="331" spans="1:154" s="67" customFormat="1" x14ac:dyDescent="0.25">
      <c r="A331" s="167"/>
      <c r="B331" s="171"/>
      <c r="C331" s="169"/>
      <c r="D331" s="170"/>
      <c r="E331" s="57"/>
      <c r="F331" s="56"/>
      <c r="G331" s="58"/>
      <c r="H331" s="56"/>
      <c r="I331" s="59"/>
      <c r="J331" s="60"/>
      <c r="K331" s="56"/>
      <c r="L331" s="65"/>
      <c r="M331" s="65"/>
      <c r="N331" s="65"/>
      <c r="O331" s="65"/>
      <c r="P331" s="66" t="str">
        <f t="shared" si="120"/>
        <v/>
      </c>
      <c r="Q331" s="56"/>
      <c r="R331" s="64"/>
      <c r="S331" s="56"/>
      <c r="T331" s="64"/>
      <c r="U331" s="62" t="str">
        <f t="shared" si="121"/>
        <v/>
      </c>
      <c r="V331" s="64"/>
      <c r="W331" s="56"/>
      <c r="X331" s="65"/>
      <c r="Y331" s="65"/>
      <c r="Z331" s="65"/>
      <c r="AA331" s="65"/>
      <c r="AB331" s="66" t="str">
        <f t="shared" si="122"/>
        <v/>
      </c>
      <c r="AC331" s="56"/>
      <c r="AD331" s="64"/>
      <c r="AE331" s="56"/>
      <c r="AF331" s="64"/>
      <c r="AG331" s="62" t="str">
        <f t="shared" si="123"/>
        <v/>
      </c>
      <c r="AH331" s="64"/>
      <c r="AI331" s="56"/>
      <c r="AJ331" s="65"/>
      <c r="AK331" s="65"/>
      <c r="AL331" s="65"/>
      <c r="AM331" s="65"/>
      <c r="AN331" s="66" t="str">
        <f t="shared" si="124"/>
        <v/>
      </c>
      <c r="AO331" s="56"/>
      <c r="AP331" s="64"/>
      <c r="AQ331" s="56"/>
      <c r="AR331" s="64"/>
      <c r="AS331" s="62" t="str">
        <f t="shared" si="125"/>
        <v/>
      </c>
      <c r="AT331" s="64"/>
      <c r="AU331" s="56"/>
      <c r="AV331" s="65"/>
      <c r="AW331" s="65"/>
      <c r="AX331" s="65"/>
      <c r="AY331" s="65"/>
      <c r="AZ331" s="66" t="str">
        <f t="shared" si="126"/>
        <v/>
      </c>
      <c r="BA331" s="56"/>
      <c r="BB331" s="64"/>
      <c r="BC331" s="56"/>
      <c r="BD331" s="64"/>
      <c r="BE331" s="62" t="str">
        <f t="shared" si="127"/>
        <v/>
      </c>
      <c r="BF331" s="64"/>
      <c r="BG331" s="56"/>
      <c r="BH331" s="65"/>
      <c r="BI331" s="65"/>
      <c r="BJ331" s="65"/>
      <c r="BK331" s="65"/>
      <c r="BL331" s="66" t="str">
        <f t="shared" si="128"/>
        <v/>
      </c>
      <c r="BM331" s="56"/>
      <c r="BN331" s="64"/>
      <c r="BO331" s="56"/>
      <c r="BP331" s="64"/>
      <c r="BQ331" s="62" t="str">
        <f t="shared" si="129"/>
        <v/>
      </c>
      <c r="BR331" s="64"/>
      <c r="BS331" s="56"/>
      <c r="BT331" s="65"/>
      <c r="BU331" s="65"/>
      <c r="BV331" s="65"/>
      <c r="BW331" s="65"/>
      <c r="BX331" s="66" t="str">
        <f t="shared" si="130"/>
        <v/>
      </c>
      <c r="BY331" s="56"/>
      <c r="BZ331" s="64"/>
      <c r="CA331" s="56"/>
      <c r="CB331" s="64"/>
      <c r="CC331" s="62" t="str">
        <f t="shared" si="131"/>
        <v/>
      </c>
      <c r="CD331" s="64"/>
      <c r="CE331" s="56"/>
      <c r="CF331" s="65"/>
      <c r="CG331" s="65"/>
      <c r="CH331" s="65"/>
      <c r="CI331" s="65"/>
      <c r="CJ331" s="66" t="str">
        <f t="shared" si="132"/>
        <v/>
      </c>
      <c r="CK331" s="56"/>
      <c r="CL331" s="64"/>
      <c r="CM331" s="56"/>
      <c r="CN331" s="64"/>
      <c r="CO331" s="62" t="str">
        <f t="shared" si="133"/>
        <v/>
      </c>
      <c r="CP331" s="64"/>
      <c r="CQ331" s="56"/>
      <c r="CR331" s="65"/>
      <c r="CS331" s="65"/>
      <c r="CT331" s="65"/>
      <c r="CU331" s="65"/>
      <c r="CV331" s="66" t="str">
        <f t="shared" si="134"/>
        <v/>
      </c>
      <c r="CW331" s="56"/>
      <c r="CX331" s="64"/>
      <c r="CY331" s="56"/>
      <c r="CZ331" s="64"/>
      <c r="DA331" s="62" t="str">
        <f t="shared" si="135"/>
        <v/>
      </c>
      <c r="DB331" s="64"/>
      <c r="DC331" s="56"/>
      <c r="DD331" s="65"/>
      <c r="DE331" s="65"/>
      <c r="DF331" s="65"/>
      <c r="DG331" s="65"/>
      <c r="DH331" s="66" t="str">
        <f t="shared" si="136"/>
        <v/>
      </c>
      <c r="DI331" s="56"/>
      <c r="DJ331" s="64"/>
      <c r="DK331" s="56"/>
      <c r="DL331" s="64"/>
      <c r="DM331" s="62" t="str">
        <f t="shared" si="137"/>
        <v/>
      </c>
      <c r="DN331" s="64"/>
      <c r="DO331" s="56"/>
      <c r="DP331" s="65"/>
      <c r="DQ331" s="65"/>
      <c r="DR331" s="65"/>
      <c r="DS331" s="65"/>
      <c r="DT331" s="66" t="str">
        <f t="shared" si="138"/>
        <v/>
      </c>
      <c r="DU331" s="56"/>
      <c r="DV331" s="64"/>
      <c r="DW331" s="56"/>
      <c r="DX331" s="64"/>
      <c r="DY331" s="62" t="str">
        <f t="shared" si="139"/>
        <v/>
      </c>
      <c r="DZ331" s="64"/>
      <c r="EA331" s="56"/>
      <c r="EB331" s="65"/>
      <c r="EC331" s="65"/>
      <c r="ED331" s="65"/>
      <c r="EE331" s="65"/>
      <c r="EF331" s="66" t="str">
        <f t="shared" si="140"/>
        <v/>
      </c>
      <c r="EG331" s="56"/>
      <c r="EH331" s="64"/>
      <c r="EI331" s="56"/>
      <c r="EJ331" s="64"/>
      <c r="EK331" s="62" t="str">
        <f t="shared" si="141"/>
        <v/>
      </c>
      <c r="EL331" s="64"/>
      <c r="EM331" s="56"/>
      <c r="EN331" s="65"/>
      <c r="EO331" s="65"/>
      <c r="EP331" s="65"/>
      <c r="EQ331" s="65"/>
      <c r="ER331" s="66" t="str">
        <f t="shared" si="142"/>
        <v/>
      </c>
      <c r="ES331" s="56"/>
      <c r="ET331" s="64"/>
      <c r="EU331" s="56"/>
      <c r="EV331" s="64"/>
      <c r="EW331" s="62" t="str">
        <f t="shared" si="143"/>
        <v/>
      </c>
      <c r="EX331" s="64"/>
    </row>
    <row r="332" spans="1:154" s="67" customFormat="1" x14ac:dyDescent="0.25">
      <c r="A332" s="167"/>
      <c r="B332" s="171"/>
      <c r="C332" s="169"/>
      <c r="D332" s="170"/>
      <c r="E332" s="57"/>
      <c r="F332" s="56"/>
      <c r="G332" s="58"/>
      <c r="H332" s="56"/>
      <c r="I332" s="59"/>
      <c r="J332" s="60"/>
      <c r="K332" s="56"/>
      <c r="L332" s="65"/>
      <c r="M332" s="65"/>
      <c r="N332" s="65"/>
      <c r="O332" s="65"/>
      <c r="P332" s="66" t="str">
        <f t="shared" si="120"/>
        <v/>
      </c>
      <c r="Q332" s="56"/>
      <c r="R332" s="64"/>
      <c r="S332" s="56"/>
      <c r="T332" s="64"/>
      <c r="U332" s="62" t="str">
        <f t="shared" si="121"/>
        <v/>
      </c>
      <c r="V332" s="64"/>
      <c r="W332" s="56"/>
      <c r="X332" s="65"/>
      <c r="Y332" s="65"/>
      <c r="Z332" s="65"/>
      <c r="AA332" s="65"/>
      <c r="AB332" s="66" t="str">
        <f t="shared" si="122"/>
        <v/>
      </c>
      <c r="AC332" s="56"/>
      <c r="AD332" s="64"/>
      <c r="AE332" s="56"/>
      <c r="AF332" s="64"/>
      <c r="AG332" s="62" t="str">
        <f t="shared" si="123"/>
        <v/>
      </c>
      <c r="AH332" s="64"/>
      <c r="AI332" s="56"/>
      <c r="AJ332" s="65"/>
      <c r="AK332" s="65"/>
      <c r="AL332" s="65"/>
      <c r="AM332" s="65"/>
      <c r="AN332" s="66" t="str">
        <f t="shared" si="124"/>
        <v/>
      </c>
      <c r="AO332" s="56"/>
      <c r="AP332" s="64"/>
      <c r="AQ332" s="56"/>
      <c r="AR332" s="64"/>
      <c r="AS332" s="62" t="str">
        <f t="shared" si="125"/>
        <v/>
      </c>
      <c r="AT332" s="64"/>
      <c r="AU332" s="56"/>
      <c r="AV332" s="65"/>
      <c r="AW332" s="65"/>
      <c r="AX332" s="65"/>
      <c r="AY332" s="65"/>
      <c r="AZ332" s="66" t="str">
        <f t="shared" si="126"/>
        <v/>
      </c>
      <c r="BA332" s="56"/>
      <c r="BB332" s="64"/>
      <c r="BC332" s="56"/>
      <c r="BD332" s="64"/>
      <c r="BE332" s="62" t="str">
        <f t="shared" si="127"/>
        <v/>
      </c>
      <c r="BF332" s="64"/>
      <c r="BG332" s="56"/>
      <c r="BH332" s="65"/>
      <c r="BI332" s="65"/>
      <c r="BJ332" s="65"/>
      <c r="BK332" s="65"/>
      <c r="BL332" s="66" t="str">
        <f t="shared" si="128"/>
        <v/>
      </c>
      <c r="BM332" s="56"/>
      <c r="BN332" s="64"/>
      <c r="BO332" s="56"/>
      <c r="BP332" s="64"/>
      <c r="BQ332" s="62" t="str">
        <f t="shared" si="129"/>
        <v/>
      </c>
      <c r="BR332" s="64"/>
      <c r="BS332" s="56"/>
      <c r="BT332" s="65"/>
      <c r="BU332" s="65"/>
      <c r="BV332" s="65"/>
      <c r="BW332" s="65"/>
      <c r="BX332" s="66" t="str">
        <f t="shared" si="130"/>
        <v/>
      </c>
      <c r="BY332" s="56"/>
      <c r="BZ332" s="64"/>
      <c r="CA332" s="56"/>
      <c r="CB332" s="64"/>
      <c r="CC332" s="62" t="str">
        <f t="shared" si="131"/>
        <v/>
      </c>
      <c r="CD332" s="64"/>
      <c r="CE332" s="56"/>
      <c r="CF332" s="65"/>
      <c r="CG332" s="65"/>
      <c r="CH332" s="65"/>
      <c r="CI332" s="65"/>
      <c r="CJ332" s="66" t="str">
        <f t="shared" si="132"/>
        <v/>
      </c>
      <c r="CK332" s="56"/>
      <c r="CL332" s="64"/>
      <c r="CM332" s="56"/>
      <c r="CN332" s="64"/>
      <c r="CO332" s="62" t="str">
        <f t="shared" si="133"/>
        <v/>
      </c>
      <c r="CP332" s="64"/>
      <c r="CQ332" s="56"/>
      <c r="CR332" s="65"/>
      <c r="CS332" s="65"/>
      <c r="CT332" s="65"/>
      <c r="CU332" s="65"/>
      <c r="CV332" s="66" t="str">
        <f t="shared" si="134"/>
        <v/>
      </c>
      <c r="CW332" s="56"/>
      <c r="CX332" s="64"/>
      <c r="CY332" s="56"/>
      <c r="CZ332" s="64"/>
      <c r="DA332" s="62" t="str">
        <f t="shared" si="135"/>
        <v/>
      </c>
      <c r="DB332" s="64"/>
      <c r="DC332" s="56"/>
      <c r="DD332" s="65"/>
      <c r="DE332" s="65"/>
      <c r="DF332" s="65"/>
      <c r="DG332" s="65"/>
      <c r="DH332" s="66" t="str">
        <f t="shared" si="136"/>
        <v/>
      </c>
      <c r="DI332" s="56"/>
      <c r="DJ332" s="64"/>
      <c r="DK332" s="56"/>
      <c r="DL332" s="64"/>
      <c r="DM332" s="62" t="str">
        <f t="shared" si="137"/>
        <v/>
      </c>
      <c r="DN332" s="64"/>
      <c r="DO332" s="56"/>
      <c r="DP332" s="65"/>
      <c r="DQ332" s="65"/>
      <c r="DR332" s="65"/>
      <c r="DS332" s="65"/>
      <c r="DT332" s="66" t="str">
        <f t="shared" si="138"/>
        <v/>
      </c>
      <c r="DU332" s="56"/>
      <c r="DV332" s="64"/>
      <c r="DW332" s="56"/>
      <c r="DX332" s="64"/>
      <c r="DY332" s="62" t="str">
        <f t="shared" si="139"/>
        <v/>
      </c>
      <c r="DZ332" s="64"/>
      <c r="EA332" s="56"/>
      <c r="EB332" s="65"/>
      <c r="EC332" s="65"/>
      <c r="ED332" s="65"/>
      <c r="EE332" s="65"/>
      <c r="EF332" s="66" t="str">
        <f t="shared" si="140"/>
        <v/>
      </c>
      <c r="EG332" s="56"/>
      <c r="EH332" s="64"/>
      <c r="EI332" s="56"/>
      <c r="EJ332" s="64"/>
      <c r="EK332" s="62" t="str">
        <f t="shared" si="141"/>
        <v/>
      </c>
      <c r="EL332" s="64"/>
      <c r="EM332" s="56"/>
      <c r="EN332" s="65"/>
      <c r="EO332" s="65"/>
      <c r="EP332" s="65"/>
      <c r="EQ332" s="65"/>
      <c r="ER332" s="66" t="str">
        <f t="shared" si="142"/>
        <v/>
      </c>
      <c r="ES332" s="56"/>
      <c r="ET332" s="64"/>
      <c r="EU332" s="56"/>
      <c r="EV332" s="64"/>
      <c r="EW332" s="62" t="str">
        <f t="shared" si="143"/>
        <v/>
      </c>
      <c r="EX332" s="64"/>
    </row>
    <row r="333" spans="1:154" s="67" customFormat="1" x14ac:dyDescent="0.25">
      <c r="A333" s="167"/>
      <c r="B333" s="171"/>
      <c r="C333" s="169"/>
      <c r="D333" s="170"/>
      <c r="E333" s="57"/>
      <c r="F333" s="56"/>
      <c r="G333" s="58"/>
      <c r="H333" s="56"/>
      <c r="I333" s="59"/>
      <c r="J333" s="60"/>
      <c r="K333" s="56"/>
      <c r="L333" s="65"/>
      <c r="M333" s="65"/>
      <c r="N333" s="65"/>
      <c r="O333" s="65"/>
      <c r="P333" s="66" t="str">
        <f t="shared" si="120"/>
        <v/>
      </c>
      <c r="Q333" s="56"/>
      <c r="R333" s="64"/>
      <c r="S333" s="56"/>
      <c r="T333" s="64"/>
      <c r="U333" s="62" t="str">
        <f t="shared" si="121"/>
        <v/>
      </c>
      <c r="V333" s="64"/>
      <c r="W333" s="56"/>
      <c r="X333" s="65"/>
      <c r="Y333" s="65"/>
      <c r="Z333" s="65"/>
      <c r="AA333" s="65"/>
      <c r="AB333" s="66" t="str">
        <f t="shared" si="122"/>
        <v/>
      </c>
      <c r="AC333" s="56"/>
      <c r="AD333" s="64"/>
      <c r="AE333" s="56"/>
      <c r="AF333" s="64"/>
      <c r="AG333" s="62" t="str">
        <f t="shared" si="123"/>
        <v/>
      </c>
      <c r="AH333" s="64"/>
      <c r="AI333" s="56"/>
      <c r="AJ333" s="65"/>
      <c r="AK333" s="65"/>
      <c r="AL333" s="65"/>
      <c r="AM333" s="65"/>
      <c r="AN333" s="66" t="str">
        <f t="shared" si="124"/>
        <v/>
      </c>
      <c r="AO333" s="56"/>
      <c r="AP333" s="64"/>
      <c r="AQ333" s="56"/>
      <c r="AR333" s="64"/>
      <c r="AS333" s="62" t="str">
        <f t="shared" si="125"/>
        <v/>
      </c>
      <c r="AT333" s="64"/>
      <c r="AU333" s="56"/>
      <c r="AV333" s="65"/>
      <c r="AW333" s="65"/>
      <c r="AX333" s="65"/>
      <c r="AY333" s="65"/>
      <c r="AZ333" s="66" t="str">
        <f t="shared" si="126"/>
        <v/>
      </c>
      <c r="BA333" s="56"/>
      <c r="BB333" s="64"/>
      <c r="BC333" s="56"/>
      <c r="BD333" s="64"/>
      <c r="BE333" s="62" t="str">
        <f t="shared" si="127"/>
        <v/>
      </c>
      <c r="BF333" s="64"/>
      <c r="BG333" s="56"/>
      <c r="BH333" s="65"/>
      <c r="BI333" s="65"/>
      <c r="BJ333" s="65"/>
      <c r="BK333" s="65"/>
      <c r="BL333" s="66" t="str">
        <f t="shared" si="128"/>
        <v/>
      </c>
      <c r="BM333" s="56"/>
      <c r="BN333" s="64"/>
      <c r="BO333" s="56"/>
      <c r="BP333" s="64"/>
      <c r="BQ333" s="62" t="str">
        <f t="shared" si="129"/>
        <v/>
      </c>
      <c r="BR333" s="64"/>
      <c r="BS333" s="56"/>
      <c r="BT333" s="65"/>
      <c r="BU333" s="65"/>
      <c r="BV333" s="65"/>
      <c r="BW333" s="65"/>
      <c r="BX333" s="66" t="str">
        <f t="shared" si="130"/>
        <v/>
      </c>
      <c r="BY333" s="56"/>
      <c r="BZ333" s="64"/>
      <c r="CA333" s="56"/>
      <c r="CB333" s="64"/>
      <c r="CC333" s="62" t="str">
        <f t="shared" si="131"/>
        <v/>
      </c>
      <c r="CD333" s="64"/>
      <c r="CE333" s="56"/>
      <c r="CF333" s="65"/>
      <c r="CG333" s="65"/>
      <c r="CH333" s="65"/>
      <c r="CI333" s="65"/>
      <c r="CJ333" s="66" t="str">
        <f t="shared" si="132"/>
        <v/>
      </c>
      <c r="CK333" s="56"/>
      <c r="CL333" s="64"/>
      <c r="CM333" s="56"/>
      <c r="CN333" s="64"/>
      <c r="CO333" s="62" t="str">
        <f t="shared" si="133"/>
        <v/>
      </c>
      <c r="CP333" s="64"/>
      <c r="CQ333" s="56"/>
      <c r="CR333" s="65"/>
      <c r="CS333" s="65"/>
      <c r="CT333" s="65"/>
      <c r="CU333" s="65"/>
      <c r="CV333" s="66" t="str">
        <f t="shared" si="134"/>
        <v/>
      </c>
      <c r="CW333" s="56"/>
      <c r="CX333" s="64"/>
      <c r="CY333" s="56"/>
      <c r="CZ333" s="64"/>
      <c r="DA333" s="62" t="str">
        <f t="shared" si="135"/>
        <v/>
      </c>
      <c r="DB333" s="64"/>
      <c r="DC333" s="56"/>
      <c r="DD333" s="65"/>
      <c r="DE333" s="65"/>
      <c r="DF333" s="65"/>
      <c r="DG333" s="65"/>
      <c r="DH333" s="66" t="str">
        <f t="shared" si="136"/>
        <v/>
      </c>
      <c r="DI333" s="56"/>
      <c r="DJ333" s="64"/>
      <c r="DK333" s="56"/>
      <c r="DL333" s="64"/>
      <c r="DM333" s="62" t="str">
        <f t="shared" si="137"/>
        <v/>
      </c>
      <c r="DN333" s="64"/>
      <c r="DO333" s="56"/>
      <c r="DP333" s="65"/>
      <c r="DQ333" s="65"/>
      <c r="DR333" s="65"/>
      <c r="DS333" s="65"/>
      <c r="DT333" s="66" t="str">
        <f t="shared" si="138"/>
        <v/>
      </c>
      <c r="DU333" s="56"/>
      <c r="DV333" s="64"/>
      <c r="DW333" s="56"/>
      <c r="DX333" s="64"/>
      <c r="DY333" s="62" t="str">
        <f t="shared" si="139"/>
        <v/>
      </c>
      <c r="DZ333" s="64"/>
      <c r="EA333" s="56"/>
      <c r="EB333" s="65"/>
      <c r="EC333" s="65"/>
      <c r="ED333" s="65"/>
      <c r="EE333" s="65"/>
      <c r="EF333" s="66" t="str">
        <f t="shared" si="140"/>
        <v/>
      </c>
      <c r="EG333" s="56"/>
      <c r="EH333" s="64"/>
      <c r="EI333" s="56"/>
      <c r="EJ333" s="64"/>
      <c r="EK333" s="62" t="str">
        <f t="shared" si="141"/>
        <v/>
      </c>
      <c r="EL333" s="64"/>
      <c r="EM333" s="56"/>
      <c r="EN333" s="65"/>
      <c r="EO333" s="65"/>
      <c r="EP333" s="65"/>
      <c r="EQ333" s="65"/>
      <c r="ER333" s="66" t="str">
        <f t="shared" si="142"/>
        <v/>
      </c>
      <c r="ES333" s="56"/>
      <c r="ET333" s="64"/>
      <c r="EU333" s="56"/>
      <c r="EV333" s="64"/>
      <c r="EW333" s="62" t="str">
        <f t="shared" si="143"/>
        <v/>
      </c>
      <c r="EX333" s="64"/>
    </row>
    <row r="334" spans="1:154" s="67" customFormat="1" x14ac:dyDescent="0.25">
      <c r="A334" s="167"/>
      <c r="B334" s="171"/>
      <c r="C334" s="169"/>
      <c r="D334" s="170"/>
      <c r="E334" s="57"/>
      <c r="F334" s="56"/>
      <c r="G334" s="58"/>
      <c r="H334" s="56"/>
      <c r="I334" s="59"/>
      <c r="J334" s="60"/>
      <c r="K334" s="56"/>
      <c r="L334" s="65"/>
      <c r="M334" s="65"/>
      <c r="N334" s="65"/>
      <c r="O334" s="65"/>
      <c r="P334" s="66" t="str">
        <f t="shared" si="120"/>
        <v/>
      </c>
      <c r="Q334" s="56"/>
      <c r="R334" s="64"/>
      <c r="S334" s="56"/>
      <c r="T334" s="64"/>
      <c r="U334" s="62" t="str">
        <f t="shared" si="121"/>
        <v/>
      </c>
      <c r="V334" s="64"/>
      <c r="W334" s="56"/>
      <c r="X334" s="65"/>
      <c r="Y334" s="65"/>
      <c r="Z334" s="65"/>
      <c r="AA334" s="65"/>
      <c r="AB334" s="66" t="str">
        <f t="shared" si="122"/>
        <v/>
      </c>
      <c r="AC334" s="56"/>
      <c r="AD334" s="64"/>
      <c r="AE334" s="56"/>
      <c r="AF334" s="64"/>
      <c r="AG334" s="62" t="str">
        <f t="shared" si="123"/>
        <v/>
      </c>
      <c r="AH334" s="64"/>
      <c r="AI334" s="56"/>
      <c r="AJ334" s="65"/>
      <c r="AK334" s="65"/>
      <c r="AL334" s="65"/>
      <c r="AM334" s="65"/>
      <c r="AN334" s="66" t="str">
        <f t="shared" si="124"/>
        <v/>
      </c>
      <c r="AO334" s="56"/>
      <c r="AP334" s="64"/>
      <c r="AQ334" s="56"/>
      <c r="AR334" s="64"/>
      <c r="AS334" s="62" t="str">
        <f t="shared" si="125"/>
        <v/>
      </c>
      <c r="AT334" s="64"/>
      <c r="AU334" s="56"/>
      <c r="AV334" s="65"/>
      <c r="AW334" s="65"/>
      <c r="AX334" s="65"/>
      <c r="AY334" s="65"/>
      <c r="AZ334" s="66" t="str">
        <f t="shared" si="126"/>
        <v/>
      </c>
      <c r="BA334" s="56"/>
      <c r="BB334" s="64"/>
      <c r="BC334" s="56"/>
      <c r="BD334" s="64"/>
      <c r="BE334" s="62" t="str">
        <f t="shared" si="127"/>
        <v/>
      </c>
      <c r="BF334" s="64"/>
      <c r="BG334" s="56"/>
      <c r="BH334" s="65"/>
      <c r="BI334" s="65"/>
      <c r="BJ334" s="65"/>
      <c r="BK334" s="65"/>
      <c r="BL334" s="66" t="str">
        <f t="shared" si="128"/>
        <v/>
      </c>
      <c r="BM334" s="56"/>
      <c r="BN334" s="64"/>
      <c r="BO334" s="56"/>
      <c r="BP334" s="64"/>
      <c r="BQ334" s="62" t="str">
        <f t="shared" si="129"/>
        <v/>
      </c>
      <c r="BR334" s="64"/>
      <c r="BS334" s="56"/>
      <c r="BT334" s="65"/>
      <c r="BU334" s="65"/>
      <c r="BV334" s="65"/>
      <c r="BW334" s="65"/>
      <c r="BX334" s="66" t="str">
        <f t="shared" si="130"/>
        <v/>
      </c>
      <c r="BY334" s="56"/>
      <c r="BZ334" s="64"/>
      <c r="CA334" s="56"/>
      <c r="CB334" s="64"/>
      <c r="CC334" s="62" t="str">
        <f t="shared" si="131"/>
        <v/>
      </c>
      <c r="CD334" s="64"/>
      <c r="CE334" s="56"/>
      <c r="CF334" s="65"/>
      <c r="CG334" s="65"/>
      <c r="CH334" s="65"/>
      <c r="CI334" s="65"/>
      <c r="CJ334" s="66" t="str">
        <f t="shared" si="132"/>
        <v/>
      </c>
      <c r="CK334" s="56"/>
      <c r="CL334" s="64"/>
      <c r="CM334" s="56"/>
      <c r="CN334" s="64"/>
      <c r="CO334" s="62" t="str">
        <f t="shared" si="133"/>
        <v/>
      </c>
      <c r="CP334" s="64"/>
      <c r="CQ334" s="56"/>
      <c r="CR334" s="65"/>
      <c r="CS334" s="65"/>
      <c r="CT334" s="65"/>
      <c r="CU334" s="65"/>
      <c r="CV334" s="66" t="str">
        <f t="shared" si="134"/>
        <v/>
      </c>
      <c r="CW334" s="56"/>
      <c r="CX334" s="64"/>
      <c r="CY334" s="56"/>
      <c r="CZ334" s="64"/>
      <c r="DA334" s="62" t="str">
        <f t="shared" si="135"/>
        <v/>
      </c>
      <c r="DB334" s="64"/>
      <c r="DC334" s="56"/>
      <c r="DD334" s="65"/>
      <c r="DE334" s="65"/>
      <c r="DF334" s="65"/>
      <c r="DG334" s="65"/>
      <c r="DH334" s="66" t="str">
        <f t="shared" si="136"/>
        <v/>
      </c>
      <c r="DI334" s="56"/>
      <c r="DJ334" s="64"/>
      <c r="DK334" s="56"/>
      <c r="DL334" s="64"/>
      <c r="DM334" s="62" t="str">
        <f t="shared" si="137"/>
        <v/>
      </c>
      <c r="DN334" s="64"/>
      <c r="DO334" s="56"/>
      <c r="DP334" s="65"/>
      <c r="DQ334" s="65"/>
      <c r="DR334" s="65"/>
      <c r="DS334" s="65"/>
      <c r="DT334" s="66" t="str">
        <f t="shared" si="138"/>
        <v/>
      </c>
      <c r="DU334" s="56"/>
      <c r="DV334" s="64"/>
      <c r="DW334" s="56"/>
      <c r="DX334" s="64"/>
      <c r="DY334" s="62" t="str">
        <f t="shared" si="139"/>
        <v/>
      </c>
      <c r="DZ334" s="64"/>
      <c r="EA334" s="56"/>
      <c r="EB334" s="65"/>
      <c r="EC334" s="65"/>
      <c r="ED334" s="65"/>
      <c r="EE334" s="65"/>
      <c r="EF334" s="66" t="str">
        <f t="shared" si="140"/>
        <v/>
      </c>
      <c r="EG334" s="56"/>
      <c r="EH334" s="64"/>
      <c r="EI334" s="56"/>
      <c r="EJ334" s="64"/>
      <c r="EK334" s="62" t="str">
        <f t="shared" si="141"/>
        <v/>
      </c>
      <c r="EL334" s="64"/>
      <c r="EM334" s="56"/>
      <c r="EN334" s="65"/>
      <c r="EO334" s="65"/>
      <c r="EP334" s="65"/>
      <c r="EQ334" s="65"/>
      <c r="ER334" s="66" t="str">
        <f t="shared" si="142"/>
        <v/>
      </c>
      <c r="ES334" s="56"/>
      <c r="ET334" s="64"/>
      <c r="EU334" s="56"/>
      <c r="EV334" s="64"/>
      <c r="EW334" s="62" t="str">
        <f t="shared" si="143"/>
        <v/>
      </c>
      <c r="EX334" s="64"/>
    </row>
    <row r="335" spans="1:154" s="67" customFormat="1" x14ac:dyDescent="0.25">
      <c r="A335" s="167"/>
      <c r="B335" s="171"/>
      <c r="C335" s="169"/>
      <c r="D335" s="170"/>
      <c r="E335" s="57"/>
      <c r="F335" s="56"/>
      <c r="G335" s="58"/>
      <c r="H335" s="56"/>
      <c r="I335" s="59"/>
      <c r="J335" s="60"/>
      <c r="K335" s="56"/>
      <c r="L335" s="65"/>
      <c r="M335" s="65"/>
      <c r="N335" s="65"/>
      <c r="O335" s="65"/>
      <c r="P335" s="66" t="str">
        <f t="shared" si="120"/>
        <v/>
      </c>
      <c r="Q335" s="56"/>
      <c r="R335" s="64"/>
      <c r="S335" s="56"/>
      <c r="T335" s="64"/>
      <c r="U335" s="62" t="str">
        <f t="shared" si="121"/>
        <v/>
      </c>
      <c r="V335" s="64"/>
      <c r="W335" s="56"/>
      <c r="X335" s="65"/>
      <c r="Y335" s="65"/>
      <c r="Z335" s="65"/>
      <c r="AA335" s="65"/>
      <c r="AB335" s="66" t="str">
        <f t="shared" si="122"/>
        <v/>
      </c>
      <c r="AC335" s="56"/>
      <c r="AD335" s="64"/>
      <c r="AE335" s="56"/>
      <c r="AF335" s="64"/>
      <c r="AG335" s="62" t="str">
        <f t="shared" si="123"/>
        <v/>
      </c>
      <c r="AH335" s="64"/>
      <c r="AI335" s="56"/>
      <c r="AJ335" s="65"/>
      <c r="AK335" s="65"/>
      <c r="AL335" s="65"/>
      <c r="AM335" s="65"/>
      <c r="AN335" s="66" t="str">
        <f t="shared" si="124"/>
        <v/>
      </c>
      <c r="AO335" s="56"/>
      <c r="AP335" s="64"/>
      <c r="AQ335" s="56"/>
      <c r="AR335" s="64"/>
      <c r="AS335" s="62" t="str">
        <f t="shared" si="125"/>
        <v/>
      </c>
      <c r="AT335" s="64"/>
      <c r="AU335" s="56"/>
      <c r="AV335" s="65"/>
      <c r="AW335" s="65"/>
      <c r="AX335" s="65"/>
      <c r="AY335" s="65"/>
      <c r="AZ335" s="66" t="str">
        <f t="shared" si="126"/>
        <v/>
      </c>
      <c r="BA335" s="56"/>
      <c r="BB335" s="64"/>
      <c r="BC335" s="56"/>
      <c r="BD335" s="64"/>
      <c r="BE335" s="62" t="str">
        <f t="shared" si="127"/>
        <v/>
      </c>
      <c r="BF335" s="64"/>
      <c r="BG335" s="56"/>
      <c r="BH335" s="65"/>
      <c r="BI335" s="65"/>
      <c r="BJ335" s="65"/>
      <c r="BK335" s="65"/>
      <c r="BL335" s="66" t="str">
        <f t="shared" si="128"/>
        <v/>
      </c>
      <c r="BM335" s="56"/>
      <c r="BN335" s="64"/>
      <c r="BO335" s="56"/>
      <c r="BP335" s="64"/>
      <c r="BQ335" s="62" t="str">
        <f t="shared" si="129"/>
        <v/>
      </c>
      <c r="BR335" s="64"/>
      <c r="BS335" s="56"/>
      <c r="BT335" s="65"/>
      <c r="BU335" s="65"/>
      <c r="BV335" s="65"/>
      <c r="BW335" s="65"/>
      <c r="BX335" s="66" t="str">
        <f t="shared" si="130"/>
        <v/>
      </c>
      <c r="BY335" s="56"/>
      <c r="BZ335" s="64"/>
      <c r="CA335" s="56"/>
      <c r="CB335" s="64"/>
      <c r="CC335" s="62" t="str">
        <f t="shared" si="131"/>
        <v/>
      </c>
      <c r="CD335" s="64"/>
      <c r="CE335" s="56"/>
      <c r="CF335" s="65"/>
      <c r="CG335" s="65"/>
      <c r="CH335" s="65"/>
      <c r="CI335" s="65"/>
      <c r="CJ335" s="66" t="str">
        <f t="shared" si="132"/>
        <v/>
      </c>
      <c r="CK335" s="56"/>
      <c r="CL335" s="64"/>
      <c r="CM335" s="56"/>
      <c r="CN335" s="64"/>
      <c r="CO335" s="62" t="str">
        <f t="shared" si="133"/>
        <v/>
      </c>
      <c r="CP335" s="64"/>
      <c r="CQ335" s="56"/>
      <c r="CR335" s="65"/>
      <c r="CS335" s="65"/>
      <c r="CT335" s="65"/>
      <c r="CU335" s="65"/>
      <c r="CV335" s="66" t="str">
        <f t="shared" si="134"/>
        <v/>
      </c>
      <c r="CW335" s="56"/>
      <c r="CX335" s="64"/>
      <c r="CY335" s="56"/>
      <c r="CZ335" s="64"/>
      <c r="DA335" s="62" t="str">
        <f t="shared" si="135"/>
        <v/>
      </c>
      <c r="DB335" s="64"/>
      <c r="DC335" s="56"/>
      <c r="DD335" s="65"/>
      <c r="DE335" s="65"/>
      <c r="DF335" s="65"/>
      <c r="DG335" s="65"/>
      <c r="DH335" s="66" t="str">
        <f t="shared" si="136"/>
        <v/>
      </c>
      <c r="DI335" s="56"/>
      <c r="DJ335" s="64"/>
      <c r="DK335" s="56"/>
      <c r="DL335" s="64"/>
      <c r="DM335" s="62" t="str">
        <f t="shared" si="137"/>
        <v/>
      </c>
      <c r="DN335" s="64"/>
      <c r="DO335" s="56"/>
      <c r="DP335" s="65"/>
      <c r="DQ335" s="65"/>
      <c r="DR335" s="65"/>
      <c r="DS335" s="65"/>
      <c r="DT335" s="66" t="str">
        <f t="shared" si="138"/>
        <v/>
      </c>
      <c r="DU335" s="56"/>
      <c r="DV335" s="64"/>
      <c r="DW335" s="56"/>
      <c r="DX335" s="64"/>
      <c r="DY335" s="62" t="str">
        <f t="shared" si="139"/>
        <v/>
      </c>
      <c r="DZ335" s="64"/>
      <c r="EA335" s="56"/>
      <c r="EB335" s="65"/>
      <c r="EC335" s="65"/>
      <c r="ED335" s="65"/>
      <c r="EE335" s="65"/>
      <c r="EF335" s="66" t="str">
        <f t="shared" si="140"/>
        <v/>
      </c>
      <c r="EG335" s="56"/>
      <c r="EH335" s="64"/>
      <c r="EI335" s="56"/>
      <c r="EJ335" s="64"/>
      <c r="EK335" s="62" t="str">
        <f t="shared" si="141"/>
        <v/>
      </c>
      <c r="EL335" s="64"/>
      <c r="EM335" s="56"/>
      <c r="EN335" s="65"/>
      <c r="EO335" s="65"/>
      <c r="EP335" s="65"/>
      <c r="EQ335" s="65"/>
      <c r="ER335" s="66" t="str">
        <f t="shared" si="142"/>
        <v/>
      </c>
      <c r="ES335" s="56"/>
      <c r="ET335" s="64"/>
      <c r="EU335" s="56"/>
      <c r="EV335" s="64"/>
      <c r="EW335" s="62" t="str">
        <f t="shared" si="143"/>
        <v/>
      </c>
      <c r="EX335" s="64"/>
    </row>
    <row r="336" spans="1:154" s="67" customFormat="1" x14ac:dyDescent="0.25">
      <c r="A336" s="167"/>
      <c r="B336" s="171"/>
      <c r="C336" s="169"/>
      <c r="D336" s="170"/>
      <c r="E336" s="57"/>
      <c r="F336" s="56"/>
      <c r="G336" s="58"/>
      <c r="H336" s="56"/>
      <c r="I336" s="59"/>
      <c r="J336" s="60"/>
      <c r="K336" s="56"/>
      <c r="L336" s="65"/>
      <c r="M336" s="65"/>
      <c r="N336" s="65"/>
      <c r="O336" s="65"/>
      <c r="P336" s="66" t="str">
        <f t="shared" si="120"/>
        <v/>
      </c>
      <c r="Q336" s="56"/>
      <c r="R336" s="64"/>
      <c r="S336" s="56"/>
      <c r="T336" s="64"/>
      <c r="U336" s="62" t="str">
        <f t="shared" si="121"/>
        <v/>
      </c>
      <c r="V336" s="64"/>
      <c r="W336" s="56"/>
      <c r="X336" s="65"/>
      <c r="Y336" s="65"/>
      <c r="Z336" s="65"/>
      <c r="AA336" s="65"/>
      <c r="AB336" s="66" t="str">
        <f t="shared" si="122"/>
        <v/>
      </c>
      <c r="AC336" s="56"/>
      <c r="AD336" s="64"/>
      <c r="AE336" s="56"/>
      <c r="AF336" s="64"/>
      <c r="AG336" s="62" t="str">
        <f t="shared" si="123"/>
        <v/>
      </c>
      <c r="AH336" s="64"/>
      <c r="AI336" s="56"/>
      <c r="AJ336" s="65"/>
      <c r="AK336" s="65"/>
      <c r="AL336" s="65"/>
      <c r="AM336" s="65"/>
      <c r="AN336" s="66" t="str">
        <f t="shared" si="124"/>
        <v/>
      </c>
      <c r="AO336" s="56"/>
      <c r="AP336" s="64"/>
      <c r="AQ336" s="56"/>
      <c r="AR336" s="64"/>
      <c r="AS336" s="62" t="str">
        <f t="shared" si="125"/>
        <v/>
      </c>
      <c r="AT336" s="64"/>
      <c r="AU336" s="56"/>
      <c r="AV336" s="65"/>
      <c r="AW336" s="65"/>
      <c r="AX336" s="65"/>
      <c r="AY336" s="65"/>
      <c r="AZ336" s="66" t="str">
        <f t="shared" si="126"/>
        <v/>
      </c>
      <c r="BA336" s="56"/>
      <c r="BB336" s="64"/>
      <c r="BC336" s="56"/>
      <c r="BD336" s="64"/>
      <c r="BE336" s="62" t="str">
        <f t="shared" si="127"/>
        <v/>
      </c>
      <c r="BF336" s="64"/>
      <c r="BG336" s="56"/>
      <c r="BH336" s="65"/>
      <c r="BI336" s="65"/>
      <c r="BJ336" s="65"/>
      <c r="BK336" s="65"/>
      <c r="BL336" s="66" t="str">
        <f t="shared" si="128"/>
        <v/>
      </c>
      <c r="BM336" s="56"/>
      <c r="BN336" s="64"/>
      <c r="BO336" s="56"/>
      <c r="BP336" s="64"/>
      <c r="BQ336" s="62" t="str">
        <f t="shared" si="129"/>
        <v/>
      </c>
      <c r="BR336" s="64"/>
      <c r="BS336" s="56"/>
      <c r="BT336" s="65"/>
      <c r="BU336" s="65"/>
      <c r="BV336" s="65"/>
      <c r="BW336" s="65"/>
      <c r="BX336" s="66" t="str">
        <f t="shared" si="130"/>
        <v/>
      </c>
      <c r="BY336" s="56"/>
      <c r="BZ336" s="64"/>
      <c r="CA336" s="56"/>
      <c r="CB336" s="64"/>
      <c r="CC336" s="62" t="str">
        <f t="shared" si="131"/>
        <v/>
      </c>
      <c r="CD336" s="64"/>
      <c r="CE336" s="56"/>
      <c r="CF336" s="65"/>
      <c r="CG336" s="65"/>
      <c r="CH336" s="65"/>
      <c r="CI336" s="65"/>
      <c r="CJ336" s="66" t="str">
        <f t="shared" si="132"/>
        <v/>
      </c>
      <c r="CK336" s="56"/>
      <c r="CL336" s="64"/>
      <c r="CM336" s="56"/>
      <c r="CN336" s="64"/>
      <c r="CO336" s="62" t="str">
        <f t="shared" si="133"/>
        <v/>
      </c>
      <c r="CP336" s="64"/>
      <c r="CQ336" s="56"/>
      <c r="CR336" s="65"/>
      <c r="CS336" s="65"/>
      <c r="CT336" s="65"/>
      <c r="CU336" s="65"/>
      <c r="CV336" s="66" t="str">
        <f t="shared" si="134"/>
        <v/>
      </c>
      <c r="CW336" s="56"/>
      <c r="CX336" s="64"/>
      <c r="CY336" s="56"/>
      <c r="CZ336" s="64"/>
      <c r="DA336" s="62" t="str">
        <f t="shared" si="135"/>
        <v/>
      </c>
      <c r="DB336" s="64"/>
      <c r="DC336" s="56"/>
      <c r="DD336" s="65"/>
      <c r="DE336" s="65"/>
      <c r="DF336" s="65"/>
      <c r="DG336" s="65"/>
      <c r="DH336" s="66" t="str">
        <f t="shared" si="136"/>
        <v/>
      </c>
      <c r="DI336" s="56"/>
      <c r="DJ336" s="64"/>
      <c r="DK336" s="56"/>
      <c r="DL336" s="64"/>
      <c r="DM336" s="62" t="str">
        <f t="shared" si="137"/>
        <v/>
      </c>
      <c r="DN336" s="64"/>
      <c r="DO336" s="56"/>
      <c r="DP336" s="65"/>
      <c r="DQ336" s="65"/>
      <c r="DR336" s="65"/>
      <c r="DS336" s="65"/>
      <c r="DT336" s="66" t="str">
        <f t="shared" si="138"/>
        <v/>
      </c>
      <c r="DU336" s="56"/>
      <c r="DV336" s="64"/>
      <c r="DW336" s="56"/>
      <c r="DX336" s="64"/>
      <c r="DY336" s="62" t="str">
        <f t="shared" si="139"/>
        <v/>
      </c>
      <c r="DZ336" s="64"/>
      <c r="EA336" s="56"/>
      <c r="EB336" s="65"/>
      <c r="EC336" s="65"/>
      <c r="ED336" s="65"/>
      <c r="EE336" s="65"/>
      <c r="EF336" s="66" t="str">
        <f t="shared" si="140"/>
        <v/>
      </c>
      <c r="EG336" s="56"/>
      <c r="EH336" s="64"/>
      <c r="EI336" s="56"/>
      <c r="EJ336" s="64"/>
      <c r="EK336" s="62" t="str">
        <f t="shared" si="141"/>
        <v/>
      </c>
      <c r="EL336" s="64"/>
      <c r="EM336" s="56"/>
      <c r="EN336" s="65"/>
      <c r="EO336" s="65"/>
      <c r="EP336" s="65"/>
      <c r="EQ336" s="65"/>
      <c r="ER336" s="66" t="str">
        <f t="shared" si="142"/>
        <v/>
      </c>
      <c r="ES336" s="56"/>
      <c r="ET336" s="64"/>
      <c r="EU336" s="56"/>
      <c r="EV336" s="64"/>
      <c r="EW336" s="62" t="str">
        <f t="shared" si="143"/>
        <v/>
      </c>
      <c r="EX336" s="64"/>
    </row>
    <row r="337" spans="1:154" s="67" customFormat="1" x14ac:dyDescent="0.25">
      <c r="A337" s="167"/>
      <c r="B337" s="171"/>
      <c r="C337" s="169"/>
      <c r="D337" s="170"/>
      <c r="E337" s="57"/>
      <c r="F337" s="56"/>
      <c r="G337" s="58"/>
      <c r="H337" s="56"/>
      <c r="I337" s="59"/>
      <c r="J337" s="60"/>
      <c r="K337" s="56"/>
      <c r="L337" s="65"/>
      <c r="M337" s="65"/>
      <c r="N337" s="65"/>
      <c r="O337" s="65"/>
      <c r="P337" s="66" t="str">
        <f t="shared" si="120"/>
        <v/>
      </c>
      <c r="Q337" s="56"/>
      <c r="R337" s="64"/>
      <c r="S337" s="56"/>
      <c r="T337" s="64"/>
      <c r="U337" s="62" t="str">
        <f t="shared" si="121"/>
        <v/>
      </c>
      <c r="V337" s="64"/>
      <c r="W337" s="56"/>
      <c r="X337" s="65"/>
      <c r="Y337" s="65"/>
      <c r="Z337" s="65"/>
      <c r="AA337" s="65"/>
      <c r="AB337" s="66" t="str">
        <f t="shared" si="122"/>
        <v/>
      </c>
      <c r="AC337" s="56"/>
      <c r="AD337" s="64"/>
      <c r="AE337" s="56"/>
      <c r="AF337" s="64"/>
      <c r="AG337" s="62" t="str">
        <f t="shared" si="123"/>
        <v/>
      </c>
      <c r="AH337" s="64"/>
      <c r="AI337" s="56"/>
      <c r="AJ337" s="65"/>
      <c r="AK337" s="65"/>
      <c r="AL337" s="65"/>
      <c r="AM337" s="65"/>
      <c r="AN337" s="66" t="str">
        <f t="shared" si="124"/>
        <v/>
      </c>
      <c r="AO337" s="56"/>
      <c r="AP337" s="64"/>
      <c r="AQ337" s="56"/>
      <c r="AR337" s="64"/>
      <c r="AS337" s="62" t="str">
        <f t="shared" si="125"/>
        <v/>
      </c>
      <c r="AT337" s="64"/>
      <c r="AU337" s="56"/>
      <c r="AV337" s="65"/>
      <c r="AW337" s="65"/>
      <c r="AX337" s="65"/>
      <c r="AY337" s="65"/>
      <c r="AZ337" s="66" t="str">
        <f t="shared" si="126"/>
        <v/>
      </c>
      <c r="BA337" s="56"/>
      <c r="BB337" s="64"/>
      <c r="BC337" s="56"/>
      <c r="BD337" s="64"/>
      <c r="BE337" s="62" t="str">
        <f t="shared" si="127"/>
        <v/>
      </c>
      <c r="BF337" s="64"/>
      <c r="BG337" s="56"/>
      <c r="BH337" s="65"/>
      <c r="BI337" s="65"/>
      <c r="BJ337" s="65"/>
      <c r="BK337" s="65"/>
      <c r="BL337" s="66" t="str">
        <f t="shared" si="128"/>
        <v/>
      </c>
      <c r="BM337" s="56"/>
      <c r="BN337" s="64"/>
      <c r="BO337" s="56"/>
      <c r="BP337" s="64"/>
      <c r="BQ337" s="62" t="str">
        <f t="shared" si="129"/>
        <v/>
      </c>
      <c r="BR337" s="64"/>
      <c r="BS337" s="56"/>
      <c r="BT337" s="65"/>
      <c r="BU337" s="65"/>
      <c r="BV337" s="65"/>
      <c r="BW337" s="65"/>
      <c r="BX337" s="66" t="str">
        <f t="shared" si="130"/>
        <v/>
      </c>
      <c r="BY337" s="56"/>
      <c r="BZ337" s="64"/>
      <c r="CA337" s="56"/>
      <c r="CB337" s="64"/>
      <c r="CC337" s="62" t="str">
        <f t="shared" si="131"/>
        <v/>
      </c>
      <c r="CD337" s="64"/>
      <c r="CE337" s="56"/>
      <c r="CF337" s="65"/>
      <c r="CG337" s="65"/>
      <c r="CH337" s="65"/>
      <c r="CI337" s="65"/>
      <c r="CJ337" s="66" t="str">
        <f t="shared" si="132"/>
        <v/>
      </c>
      <c r="CK337" s="56"/>
      <c r="CL337" s="64"/>
      <c r="CM337" s="56"/>
      <c r="CN337" s="64"/>
      <c r="CO337" s="62" t="str">
        <f t="shared" si="133"/>
        <v/>
      </c>
      <c r="CP337" s="64"/>
      <c r="CQ337" s="56"/>
      <c r="CR337" s="65"/>
      <c r="CS337" s="65"/>
      <c r="CT337" s="65"/>
      <c r="CU337" s="65"/>
      <c r="CV337" s="66" t="str">
        <f t="shared" si="134"/>
        <v/>
      </c>
      <c r="CW337" s="56"/>
      <c r="CX337" s="64"/>
      <c r="CY337" s="56"/>
      <c r="CZ337" s="64"/>
      <c r="DA337" s="62" t="str">
        <f t="shared" si="135"/>
        <v/>
      </c>
      <c r="DB337" s="64"/>
      <c r="DC337" s="56"/>
      <c r="DD337" s="65"/>
      <c r="DE337" s="65"/>
      <c r="DF337" s="65"/>
      <c r="DG337" s="65"/>
      <c r="DH337" s="66" t="str">
        <f t="shared" si="136"/>
        <v/>
      </c>
      <c r="DI337" s="56"/>
      <c r="DJ337" s="64"/>
      <c r="DK337" s="56"/>
      <c r="DL337" s="64"/>
      <c r="DM337" s="62" t="str">
        <f t="shared" si="137"/>
        <v/>
      </c>
      <c r="DN337" s="64"/>
      <c r="DO337" s="56"/>
      <c r="DP337" s="65"/>
      <c r="DQ337" s="65"/>
      <c r="DR337" s="65"/>
      <c r="DS337" s="65"/>
      <c r="DT337" s="66" t="str">
        <f t="shared" si="138"/>
        <v/>
      </c>
      <c r="DU337" s="56"/>
      <c r="DV337" s="64"/>
      <c r="DW337" s="56"/>
      <c r="DX337" s="64"/>
      <c r="DY337" s="62" t="str">
        <f t="shared" si="139"/>
        <v/>
      </c>
      <c r="DZ337" s="64"/>
      <c r="EA337" s="56"/>
      <c r="EB337" s="65"/>
      <c r="EC337" s="65"/>
      <c r="ED337" s="65"/>
      <c r="EE337" s="65"/>
      <c r="EF337" s="66" t="str">
        <f t="shared" si="140"/>
        <v/>
      </c>
      <c r="EG337" s="56"/>
      <c r="EH337" s="64"/>
      <c r="EI337" s="56"/>
      <c r="EJ337" s="64"/>
      <c r="EK337" s="62" t="str">
        <f t="shared" si="141"/>
        <v/>
      </c>
      <c r="EL337" s="64"/>
      <c r="EM337" s="56"/>
      <c r="EN337" s="65"/>
      <c r="EO337" s="65"/>
      <c r="EP337" s="65"/>
      <c r="EQ337" s="65"/>
      <c r="ER337" s="66" t="str">
        <f t="shared" si="142"/>
        <v/>
      </c>
      <c r="ES337" s="56"/>
      <c r="ET337" s="64"/>
      <c r="EU337" s="56"/>
      <c r="EV337" s="64"/>
      <c r="EW337" s="62" t="str">
        <f t="shared" si="143"/>
        <v/>
      </c>
      <c r="EX337" s="64"/>
    </row>
    <row r="338" spans="1:154" s="67" customFormat="1" x14ac:dyDescent="0.25">
      <c r="A338" s="167"/>
      <c r="B338" s="171"/>
      <c r="C338" s="169"/>
      <c r="D338" s="170"/>
      <c r="E338" s="57"/>
      <c r="F338" s="56"/>
      <c r="G338" s="58"/>
      <c r="H338" s="56"/>
      <c r="I338" s="59"/>
      <c r="J338" s="60"/>
      <c r="K338" s="56"/>
      <c r="L338" s="65"/>
      <c r="M338" s="65"/>
      <c r="N338" s="65"/>
      <c r="O338" s="65"/>
      <c r="P338" s="66" t="str">
        <f t="shared" si="120"/>
        <v/>
      </c>
      <c r="Q338" s="56"/>
      <c r="R338" s="64"/>
      <c r="S338" s="56"/>
      <c r="T338" s="64"/>
      <c r="U338" s="62" t="str">
        <f t="shared" si="121"/>
        <v/>
      </c>
      <c r="V338" s="64"/>
      <c r="W338" s="56"/>
      <c r="X338" s="65"/>
      <c r="Y338" s="65"/>
      <c r="Z338" s="65"/>
      <c r="AA338" s="65"/>
      <c r="AB338" s="66" t="str">
        <f t="shared" si="122"/>
        <v/>
      </c>
      <c r="AC338" s="56"/>
      <c r="AD338" s="64"/>
      <c r="AE338" s="56"/>
      <c r="AF338" s="64"/>
      <c r="AG338" s="62" t="str">
        <f t="shared" si="123"/>
        <v/>
      </c>
      <c r="AH338" s="64"/>
      <c r="AI338" s="56"/>
      <c r="AJ338" s="65"/>
      <c r="AK338" s="65"/>
      <c r="AL338" s="65"/>
      <c r="AM338" s="65"/>
      <c r="AN338" s="66" t="str">
        <f t="shared" si="124"/>
        <v/>
      </c>
      <c r="AO338" s="56"/>
      <c r="AP338" s="64"/>
      <c r="AQ338" s="56"/>
      <c r="AR338" s="64"/>
      <c r="AS338" s="62" t="str">
        <f t="shared" si="125"/>
        <v/>
      </c>
      <c r="AT338" s="64"/>
      <c r="AU338" s="56"/>
      <c r="AV338" s="65"/>
      <c r="AW338" s="65"/>
      <c r="AX338" s="65"/>
      <c r="AY338" s="65"/>
      <c r="AZ338" s="66" t="str">
        <f t="shared" si="126"/>
        <v/>
      </c>
      <c r="BA338" s="56"/>
      <c r="BB338" s="64"/>
      <c r="BC338" s="56"/>
      <c r="BD338" s="64"/>
      <c r="BE338" s="62" t="str">
        <f t="shared" si="127"/>
        <v/>
      </c>
      <c r="BF338" s="64"/>
      <c r="BG338" s="56"/>
      <c r="BH338" s="65"/>
      <c r="BI338" s="65"/>
      <c r="BJ338" s="65"/>
      <c r="BK338" s="65"/>
      <c r="BL338" s="66" t="str">
        <f t="shared" si="128"/>
        <v/>
      </c>
      <c r="BM338" s="56"/>
      <c r="BN338" s="64"/>
      <c r="BO338" s="56"/>
      <c r="BP338" s="64"/>
      <c r="BQ338" s="62" t="str">
        <f t="shared" si="129"/>
        <v/>
      </c>
      <c r="BR338" s="64"/>
      <c r="BS338" s="56"/>
      <c r="BT338" s="65"/>
      <c r="BU338" s="65"/>
      <c r="BV338" s="65"/>
      <c r="BW338" s="65"/>
      <c r="BX338" s="66" t="str">
        <f t="shared" si="130"/>
        <v/>
      </c>
      <c r="BY338" s="56"/>
      <c r="BZ338" s="64"/>
      <c r="CA338" s="56"/>
      <c r="CB338" s="64"/>
      <c r="CC338" s="62" t="str">
        <f t="shared" si="131"/>
        <v/>
      </c>
      <c r="CD338" s="64"/>
      <c r="CE338" s="56"/>
      <c r="CF338" s="65"/>
      <c r="CG338" s="65"/>
      <c r="CH338" s="65"/>
      <c r="CI338" s="65"/>
      <c r="CJ338" s="66" t="str">
        <f t="shared" si="132"/>
        <v/>
      </c>
      <c r="CK338" s="56"/>
      <c r="CL338" s="64"/>
      <c r="CM338" s="56"/>
      <c r="CN338" s="64"/>
      <c r="CO338" s="62" t="str">
        <f t="shared" si="133"/>
        <v/>
      </c>
      <c r="CP338" s="64"/>
      <c r="CQ338" s="56"/>
      <c r="CR338" s="65"/>
      <c r="CS338" s="65"/>
      <c r="CT338" s="65"/>
      <c r="CU338" s="65"/>
      <c r="CV338" s="66" t="str">
        <f t="shared" si="134"/>
        <v/>
      </c>
      <c r="CW338" s="56"/>
      <c r="CX338" s="64"/>
      <c r="CY338" s="56"/>
      <c r="CZ338" s="64"/>
      <c r="DA338" s="62" t="str">
        <f t="shared" si="135"/>
        <v/>
      </c>
      <c r="DB338" s="64"/>
      <c r="DC338" s="56"/>
      <c r="DD338" s="65"/>
      <c r="DE338" s="65"/>
      <c r="DF338" s="65"/>
      <c r="DG338" s="65"/>
      <c r="DH338" s="66" t="str">
        <f t="shared" si="136"/>
        <v/>
      </c>
      <c r="DI338" s="56"/>
      <c r="DJ338" s="64"/>
      <c r="DK338" s="56"/>
      <c r="DL338" s="64"/>
      <c r="DM338" s="62" t="str">
        <f t="shared" si="137"/>
        <v/>
      </c>
      <c r="DN338" s="64"/>
      <c r="DO338" s="56"/>
      <c r="DP338" s="65"/>
      <c r="DQ338" s="65"/>
      <c r="DR338" s="65"/>
      <c r="DS338" s="65"/>
      <c r="DT338" s="66" t="str">
        <f t="shared" si="138"/>
        <v/>
      </c>
      <c r="DU338" s="56"/>
      <c r="DV338" s="64"/>
      <c r="DW338" s="56"/>
      <c r="DX338" s="64"/>
      <c r="DY338" s="62" t="str">
        <f t="shared" si="139"/>
        <v/>
      </c>
      <c r="DZ338" s="64"/>
      <c r="EA338" s="56"/>
      <c r="EB338" s="65"/>
      <c r="EC338" s="65"/>
      <c r="ED338" s="65"/>
      <c r="EE338" s="65"/>
      <c r="EF338" s="66" t="str">
        <f t="shared" si="140"/>
        <v/>
      </c>
      <c r="EG338" s="56"/>
      <c r="EH338" s="64"/>
      <c r="EI338" s="56"/>
      <c r="EJ338" s="64"/>
      <c r="EK338" s="62" t="str">
        <f t="shared" si="141"/>
        <v/>
      </c>
      <c r="EL338" s="64"/>
      <c r="EM338" s="56"/>
      <c r="EN338" s="65"/>
      <c r="EO338" s="65"/>
      <c r="EP338" s="65"/>
      <c r="EQ338" s="65"/>
      <c r="ER338" s="66" t="str">
        <f t="shared" si="142"/>
        <v/>
      </c>
      <c r="ES338" s="56"/>
      <c r="ET338" s="64"/>
      <c r="EU338" s="56"/>
      <c r="EV338" s="64"/>
      <c r="EW338" s="62" t="str">
        <f t="shared" si="143"/>
        <v/>
      </c>
      <c r="EX338" s="64"/>
    </row>
    <row r="339" spans="1:154" s="67" customFormat="1" x14ac:dyDescent="0.25">
      <c r="A339" s="167"/>
      <c r="B339" s="171"/>
      <c r="C339" s="169"/>
      <c r="D339" s="170"/>
      <c r="E339" s="57"/>
      <c r="F339" s="56"/>
      <c r="G339" s="58"/>
      <c r="H339" s="56"/>
      <c r="I339" s="59"/>
      <c r="J339" s="60"/>
      <c r="K339" s="56"/>
      <c r="L339" s="65"/>
      <c r="M339" s="65"/>
      <c r="N339" s="65"/>
      <c r="O339" s="65"/>
      <c r="P339" s="66" t="str">
        <f t="shared" si="120"/>
        <v/>
      </c>
      <c r="Q339" s="56"/>
      <c r="R339" s="64"/>
      <c r="S339" s="56"/>
      <c r="T339" s="64"/>
      <c r="U339" s="62" t="str">
        <f t="shared" si="121"/>
        <v/>
      </c>
      <c r="V339" s="64"/>
      <c r="W339" s="56"/>
      <c r="X339" s="65"/>
      <c r="Y339" s="65"/>
      <c r="Z339" s="65"/>
      <c r="AA339" s="65"/>
      <c r="AB339" s="66" t="str">
        <f t="shared" si="122"/>
        <v/>
      </c>
      <c r="AC339" s="56"/>
      <c r="AD339" s="64"/>
      <c r="AE339" s="56"/>
      <c r="AF339" s="64"/>
      <c r="AG339" s="62" t="str">
        <f t="shared" si="123"/>
        <v/>
      </c>
      <c r="AH339" s="64"/>
      <c r="AI339" s="56"/>
      <c r="AJ339" s="65"/>
      <c r="AK339" s="65"/>
      <c r="AL339" s="65"/>
      <c r="AM339" s="65"/>
      <c r="AN339" s="66" t="str">
        <f t="shared" si="124"/>
        <v/>
      </c>
      <c r="AO339" s="56"/>
      <c r="AP339" s="64"/>
      <c r="AQ339" s="56"/>
      <c r="AR339" s="64"/>
      <c r="AS339" s="62" t="str">
        <f t="shared" si="125"/>
        <v/>
      </c>
      <c r="AT339" s="64"/>
      <c r="AU339" s="56"/>
      <c r="AV339" s="65"/>
      <c r="AW339" s="65"/>
      <c r="AX339" s="65"/>
      <c r="AY339" s="65"/>
      <c r="AZ339" s="66" t="str">
        <f t="shared" si="126"/>
        <v/>
      </c>
      <c r="BA339" s="56"/>
      <c r="BB339" s="64"/>
      <c r="BC339" s="56"/>
      <c r="BD339" s="64"/>
      <c r="BE339" s="62" t="str">
        <f t="shared" si="127"/>
        <v/>
      </c>
      <c r="BF339" s="64"/>
      <c r="BG339" s="56"/>
      <c r="BH339" s="65"/>
      <c r="BI339" s="65"/>
      <c r="BJ339" s="65"/>
      <c r="BK339" s="65"/>
      <c r="BL339" s="66" t="str">
        <f t="shared" si="128"/>
        <v/>
      </c>
      <c r="BM339" s="56"/>
      <c r="BN339" s="64"/>
      <c r="BO339" s="56"/>
      <c r="BP339" s="64"/>
      <c r="BQ339" s="62" t="str">
        <f t="shared" si="129"/>
        <v/>
      </c>
      <c r="BR339" s="64"/>
      <c r="BS339" s="56"/>
      <c r="BT339" s="65"/>
      <c r="BU339" s="65"/>
      <c r="BV339" s="65"/>
      <c r="BW339" s="65"/>
      <c r="BX339" s="66" t="str">
        <f t="shared" si="130"/>
        <v/>
      </c>
      <c r="BY339" s="56"/>
      <c r="BZ339" s="64"/>
      <c r="CA339" s="56"/>
      <c r="CB339" s="64"/>
      <c r="CC339" s="62" t="str">
        <f t="shared" si="131"/>
        <v/>
      </c>
      <c r="CD339" s="64"/>
      <c r="CE339" s="56"/>
      <c r="CF339" s="65"/>
      <c r="CG339" s="65"/>
      <c r="CH339" s="65"/>
      <c r="CI339" s="65"/>
      <c r="CJ339" s="66" t="str">
        <f t="shared" si="132"/>
        <v/>
      </c>
      <c r="CK339" s="56"/>
      <c r="CL339" s="64"/>
      <c r="CM339" s="56"/>
      <c r="CN339" s="64"/>
      <c r="CO339" s="62" t="str">
        <f t="shared" si="133"/>
        <v/>
      </c>
      <c r="CP339" s="64"/>
      <c r="CQ339" s="56"/>
      <c r="CR339" s="65"/>
      <c r="CS339" s="65"/>
      <c r="CT339" s="65"/>
      <c r="CU339" s="65"/>
      <c r="CV339" s="66" t="str">
        <f t="shared" si="134"/>
        <v/>
      </c>
      <c r="CW339" s="56"/>
      <c r="CX339" s="64"/>
      <c r="CY339" s="56"/>
      <c r="CZ339" s="64"/>
      <c r="DA339" s="62" t="str">
        <f t="shared" si="135"/>
        <v/>
      </c>
      <c r="DB339" s="64"/>
      <c r="DC339" s="56"/>
      <c r="DD339" s="65"/>
      <c r="DE339" s="65"/>
      <c r="DF339" s="65"/>
      <c r="DG339" s="65"/>
      <c r="DH339" s="66" t="str">
        <f t="shared" si="136"/>
        <v/>
      </c>
      <c r="DI339" s="56"/>
      <c r="DJ339" s="64"/>
      <c r="DK339" s="56"/>
      <c r="DL339" s="64"/>
      <c r="DM339" s="62" t="str">
        <f t="shared" si="137"/>
        <v/>
      </c>
      <c r="DN339" s="64"/>
      <c r="DO339" s="56"/>
      <c r="DP339" s="65"/>
      <c r="DQ339" s="65"/>
      <c r="DR339" s="65"/>
      <c r="DS339" s="65"/>
      <c r="DT339" s="66" t="str">
        <f t="shared" si="138"/>
        <v/>
      </c>
      <c r="DU339" s="56"/>
      <c r="DV339" s="64"/>
      <c r="DW339" s="56"/>
      <c r="DX339" s="64"/>
      <c r="DY339" s="62" t="str">
        <f t="shared" si="139"/>
        <v/>
      </c>
      <c r="DZ339" s="64"/>
      <c r="EA339" s="56"/>
      <c r="EB339" s="65"/>
      <c r="EC339" s="65"/>
      <c r="ED339" s="65"/>
      <c r="EE339" s="65"/>
      <c r="EF339" s="66" t="str">
        <f t="shared" si="140"/>
        <v/>
      </c>
      <c r="EG339" s="56"/>
      <c r="EH339" s="64"/>
      <c r="EI339" s="56"/>
      <c r="EJ339" s="64"/>
      <c r="EK339" s="62" t="str">
        <f t="shared" si="141"/>
        <v/>
      </c>
      <c r="EL339" s="64"/>
      <c r="EM339" s="56"/>
      <c r="EN339" s="65"/>
      <c r="EO339" s="65"/>
      <c r="EP339" s="65"/>
      <c r="EQ339" s="65"/>
      <c r="ER339" s="66" t="str">
        <f t="shared" si="142"/>
        <v/>
      </c>
      <c r="ES339" s="56"/>
      <c r="ET339" s="64"/>
      <c r="EU339" s="56"/>
      <c r="EV339" s="64"/>
      <c r="EW339" s="62" t="str">
        <f t="shared" si="143"/>
        <v/>
      </c>
      <c r="EX339" s="64"/>
    </row>
    <row r="340" spans="1:154" s="67" customFormat="1" x14ac:dyDescent="0.25">
      <c r="A340" s="167"/>
      <c r="B340" s="171"/>
      <c r="C340" s="169"/>
      <c r="D340" s="170"/>
      <c r="E340" s="57"/>
      <c r="F340" s="56"/>
      <c r="G340" s="58"/>
      <c r="H340" s="56"/>
      <c r="I340" s="59"/>
      <c r="J340" s="60"/>
      <c r="K340" s="56"/>
      <c r="L340" s="65"/>
      <c r="M340" s="65"/>
      <c r="N340" s="65"/>
      <c r="O340" s="65"/>
      <c r="P340" s="66" t="str">
        <f t="shared" si="120"/>
        <v/>
      </c>
      <c r="Q340" s="56"/>
      <c r="R340" s="64"/>
      <c r="S340" s="56"/>
      <c r="T340" s="64"/>
      <c r="U340" s="62" t="str">
        <f t="shared" si="121"/>
        <v/>
      </c>
      <c r="V340" s="64"/>
      <c r="W340" s="56"/>
      <c r="X340" s="65"/>
      <c r="Y340" s="65"/>
      <c r="Z340" s="65"/>
      <c r="AA340" s="65"/>
      <c r="AB340" s="66" t="str">
        <f t="shared" si="122"/>
        <v/>
      </c>
      <c r="AC340" s="56"/>
      <c r="AD340" s="64"/>
      <c r="AE340" s="56"/>
      <c r="AF340" s="64"/>
      <c r="AG340" s="62" t="str">
        <f t="shared" si="123"/>
        <v/>
      </c>
      <c r="AH340" s="64"/>
      <c r="AI340" s="56"/>
      <c r="AJ340" s="65"/>
      <c r="AK340" s="65"/>
      <c r="AL340" s="65"/>
      <c r="AM340" s="65"/>
      <c r="AN340" s="66" t="str">
        <f t="shared" si="124"/>
        <v/>
      </c>
      <c r="AO340" s="56"/>
      <c r="AP340" s="64"/>
      <c r="AQ340" s="56"/>
      <c r="AR340" s="64"/>
      <c r="AS340" s="62" t="str">
        <f t="shared" si="125"/>
        <v/>
      </c>
      <c r="AT340" s="64"/>
      <c r="AU340" s="56"/>
      <c r="AV340" s="65"/>
      <c r="AW340" s="65"/>
      <c r="AX340" s="65"/>
      <c r="AY340" s="65"/>
      <c r="AZ340" s="66" t="str">
        <f t="shared" si="126"/>
        <v/>
      </c>
      <c r="BA340" s="56"/>
      <c r="BB340" s="64"/>
      <c r="BC340" s="56"/>
      <c r="BD340" s="64"/>
      <c r="BE340" s="62" t="str">
        <f t="shared" si="127"/>
        <v/>
      </c>
      <c r="BF340" s="64"/>
      <c r="BG340" s="56"/>
      <c r="BH340" s="65"/>
      <c r="BI340" s="65"/>
      <c r="BJ340" s="65"/>
      <c r="BK340" s="65"/>
      <c r="BL340" s="66" t="str">
        <f t="shared" si="128"/>
        <v/>
      </c>
      <c r="BM340" s="56"/>
      <c r="BN340" s="64"/>
      <c r="BO340" s="56"/>
      <c r="BP340" s="64"/>
      <c r="BQ340" s="62" t="str">
        <f t="shared" si="129"/>
        <v/>
      </c>
      <c r="BR340" s="64"/>
      <c r="BS340" s="56"/>
      <c r="BT340" s="65"/>
      <c r="BU340" s="65"/>
      <c r="BV340" s="65"/>
      <c r="BW340" s="65"/>
      <c r="BX340" s="66" t="str">
        <f t="shared" si="130"/>
        <v/>
      </c>
      <c r="BY340" s="56"/>
      <c r="BZ340" s="64"/>
      <c r="CA340" s="56"/>
      <c r="CB340" s="64"/>
      <c r="CC340" s="62" t="str">
        <f t="shared" si="131"/>
        <v/>
      </c>
      <c r="CD340" s="64"/>
      <c r="CE340" s="56"/>
      <c r="CF340" s="65"/>
      <c r="CG340" s="65"/>
      <c r="CH340" s="65"/>
      <c r="CI340" s="65"/>
      <c r="CJ340" s="66" t="str">
        <f t="shared" si="132"/>
        <v/>
      </c>
      <c r="CK340" s="56"/>
      <c r="CL340" s="64"/>
      <c r="CM340" s="56"/>
      <c r="CN340" s="64"/>
      <c r="CO340" s="62" t="str">
        <f t="shared" si="133"/>
        <v/>
      </c>
      <c r="CP340" s="64"/>
      <c r="CQ340" s="56"/>
      <c r="CR340" s="65"/>
      <c r="CS340" s="65"/>
      <c r="CT340" s="65"/>
      <c r="CU340" s="65"/>
      <c r="CV340" s="66" t="str">
        <f t="shared" si="134"/>
        <v/>
      </c>
      <c r="CW340" s="56"/>
      <c r="CX340" s="64"/>
      <c r="CY340" s="56"/>
      <c r="CZ340" s="64"/>
      <c r="DA340" s="62" t="str">
        <f t="shared" si="135"/>
        <v/>
      </c>
      <c r="DB340" s="64"/>
      <c r="DC340" s="56"/>
      <c r="DD340" s="65"/>
      <c r="DE340" s="65"/>
      <c r="DF340" s="65"/>
      <c r="DG340" s="65"/>
      <c r="DH340" s="66" t="str">
        <f t="shared" si="136"/>
        <v/>
      </c>
      <c r="DI340" s="56"/>
      <c r="DJ340" s="64"/>
      <c r="DK340" s="56"/>
      <c r="DL340" s="64"/>
      <c r="DM340" s="62" t="str">
        <f t="shared" si="137"/>
        <v/>
      </c>
      <c r="DN340" s="64"/>
      <c r="DO340" s="56"/>
      <c r="DP340" s="65"/>
      <c r="DQ340" s="65"/>
      <c r="DR340" s="65"/>
      <c r="DS340" s="65"/>
      <c r="DT340" s="66" t="str">
        <f t="shared" si="138"/>
        <v/>
      </c>
      <c r="DU340" s="56"/>
      <c r="DV340" s="64"/>
      <c r="DW340" s="56"/>
      <c r="DX340" s="64"/>
      <c r="DY340" s="62" t="str">
        <f t="shared" si="139"/>
        <v/>
      </c>
      <c r="DZ340" s="64"/>
      <c r="EA340" s="56"/>
      <c r="EB340" s="65"/>
      <c r="EC340" s="65"/>
      <c r="ED340" s="65"/>
      <c r="EE340" s="65"/>
      <c r="EF340" s="66" t="str">
        <f t="shared" si="140"/>
        <v/>
      </c>
      <c r="EG340" s="56"/>
      <c r="EH340" s="64"/>
      <c r="EI340" s="56"/>
      <c r="EJ340" s="64"/>
      <c r="EK340" s="62" t="str">
        <f t="shared" si="141"/>
        <v/>
      </c>
      <c r="EL340" s="64"/>
      <c r="EM340" s="56"/>
      <c r="EN340" s="65"/>
      <c r="EO340" s="65"/>
      <c r="EP340" s="65"/>
      <c r="EQ340" s="65"/>
      <c r="ER340" s="66" t="str">
        <f t="shared" si="142"/>
        <v/>
      </c>
      <c r="ES340" s="56"/>
      <c r="ET340" s="64"/>
      <c r="EU340" s="56"/>
      <c r="EV340" s="64"/>
      <c r="EW340" s="62" t="str">
        <f t="shared" si="143"/>
        <v/>
      </c>
      <c r="EX340" s="64"/>
    </row>
    <row r="341" spans="1:154" s="67" customFormat="1" x14ac:dyDescent="0.25">
      <c r="A341" s="167"/>
      <c r="B341" s="171"/>
      <c r="C341" s="169"/>
      <c r="D341" s="170"/>
      <c r="E341" s="57"/>
      <c r="F341" s="56"/>
      <c r="G341" s="58"/>
      <c r="H341" s="56"/>
      <c r="I341" s="59"/>
      <c r="J341" s="60"/>
      <c r="K341" s="56"/>
      <c r="L341" s="65"/>
      <c r="M341" s="65"/>
      <c r="N341" s="65"/>
      <c r="O341" s="65"/>
      <c r="P341" s="66" t="str">
        <f t="shared" si="120"/>
        <v/>
      </c>
      <c r="Q341" s="56"/>
      <c r="R341" s="64"/>
      <c r="S341" s="56"/>
      <c r="T341" s="64"/>
      <c r="U341" s="62" t="str">
        <f t="shared" si="121"/>
        <v/>
      </c>
      <c r="V341" s="64"/>
      <c r="W341" s="56"/>
      <c r="X341" s="65"/>
      <c r="Y341" s="65"/>
      <c r="Z341" s="65"/>
      <c r="AA341" s="65"/>
      <c r="AB341" s="66" t="str">
        <f t="shared" si="122"/>
        <v/>
      </c>
      <c r="AC341" s="56"/>
      <c r="AD341" s="64"/>
      <c r="AE341" s="56"/>
      <c r="AF341" s="64"/>
      <c r="AG341" s="62" t="str">
        <f t="shared" si="123"/>
        <v/>
      </c>
      <c r="AH341" s="64"/>
      <c r="AI341" s="56"/>
      <c r="AJ341" s="65"/>
      <c r="AK341" s="65"/>
      <c r="AL341" s="65"/>
      <c r="AM341" s="65"/>
      <c r="AN341" s="66" t="str">
        <f t="shared" si="124"/>
        <v/>
      </c>
      <c r="AO341" s="56"/>
      <c r="AP341" s="64"/>
      <c r="AQ341" s="56"/>
      <c r="AR341" s="64"/>
      <c r="AS341" s="62" t="str">
        <f t="shared" si="125"/>
        <v/>
      </c>
      <c r="AT341" s="64"/>
      <c r="AU341" s="56"/>
      <c r="AV341" s="65"/>
      <c r="AW341" s="65"/>
      <c r="AX341" s="65"/>
      <c r="AY341" s="65"/>
      <c r="AZ341" s="66" t="str">
        <f t="shared" si="126"/>
        <v/>
      </c>
      <c r="BA341" s="56"/>
      <c r="BB341" s="64"/>
      <c r="BC341" s="56"/>
      <c r="BD341" s="64"/>
      <c r="BE341" s="62" t="str">
        <f t="shared" si="127"/>
        <v/>
      </c>
      <c r="BF341" s="64"/>
      <c r="BG341" s="56"/>
      <c r="BH341" s="65"/>
      <c r="BI341" s="65"/>
      <c r="BJ341" s="65"/>
      <c r="BK341" s="65"/>
      <c r="BL341" s="66" t="str">
        <f t="shared" si="128"/>
        <v/>
      </c>
      <c r="BM341" s="56"/>
      <c r="BN341" s="64"/>
      <c r="BO341" s="56"/>
      <c r="BP341" s="64"/>
      <c r="BQ341" s="62" t="str">
        <f t="shared" si="129"/>
        <v/>
      </c>
      <c r="BR341" s="64"/>
      <c r="BS341" s="56"/>
      <c r="BT341" s="65"/>
      <c r="BU341" s="65"/>
      <c r="BV341" s="65"/>
      <c r="BW341" s="65"/>
      <c r="BX341" s="66" t="str">
        <f t="shared" si="130"/>
        <v/>
      </c>
      <c r="BY341" s="56"/>
      <c r="BZ341" s="64"/>
      <c r="CA341" s="56"/>
      <c r="CB341" s="64"/>
      <c r="CC341" s="62" t="str">
        <f t="shared" si="131"/>
        <v/>
      </c>
      <c r="CD341" s="64"/>
      <c r="CE341" s="56"/>
      <c r="CF341" s="65"/>
      <c r="CG341" s="65"/>
      <c r="CH341" s="65"/>
      <c r="CI341" s="65"/>
      <c r="CJ341" s="66" t="str">
        <f t="shared" si="132"/>
        <v/>
      </c>
      <c r="CK341" s="56"/>
      <c r="CL341" s="64"/>
      <c r="CM341" s="56"/>
      <c r="CN341" s="64"/>
      <c r="CO341" s="62" t="str">
        <f t="shared" si="133"/>
        <v/>
      </c>
      <c r="CP341" s="64"/>
      <c r="CQ341" s="56"/>
      <c r="CR341" s="65"/>
      <c r="CS341" s="65"/>
      <c r="CT341" s="65"/>
      <c r="CU341" s="65"/>
      <c r="CV341" s="66" t="str">
        <f t="shared" si="134"/>
        <v/>
      </c>
      <c r="CW341" s="56"/>
      <c r="CX341" s="64"/>
      <c r="CY341" s="56"/>
      <c r="CZ341" s="64"/>
      <c r="DA341" s="62" t="str">
        <f t="shared" si="135"/>
        <v/>
      </c>
      <c r="DB341" s="64"/>
      <c r="DC341" s="56"/>
      <c r="DD341" s="65"/>
      <c r="DE341" s="65"/>
      <c r="DF341" s="65"/>
      <c r="DG341" s="65"/>
      <c r="DH341" s="66" t="str">
        <f t="shared" si="136"/>
        <v/>
      </c>
      <c r="DI341" s="56"/>
      <c r="DJ341" s="64"/>
      <c r="DK341" s="56"/>
      <c r="DL341" s="64"/>
      <c r="DM341" s="62" t="str">
        <f t="shared" si="137"/>
        <v/>
      </c>
      <c r="DN341" s="64"/>
      <c r="DO341" s="56"/>
      <c r="DP341" s="65"/>
      <c r="DQ341" s="65"/>
      <c r="DR341" s="65"/>
      <c r="DS341" s="65"/>
      <c r="DT341" s="66" t="str">
        <f t="shared" si="138"/>
        <v/>
      </c>
      <c r="DU341" s="56"/>
      <c r="DV341" s="64"/>
      <c r="DW341" s="56"/>
      <c r="DX341" s="64"/>
      <c r="DY341" s="62" t="str">
        <f t="shared" si="139"/>
        <v/>
      </c>
      <c r="DZ341" s="64"/>
      <c r="EA341" s="56"/>
      <c r="EB341" s="65"/>
      <c r="EC341" s="65"/>
      <c r="ED341" s="65"/>
      <c r="EE341" s="65"/>
      <c r="EF341" s="66" t="str">
        <f t="shared" si="140"/>
        <v/>
      </c>
      <c r="EG341" s="56"/>
      <c r="EH341" s="64"/>
      <c r="EI341" s="56"/>
      <c r="EJ341" s="64"/>
      <c r="EK341" s="62" t="str">
        <f t="shared" si="141"/>
        <v/>
      </c>
      <c r="EL341" s="64"/>
      <c r="EM341" s="56"/>
      <c r="EN341" s="65"/>
      <c r="EO341" s="65"/>
      <c r="EP341" s="65"/>
      <c r="EQ341" s="65"/>
      <c r="ER341" s="66" t="str">
        <f t="shared" si="142"/>
        <v/>
      </c>
      <c r="ES341" s="56"/>
      <c r="ET341" s="64"/>
      <c r="EU341" s="56"/>
      <c r="EV341" s="64"/>
      <c r="EW341" s="62" t="str">
        <f t="shared" si="143"/>
        <v/>
      </c>
      <c r="EX341" s="64"/>
    </row>
    <row r="342" spans="1:154" s="67" customFormat="1" x14ac:dyDescent="0.25">
      <c r="A342" s="167"/>
      <c r="B342" s="171"/>
      <c r="C342" s="169"/>
      <c r="D342" s="170"/>
      <c r="E342" s="57"/>
      <c r="F342" s="56"/>
      <c r="G342" s="58"/>
      <c r="H342" s="56"/>
      <c r="I342" s="59"/>
      <c r="J342" s="60"/>
      <c r="K342" s="56"/>
      <c r="L342" s="65"/>
      <c r="M342" s="65"/>
      <c r="N342" s="65"/>
      <c r="O342" s="65"/>
      <c r="P342" s="66" t="str">
        <f t="shared" si="120"/>
        <v/>
      </c>
      <c r="Q342" s="56"/>
      <c r="R342" s="64"/>
      <c r="S342" s="56"/>
      <c r="T342" s="64"/>
      <c r="U342" s="62" t="str">
        <f t="shared" si="121"/>
        <v/>
      </c>
      <c r="V342" s="64"/>
      <c r="W342" s="56"/>
      <c r="X342" s="65"/>
      <c r="Y342" s="65"/>
      <c r="Z342" s="65"/>
      <c r="AA342" s="65"/>
      <c r="AB342" s="66" t="str">
        <f t="shared" si="122"/>
        <v/>
      </c>
      <c r="AC342" s="56"/>
      <c r="AD342" s="64"/>
      <c r="AE342" s="56"/>
      <c r="AF342" s="64"/>
      <c r="AG342" s="62" t="str">
        <f t="shared" si="123"/>
        <v/>
      </c>
      <c r="AH342" s="64"/>
      <c r="AI342" s="56"/>
      <c r="AJ342" s="65"/>
      <c r="AK342" s="65"/>
      <c r="AL342" s="65"/>
      <c r="AM342" s="65"/>
      <c r="AN342" s="66" t="str">
        <f t="shared" si="124"/>
        <v/>
      </c>
      <c r="AO342" s="56"/>
      <c r="AP342" s="64"/>
      <c r="AQ342" s="56"/>
      <c r="AR342" s="64"/>
      <c r="AS342" s="62" t="str">
        <f t="shared" si="125"/>
        <v/>
      </c>
      <c r="AT342" s="64"/>
      <c r="AU342" s="56"/>
      <c r="AV342" s="65"/>
      <c r="AW342" s="65"/>
      <c r="AX342" s="65"/>
      <c r="AY342" s="65"/>
      <c r="AZ342" s="66" t="str">
        <f t="shared" si="126"/>
        <v/>
      </c>
      <c r="BA342" s="56"/>
      <c r="BB342" s="64"/>
      <c r="BC342" s="56"/>
      <c r="BD342" s="64"/>
      <c r="BE342" s="62" t="str">
        <f t="shared" si="127"/>
        <v/>
      </c>
      <c r="BF342" s="64"/>
      <c r="BG342" s="56"/>
      <c r="BH342" s="65"/>
      <c r="BI342" s="65"/>
      <c r="BJ342" s="65"/>
      <c r="BK342" s="65"/>
      <c r="BL342" s="66" t="str">
        <f t="shared" si="128"/>
        <v/>
      </c>
      <c r="BM342" s="56"/>
      <c r="BN342" s="64"/>
      <c r="BO342" s="56"/>
      <c r="BP342" s="64"/>
      <c r="BQ342" s="62" t="str">
        <f t="shared" si="129"/>
        <v/>
      </c>
      <c r="BR342" s="64"/>
      <c r="BS342" s="56"/>
      <c r="BT342" s="65"/>
      <c r="BU342" s="65"/>
      <c r="BV342" s="65"/>
      <c r="BW342" s="65"/>
      <c r="BX342" s="66" t="str">
        <f t="shared" si="130"/>
        <v/>
      </c>
      <c r="BY342" s="56"/>
      <c r="BZ342" s="64"/>
      <c r="CA342" s="56"/>
      <c r="CB342" s="64"/>
      <c r="CC342" s="62" t="str">
        <f t="shared" si="131"/>
        <v/>
      </c>
      <c r="CD342" s="64"/>
      <c r="CE342" s="56"/>
      <c r="CF342" s="65"/>
      <c r="CG342" s="65"/>
      <c r="CH342" s="65"/>
      <c r="CI342" s="65"/>
      <c r="CJ342" s="66" t="str">
        <f t="shared" si="132"/>
        <v/>
      </c>
      <c r="CK342" s="56"/>
      <c r="CL342" s="64"/>
      <c r="CM342" s="56"/>
      <c r="CN342" s="64"/>
      <c r="CO342" s="62" t="str">
        <f t="shared" si="133"/>
        <v/>
      </c>
      <c r="CP342" s="64"/>
      <c r="CQ342" s="56"/>
      <c r="CR342" s="65"/>
      <c r="CS342" s="65"/>
      <c r="CT342" s="65"/>
      <c r="CU342" s="65"/>
      <c r="CV342" s="66" t="str">
        <f t="shared" si="134"/>
        <v/>
      </c>
      <c r="CW342" s="56"/>
      <c r="CX342" s="64"/>
      <c r="CY342" s="56"/>
      <c r="CZ342" s="64"/>
      <c r="DA342" s="62" t="str">
        <f t="shared" si="135"/>
        <v/>
      </c>
      <c r="DB342" s="64"/>
      <c r="DC342" s="56"/>
      <c r="DD342" s="65"/>
      <c r="DE342" s="65"/>
      <c r="DF342" s="65"/>
      <c r="DG342" s="65"/>
      <c r="DH342" s="66" t="str">
        <f t="shared" si="136"/>
        <v/>
      </c>
      <c r="DI342" s="56"/>
      <c r="DJ342" s="64"/>
      <c r="DK342" s="56"/>
      <c r="DL342" s="64"/>
      <c r="DM342" s="62" t="str">
        <f t="shared" si="137"/>
        <v/>
      </c>
      <c r="DN342" s="64"/>
      <c r="DO342" s="56"/>
      <c r="DP342" s="65"/>
      <c r="DQ342" s="65"/>
      <c r="DR342" s="65"/>
      <c r="DS342" s="65"/>
      <c r="DT342" s="66" t="str">
        <f t="shared" si="138"/>
        <v/>
      </c>
      <c r="DU342" s="56"/>
      <c r="DV342" s="64"/>
      <c r="DW342" s="56"/>
      <c r="DX342" s="64"/>
      <c r="DY342" s="62" t="str">
        <f t="shared" si="139"/>
        <v/>
      </c>
      <c r="DZ342" s="64"/>
      <c r="EA342" s="56"/>
      <c r="EB342" s="65"/>
      <c r="EC342" s="65"/>
      <c r="ED342" s="65"/>
      <c r="EE342" s="65"/>
      <c r="EF342" s="66" t="str">
        <f t="shared" si="140"/>
        <v/>
      </c>
      <c r="EG342" s="56"/>
      <c r="EH342" s="64"/>
      <c r="EI342" s="56"/>
      <c r="EJ342" s="64"/>
      <c r="EK342" s="62" t="str">
        <f t="shared" si="141"/>
        <v/>
      </c>
      <c r="EL342" s="64"/>
      <c r="EM342" s="56"/>
      <c r="EN342" s="65"/>
      <c r="EO342" s="65"/>
      <c r="EP342" s="65"/>
      <c r="EQ342" s="65"/>
      <c r="ER342" s="66" t="str">
        <f t="shared" si="142"/>
        <v/>
      </c>
      <c r="ES342" s="56"/>
      <c r="ET342" s="64"/>
      <c r="EU342" s="56"/>
      <c r="EV342" s="64"/>
      <c r="EW342" s="62" t="str">
        <f t="shared" si="143"/>
        <v/>
      </c>
      <c r="EX342" s="64"/>
    </row>
    <row r="343" spans="1:154" s="67" customFormat="1" x14ac:dyDescent="0.25">
      <c r="A343" s="167"/>
      <c r="B343" s="171"/>
      <c r="C343" s="169"/>
      <c r="D343" s="170"/>
      <c r="E343" s="57"/>
      <c r="F343" s="56"/>
      <c r="G343" s="58"/>
      <c r="H343" s="56"/>
      <c r="I343" s="59"/>
      <c r="J343" s="60"/>
      <c r="K343" s="56"/>
      <c r="L343" s="65"/>
      <c r="M343" s="65"/>
      <c r="N343" s="65"/>
      <c r="O343" s="65"/>
      <c r="P343" s="66" t="str">
        <f t="shared" si="120"/>
        <v/>
      </c>
      <c r="Q343" s="56"/>
      <c r="R343" s="64"/>
      <c r="S343" s="56"/>
      <c r="T343" s="64"/>
      <c r="U343" s="62" t="str">
        <f t="shared" si="121"/>
        <v/>
      </c>
      <c r="V343" s="64"/>
      <c r="W343" s="56"/>
      <c r="X343" s="65"/>
      <c r="Y343" s="65"/>
      <c r="Z343" s="65"/>
      <c r="AA343" s="65"/>
      <c r="AB343" s="66" t="str">
        <f t="shared" si="122"/>
        <v/>
      </c>
      <c r="AC343" s="56"/>
      <c r="AD343" s="64"/>
      <c r="AE343" s="56"/>
      <c r="AF343" s="64"/>
      <c r="AG343" s="62" t="str">
        <f t="shared" si="123"/>
        <v/>
      </c>
      <c r="AH343" s="64"/>
      <c r="AI343" s="56"/>
      <c r="AJ343" s="65"/>
      <c r="AK343" s="65"/>
      <c r="AL343" s="65"/>
      <c r="AM343" s="65"/>
      <c r="AN343" s="66" t="str">
        <f t="shared" si="124"/>
        <v/>
      </c>
      <c r="AO343" s="56"/>
      <c r="AP343" s="64"/>
      <c r="AQ343" s="56"/>
      <c r="AR343" s="64"/>
      <c r="AS343" s="62" t="str">
        <f t="shared" si="125"/>
        <v/>
      </c>
      <c r="AT343" s="64"/>
      <c r="AU343" s="56"/>
      <c r="AV343" s="65"/>
      <c r="AW343" s="65"/>
      <c r="AX343" s="65"/>
      <c r="AY343" s="65"/>
      <c r="AZ343" s="66" t="str">
        <f t="shared" si="126"/>
        <v/>
      </c>
      <c r="BA343" s="56"/>
      <c r="BB343" s="64"/>
      <c r="BC343" s="56"/>
      <c r="BD343" s="64"/>
      <c r="BE343" s="62" t="str">
        <f t="shared" si="127"/>
        <v/>
      </c>
      <c r="BF343" s="64"/>
      <c r="BG343" s="56"/>
      <c r="BH343" s="65"/>
      <c r="BI343" s="65"/>
      <c r="BJ343" s="65"/>
      <c r="BK343" s="65"/>
      <c r="BL343" s="66" t="str">
        <f t="shared" si="128"/>
        <v/>
      </c>
      <c r="BM343" s="56"/>
      <c r="BN343" s="64"/>
      <c r="BO343" s="56"/>
      <c r="BP343" s="64"/>
      <c r="BQ343" s="62" t="str">
        <f t="shared" si="129"/>
        <v/>
      </c>
      <c r="BR343" s="64"/>
      <c r="BS343" s="56"/>
      <c r="BT343" s="65"/>
      <c r="BU343" s="65"/>
      <c r="BV343" s="65"/>
      <c r="BW343" s="65"/>
      <c r="BX343" s="66" t="str">
        <f t="shared" si="130"/>
        <v/>
      </c>
      <c r="BY343" s="56"/>
      <c r="BZ343" s="64"/>
      <c r="CA343" s="56"/>
      <c r="CB343" s="64"/>
      <c r="CC343" s="62" t="str">
        <f t="shared" si="131"/>
        <v/>
      </c>
      <c r="CD343" s="64"/>
      <c r="CE343" s="56"/>
      <c r="CF343" s="65"/>
      <c r="CG343" s="65"/>
      <c r="CH343" s="65"/>
      <c r="CI343" s="65"/>
      <c r="CJ343" s="66" t="str">
        <f t="shared" si="132"/>
        <v/>
      </c>
      <c r="CK343" s="56"/>
      <c r="CL343" s="64"/>
      <c r="CM343" s="56"/>
      <c r="CN343" s="64"/>
      <c r="CO343" s="62" t="str">
        <f t="shared" si="133"/>
        <v/>
      </c>
      <c r="CP343" s="64"/>
      <c r="CQ343" s="56"/>
      <c r="CR343" s="65"/>
      <c r="CS343" s="65"/>
      <c r="CT343" s="65"/>
      <c r="CU343" s="65"/>
      <c r="CV343" s="66" t="str">
        <f t="shared" si="134"/>
        <v/>
      </c>
      <c r="CW343" s="56"/>
      <c r="CX343" s="64"/>
      <c r="CY343" s="56"/>
      <c r="CZ343" s="64"/>
      <c r="DA343" s="62" t="str">
        <f t="shared" si="135"/>
        <v/>
      </c>
      <c r="DB343" s="64"/>
      <c r="DC343" s="56"/>
      <c r="DD343" s="65"/>
      <c r="DE343" s="65"/>
      <c r="DF343" s="65"/>
      <c r="DG343" s="65"/>
      <c r="DH343" s="66" t="str">
        <f t="shared" si="136"/>
        <v/>
      </c>
      <c r="DI343" s="56"/>
      <c r="DJ343" s="64"/>
      <c r="DK343" s="56"/>
      <c r="DL343" s="64"/>
      <c r="DM343" s="62" t="str">
        <f t="shared" si="137"/>
        <v/>
      </c>
      <c r="DN343" s="64"/>
      <c r="DO343" s="56"/>
      <c r="DP343" s="65"/>
      <c r="DQ343" s="65"/>
      <c r="DR343" s="65"/>
      <c r="DS343" s="65"/>
      <c r="DT343" s="66" t="str">
        <f t="shared" si="138"/>
        <v/>
      </c>
      <c r="DU343" s="56"/>
      <c r="DV343" s="64"/>
      <c r="DW343" s="56"/>
      <c r="DX343" s="64"/>
      <c r="DY343" s="62" t="str">
        <f t="shared" si="139"/>
        <v/>
      </c>
      <c r="DZ343" s="64"/>
      <c r="EA343" s="56"/>
      <c r="EB343" s="65"/>
      <c r="EC343" s="65"/>
      <c r="ED343" s="65"/>
      <c r="EE343" s="65"/>
      <c r="EF343" s="66" t="str">
        <f t="shared" si="140"/>
        <v/>
      </c>
      <c r="EG343" s="56"/>
      <c r="EH343" s="64"/>
      <c r="EI343" s="56"/>
      <c r="EJ343" s="64"/>
      <c r="EK343" s="62" t="str">
        <f t="shared" si="141"/>
        <v/>
      </c>
      <c r="EL343" s="64"/>
      <c r="EM343" s="56"/>
      <c r="EN343" s="65"/>
      <c r="EO343" s="65"/>
      <c r="EP343" s="65"/>
      <c r="EQ343" s="65"/>
      <c r="ER343" s="66" t="str">
        <f t="shared" si="142"/>
        <v/>
      </c>
      <c r="ES343" s="56"/>
      <c r="ET343" s="64"/>
      <c r="EU343" s="56"/>
      <c r="EV343" s="64"/>
      <c r="EW343" s="62" t="str">
        <f t="shared" si="143"/>
        <v/>
      </c>
      <c r="EX343" s="64"/>
    </row>
    <row r="344" spans="1:154" s="67" customFormat="1" x14ac:dyDescent="0.25">
      <c r="A344" s="167"/>
      <c r="B344" s="171"/>
      <c r="C344" s="169"/>
      <c r="D344" s="170"/>
      <c r="E344" s="57"/>
      <c r="F344" s="56"/>
      <c r="G344" s="58"/>
      <c r="H344" s="56"/>
      <c r="I344" s="59"/>
      <c r="J344" s="60"/>
      <c r="K344" s="56"/>
      <c r="L344" s="65"/>
      <c r="M344" s="65"/>
      <c r="N344" s="65"/>
      <c r="O344" s="65"/>
      <c r="P344" s="66" t="str">
        <f t="shared" si="120"/>
        <v/>
      </c>
      <c r="Q344" s="56"/>
      <c r="R344" s="64"/>
      <c r="S344" s="56"/>
      <c r="T344" s="64"/>
      <c r="U344" s="62" t="str">
        <f t="shared" si="121"/>
        <v/>
      </c>
      <c r="V344" s="64"/>
      <c r="W344" s="56"/>
      <c r="X344" s="65"/>
      <c r="Y344" s="65"/>
      <c r="Z344" s="65"/>
      <c r="AA344" s="65"/>
      <c r="AB344" s="66" t="str">
        <f t="shared" si="122"/>
        <v/>
      </c>
      <c r="AC344" s="56"/>
      <c r="AD344" s="64"/>
      <c r="AE344" s="56"/>
      <c r="AF344" s="64"/>
      <c r="AG344" s="62" t="str">
        <f t="shared" si="123"/>
        <v/>
      </c>
      <c r="AH344" s="64"/>
      <c r="AI344" s="56"/>
      <c r="AJ344" s="65"/>
      <c r="AK344" s="65"/>
      <c r="AL344" s="65"/>
      <c r="AM344" s="65"/>
      <c r="AN344" s="66" t="str">
        <f t="shared" si="124"/>
        <v/>
      </c>
      <c r="AO344" s="56"/>
      <c r="AP344" s="64"/>
      <c r="AQ344" s="56"/>
      <c r="AR344" s="64"/>
      <c r="AS344" s="62" t="str">
        <f t="shared" si="125"/>
        <v/>
      </c>
      <c r="AT344" s="64"/>
      <c r="AU344" s="56"/>
      <c r="AV344" s="65"/>
      <c r="AW344" s="65"/>
      <c r="AX344" s="65"/>
      <c r="AY344" s="65"/>
      <c r="AZ344" s="66" t="str">
        <f t="shared" si="126"/>
        <v/>
      </c>
      <c r="BA344" s="56"/>
      <c r="BB344" s="64"/>
      <c r="BC344" s="56"/>
      <c r="BD344" s="64"/>
      <c r="BE344" s="62" t="str">
        <f t="shared" si="127"/>
        <v/>
      </c>
      <c r="BF344" s="64"/>
      <c r="BG344" s="56"/>
      <c r="BH344" s="65"/>
      <c r="BI344" s="65"/>
      <c r="BJ344" s="65"/>
      <c r="BK344" s="65"/>
      <c r="BL344" s="66" t="str">
        <f t="shared" si="128"/>
        <v/>
      </c>
      <c r="BM344" s="56"/>
      <c r="BN344" s="64"/>
      <c r="BO344" s="56"/>
      <c r="BP344" s="64"/>
      <c r="BQ344" s="62" t="str">
        <f t="shared" si="129"/>
        <v/>
      </c>
      <c r="BR344" s="64"/>
      <c r="BS344" s="56"/>
      <c r="BT344" s="65"/>
      <c r="BU344" s="65"/>
      <c r="BV344" s="65"/>
      <c r="BW344" s="65"/>
      <c r="BX344" s="66" t="str">
        <f t="shared" si="130"/>
        <v/>
      </c>
      <c r="BY344" s="56"/>
      <c r="BZ344" s="64"/>
      <c r="CA344" s="56"/>
      <c r="CB344" s="64"/>
      <c r="CC344" s="62" t="str">
        <f t="shared" si="131"/>
        <v/>
      </c>
      <c r="CD344" s="64"/>
      <c r="CE344" s="56"/>
      <c r="CF344" s="65"/>
      <c r="CG344" s="65"/>
      <c r="CH344" s="65"/>
      <c r="CI344" s="65"/>
      <c r="CJ344" s="66" t="str">
        <f t="shared" si="132"/>
        <v/>
      </c>
      <c r="CK344" s="56"/>
      <c r="CL344" s="64"/>
      <c r="CM344" s="56"/>
      <c r="CN344" s="64"/>
      <c r="CO344" s="62" t="str">
        <f t="shared" si="133"/>
        <v/>
      </c>
      <c r="CP344" s="64"/>
      <c r="CQ344" s="56"/>
      <c r="CR344" s="65"/>
      <c r="CS344" s="65"/>
      <c r="CT344" s="65"/>
      <c r="CU344" s="65"/>
      <c r="CV344" s="66" t="str">
        <f t="shared" si="134"/>
        <v/>
      </c>
      <c r="CW344" s="56"/>
      <c r="CX344" s="64"/>
      <c r="CY344" s="56"/>
      <c r="CZ344" s="64"/>
      <c r="DA344" s="62" t="str">
        <f t="shared" si="135"/>
        <v/>
      </c>
      <c r="DB344" s="64"/>
      <c r="DC344" s="56"/>
      <c r="DD344" s="65"/>
      <c r="DE344" s="65"/>
      <c r="DF344" s="65"/>
      <c r="DG344" s="65"/>
      <c r="DH344" s="66" t="str">
        <f t="shared" si="136"/>
        <v/>
      </c>
      <c r="DI344" s="56"/>
      <c r="DJ344" s="64"/>
      <c r="DK344" s="56"/>
      <c r="DL344" s="64"/>
      <c r="DM344" s="62" t="str">
        <f t="shared" si="137"/>
        <v/>
      </c>
      <c r="DN344" s="64"/>
      <c r="DO344" s="56"/>
      <c r="DP344" s="65"/>
      <c r="DQ344" s="65"/>
      <c r="DR344" s="65"/>
      <c r="DS344" s="65"/>
      <c r="DT344" s="66" t="str">
        <f t="shared" si="138"/>
        <v/>
      </c>
      <c r="DU344" s="56"/>
      <c r="DV344" s="64"/>
      <c r="DW344" s="56"/>
      <c r="DX344" s="64"/>
      <c r="DY344" s="62" t="str">
        <f t="shared" si="139"/>
        <v/>
      </c>
      <c r="DZ344" s="64"/>
      <c r="EA344" s="56"/>
      <c r="EB344" s="65"/>
      <c r="EC344" s="65"/>
      <c r="ED344" s="65"/>
      <c r="EE344" s="65"/>
      <c r="EF344" s="66" t="str">
        <f t="shared" si="140"/>
        <v/>
      </c>
      <c r="EG344" s="56"/>
      <c r="EH344" s="64"/>
      <c r="EI344" s="56"/>
      <c r="EJ344" s="64"/>
      <c r="EK344" s="62" t="str">
        <f t="shared" si="141"/>
        <v/>
      </c>
      <c r="EL344" s="64"/>
      <c r="EM344" s="56"/>
      <c r="EN344" s="65"/>
      <c r="EO344" s="65"/>
      <c r="EP344" s="65"/>
      <c r="EQ344" s="65"/>
      <c r="ER344" s="66" t="str">
        <f t="shared" si="142"/>
        <v/>
      </c>
      <c r="ES344" s="56"/>
      <c r="ET344" s="64"/>
      <c r="EU344" s="56"/>
      <c r="EV344" s="64"/>
      <c r="EW344" s="62" t="str">
        <f t="shared" si="143"/>
        <v/>
      </c>
      <c r="EX344" s="64"/>
    </row>
    <row r="345" spans="1:154" s="67" customFormat="1" x14ac:dyDescent="0.25">
      <c r="A345" s="167"/>
      <c r="B345" s="171"/>
      <c r="C345" s="169"/>
      <c r="D345" s="170"/>
      <c r="E345" s="57"/>
      <c r="F345" s="56"/>
      <c r="G345" s="58"/>
      <c r="H345" s="56"/>
      <c r="I345" s="59"/>
      <c r="J345" s="60"/>
      <c r="K345" s="56"/>
      <c r="L345" s="65"/>
      <c r="M345" s="65"/>
      <c r="N345" s="65"/>
      <c r="O345" s="65"/>
      <c r="P345" s="66" t="str">
        <f t="shared" si="120"/>
        <v/>
      </c>
      <c r="Q345" s="56"/>
      <c r="R345" s="64"/>
      <c r="S345" s="56"/>
      <c r="T345" s="64"/>
      <c r="U345" s="62" t="str">
        <f t="shared" si="121"/>
        <v/>
      </c>
      <c r="V345" s="64"/>
      <c r="W345" s="56"/>
      <c r="X345" s="65"/>
      <c r="Y345" s="65"/>
      <c r="Z345" s="65"/>
      <c r="AA345" s="65"/>
      <c r="AB345" s="66" t="str">
        <f t="shared" si="122"/>
        <v/>
      </c>
      <c r="AC345" s="56"/>
      <c r="AD345" s="64"/>
      <c r="AE345" s="56"/>
      <c r="AF345" s="64"/>
      <c r="AG345" s="62" t="str">
        <f t="shared" si="123"/>
        <v/>
      </c>
      <c r="AH345" s="64"/>
      <c r="AI345" s="56"/>
      <c r="AJ345" s="65"/>
      <c r="AK345" s="65"/>
      <c r="AL345" s="65"/>
      <c r="AM345" s="65"/>
      <c r="AN345" s="66" t="str">
        <f t="shared" si="124"/>
        <v/>
      </c>
      <c r="AO345" s="56"/>
      <c r="AP345" s="64"/>
      <c r="AQ345" s="56"/>
      <c r="AR345" s="64"/>
      <c r="AS345" s="62" t="str">
        <f t="shared" si="125"/>
        <v/>
      </c>
      <c r="AT345" s="64"/>
      <c r="AU345" s="56"/>
      <c r="AV345" s="65"/>
      <c r="AW345" s="65"/>
      <c r="AX345" s="65"/>
      <c r="AY345" s="65"/>
      <c r="AZ345" s="66" t="str">
        <f t="shared" si="126"/>
        <v/>
      </c>
      <c r="BA345" s="56"/>
      <c r="BB345" s="64"/>
      <c r="BC345" s="56"/>
      <c r="BD345" s="64"/>
      <c r="BE345" s="62" t="str">
        <f t="shared" si="127"/>
        <v/>
      </c>
      <c r="BF345" s="64"/>
      <c r="BG345" s="56"/>
      <c r="BH345" s="65"/>
      <c r="BI345" s="65"/>
      <c r="BJ345" s="65"/>
      <c r="BK345" s="65"/>
      <c r="BL345" s="66" t="str">
        <f t="shared" si="128"/>
        <v/>
      </c>
      <c r="BM345" s="56"/>
      <c r="BN345" s="64"/>
      <c r="BO345" s="56"/>
      <c r="BP345" s="64"/>
      <c r="BQ345" s="62" t="str">
        <f t="shared" si="129"/>
        <v/>
      </c>
      <c r="BR345" s="64"/>
      <c r="BS345" s="56"/>
      <c r="BT345" s="65"/>
      <c r="BU345" s="65"/>
      <c r="BV345" s="65"/>
      <c r="BW345" s="65"/>
      <c r="BX345" s="66" t="str">
        <f t="shared" si="130"/>
        <v/>
      </c>
      <c r="BY345" s="56"/>
      <c r="BZ345" s="64"/>
      <c r="CA345" s="56"/>
      <c r="CB345" s="64"/>
      <c r="CC345" s="62" t="str">
        <f t="shared" si="131"/>
        <v/>
      </c>
      <c r="CD345" s="64"/>
      <c r="CE345" s="56"/>
      <c r="CF345" s="65"/>
      <c r="CG345" s="65"/>
      <c r="CH345" s="65"/>
      <c r="CI345" s="65"/>
      <c r="CJ345" s="66" t="str">
        <f t="shared" si="132"/>
        <v/>
      </c>
      <c r="CK345" s="56"/>
      <c r="CL345" s="64"/>
      <c r="CM345" s="56"/>
      <c r="CN345" s="64"/>
      <c r="CO345" s="62" t="str">
        <f t="shared" si="133"/>
        <v/>
      </c>
      <c r="CP345" s="64"/>
      <c r="CQ345" s="56"/>
      <c r="CR345" s="65"/>
      <c r="CS345" s="65"/>
      <c r="CT345" s="65"/>
      <c r="CU345" s="65"/>
      <c r="CV345" s="66" t="str">
        <f t="shared" si="134"/>
        <v/>
      </c>
      <c r="CW345" s="56"/>
      <c r="CX345" s="64"/>
      <c r="CY345" s="56"/>
      <c r="CZ345" s="64"/>
      <c r="DA345" s="62" t="str">
        <f t="shared" si="135"/>
        <v/>
      </c>
      <c r="DB345" s="64"/>
      <c r="DC345" s="56"/>
      <c r="DD345" s="65"/>
      <c r="DE345" s="65"/>
      <c r="DF345" s="65"/>
      <c r="DG345" s="65"/>
      <c r="DH345" s="66" t="str">
        <f t="shared" si="136"/>
        <v/>
      </c>
      <c r="DI345" s="56"/>
      <c r="DJ345" s="64"/>
      <c r="DK345" s="56"/>
      <c r="DL345" s="64"/>
      <c r="DM345" s="62" t="str">
        <f t="shared" si="137"/>
        <v/>
      </c>
      <c r="DN345" s="64"/>
      <c r="DO345" s="56"/>
      <c r="DP345" s="65"/>
      <c r="DQ345" s="65"/>
      <c r="DR345" s="65"/>
      <c r="DS345" s="65"/>
      <c r="DT345" s="66" t="str">
        <f t="shared" si="138"/>
        <v/>
      </c>
      <c r="DU345" s="56"/>
      <c r="DV345" s="64"/>
      <c r="DW345" s="56"/>
      <c r="DX345" s="64"/>
      <c r="DY345" s="62" t="str">
        <f t="shared" si="139"/>
        <v/>
      </c>
      <c r="DZ345" s="64"/>
      <c r="EA345" s="56"/>
      <c r="EB345" s="65"/>
      <c r="EC345" s="65"/>
      <c r="ED345" s="65"/>
      <c r="EE345" s="65"/>
      <c r="EF345" s="66" t="str">
        <f t="shared" si="140"/>
        <v/>
      </c>
      <c r="EG345" s="56"/>
      <c r="EH345" s="64"/>
      <c r="EI345" s="56"/>
      <c r="EJ345" s="64"/>
      <c r="EK345" s="62" t="str">
        <f t="shared" si="141"/>
        <v/>
      </c>
      <c r="EL345" s="64"/>
      <c r="EM345" s="56"/>
      <c r="EN345" s="65"/>
      <c r="EO345" s="65"/>
      <c r="EP345" s="65"/>
      <c r="EQ345" s="65"/>
      <c r="ER345" s="66" t="str">
        <f t="shared" si="142"/>
        <v/>
      </c>
      <c r="ES345" s="56"/>
      <c r="ET345" s="64"/>
      <c r="EU345" s="56"/>
      <c r="EV345" s="64"/>
      <c r="EW345" s="62" t="str">
        <f t="shared" si="143"/>
        <v/>
      </c>
      <c r="EX345" s="64"/>
    </row>
    <row r="346" spans="1:154" s="67" customFormat="1" x14ac:dyDescent="0.25">
      <c r="A346" s="167"/>
      <c r="B346" s="171"/>
      <c r="C346" s="169"/>
      <c r="D346" s="170"/>
      <c r="E346" s="57"/>
      <c r="F346" s="56"/>
      <c r="G346" s="58"/>
      <c r="H346" s="56"/>
      <c r="I346" s="59"/>
      <c r="J346" s="60"/>
      <c r="K346" s="56"/>
      <c r="L346" s="65"/>
      <c r="M346" s="65"/>
      <c r="N346" s="65"/>
      <c r="O346" s="65"/>
      <c r="P346" s="66" t="str">
        <f t="shared" si="120"/>
        <v/>
      </c>
      <c r="Q346" s="56"/>
      <c r="R346" s="64"/>
      <c r="S346" s="56"/>
      <c r="T346" s="64"/>
      <c r="U346" s="62" t="str">
        <f t="shared" si="121"/>
        <v/>
      </c>
      <c r="V346" s="64"/>
      <c r="W346" s="56"/>
      <c r="X346" s="65"/>
      <c r="Y346" s="65"/>
      <c r="Z346" s="65"/>
      <c r="AA346" s="65"/>
      <c r="AB346" s="66" t="str">
        <f t="shared" si="122"/>
        <v/>
      </c>
      <c r="AC346" s="56"/>
      <c r="AD346" s="64"/>
      <c r="AE346" s="56"/>
      <c r="AF346" s="64"/>
      <c r="AG346" s="62" t="str">
        <f t="shared" si="123"/>
        <v/>
      </c>
      <c r="AH346" s="64"/>
      <c r="AI346" s="56"/>
      <c r="AJ346" s="65"/>
      <c r="AK346" s="65"/>
      <c r="AL346" s="65"/>
      <c r="AM346" s="65"/>
      <c r="AN346" s="66" t="str">
        <f t="shared" si="124"/>
        <v/>
      </c>
      <c r="AO346" s="56"/>
      <c r="AP346" s="64"/>
      <c r="AQ346" s="56"/>
      <c r="AR346" s="64"/>
      <c r="AS346" s="62" t="str">
        <f t="shared" si="125"/>
        <v/>
      </c>
      <c r="AT346" s="64"/>
      <c r="AU346" s="56"/>
      <c r="AV346" s="65"/>
      <c r="AW346" s="65"/>
      <c r="AX346" s="65"/>
      <c r="AY346" s="65"/>
      <c r="AZ346" s="66" t="str">
        <f t="shared" si="126"/>
        <v/>
      </c>
      <c r="BA346" s="56"/>
      <c r="BB346" s="64"/>
      <c r="BC346" s="56"/>
      <c r="BD346" s="64"/>
      <c r="BE346" s="62" t="str">
        <f t="shared" si="127"/>
        <v/>
      </c>
      <c r="BF346" s="64"/>
      <c r="BG346" s="56"/>
      <c r="BH346" s="65"/>
      <c r="BI346" s="65"/>
      <c r="BJ346" s="65"/>
      <c r="BK346" s="65"/>
      <c r="BL346" s="66" t="str">
        <f t="shared" si="128"/>
        <v/>
      </c>
      <c r="BM346" s="56"/>
      <c r="BN346" s="64"/>
      <c r="BO346" s="56"/>
      <c r="BP346" s="64"/>
      <c r="BQ346" s="62" t="str">
        <f t="shared" si="129"/>
        <v/>
      </c>
      <c r="BR346" s="64"/>
      <c r="BS346" s="56"/>
      <c r="BT346" s="65"/>
      <c r="BU346" s="65"/>
      <c r="BV346" s="65"/>
      <c r="BW346" s="65"/>
      <c r="BX346" s="66" t="str">
        <f t="shared" si="130"/>
        <v/>
      </c>
      <c r="BY346" s="56"/>
      <c r="BZ346" s="64"/>
      <c r="CA346" s="56"/>
      <c r="CB346" s="64"/>
      <c r="CC346" s="62" t="str">
        <f t="shared" si="131"/>
        <v/>
      </c>
      <c r="CD346" s="64"/>
      <c r="CE346" s="56"/>
      <c r="CF346" s="65"/>
      <c r="CG346" s="65"/>
      <c r="CH346" s="65"/>
      <c r="CI346" s="65"/>
      <c r="CJ346" s="66" t="str">
        <f t="shared" si="132"/>
        <v/>
      </c>
      <c r="CK346" s="56"/>
      <c r="CL346" s="64"/>
      <c r="CM346" s="56"/>
      <c r="CN346" s="64"/>
      <c r="CO346" s="62" t="str">
        <f t="shared" si="133"/>
        <v/>
      </c>
      <c r="CP346" s="64"/>
      <c r="CQ346" s="56"/>
      <c r="CR346" s="65"/>
      <c r="CS346" s="65"/>
      <c r="CT346" s="65"/>
      <c r="CU346" s="65"/>
      <c r="CV346" s="66" t="str">
        <f t="shared" si="134"/>
        <v/>
      </c>
      <c r="CW346" s="56"/>
      <c r="CX346" s="64"/>
      <c r="CY346" s="56"/>
      <c r="CZ346" s="64"/>
      <c r="DA346" s="62" t="str">
        <f t="shared" si="135"/>
        <v/>
      </c>
      <c r="DB346" s="64"/>
      <c r="DC346" s="56"/>
      <c r="DD346" s="65"/>
      <c r="DE346" s="65"/>
      <c r="DF346" s="65"/>
      <c r="DG346" s="65"/>
      <c r="DH346" s="66" t="str">
        <f t="shared" si="136"/>
        <v/>
      </c>
      <c r="DI346" s="56"/>
      <c r="DJ346" s="64"/>
      <c r="DK346" s="56"/>
      <c r="DL346" s="64"/>
      <c r="DM346" s="62" t="str">
        <f t="shared" si="137"/>
        <v/>
      </c>
      <c r="DN346" s="64"/>
      <c r="DO346" s="56"/>
      <c r="DP346" s="65"/>
      <c r="DQ346" s="65"/>
      <c r="DR346" s="65"/>
      <c r="DS346" s="65"/>
      <c r="DT346" s="66" t="str">
        <f t="shared" si="138"/>
        <v/>
      </c>
      <c r="DU346" s="56"/>
      <c r="DV346" s="64"/>
      <c r="DW346" s="56"/>
      <c r="DX346" s="64"/>
      <c r="DY346" s="62" t="str">
        <f t="shared" si="139"/>
        <v/>
      </c>
      <c r="DZ346" s="64"/>
      <c r="EA346" s="56"/>
      <c r="EB346" s="65"/>
      <c r="EC346" s="65"/>
      <c r="ED346" s="65"/>
      <c r="EE346" s="65"/>
      <c r="EF346" s="66" t="str">
        <f t="shared" si="140"/>
        <v/>
      </c>
      <c r="EG346" s="56"/>
      <c r="EH346" s="64"/>
      <c r="EI346" s="56"/>
      <c r="EJ346" s="64"/>
      <c r="EK346" s="62" t="str">
        <f t="shared" si="141"/>
        <v/>
      </c>
      <c r="EL346" s="64"/>
      <c r="EM346" s="56"/>
      <c r="EN346" s="65"/>
      <c r="EO346" s="65"/>
      <c r="EP346" s="65"/>
      <c r="EQ346" s="65"/>
      <c r="ER346" s="66" t="str">
        <f t="shared" si="142"/>
        <v/>
      </c>
      <c r="ES346" s="56"/>
      <c r="ET346" s="64"/>
      <c r="EU346" s="56"/>
      <c r="EV346" s="64"/>
      <c r="EW346" s="62" t="str">
        <f t="shared" si="143"/>
        <v/>
      </c>
      <c r="EX346" s="64"/>
    </row>
    <row r="347" spans="1:154" s="67" customFormat="1" x14ac:dyDescent="0.25">
      <c r="A347" s="167"/>
      <c r="B347" s="171"/>
      <c r="C347" s="169"/>
      <c r="D347" s="170"/>
      <c r="E347" s="57"/>
      <c r="F347" s="56"/>
      <c r="G347" s="58"/>
      <c r="H347" s="56"/>
      <c r="I347" s="59"/>
      <c r="J347" s="60"/>
      <c r="K347" s="56"/>
      <c r="L347" s="65"/>
      <c r="M347" s="65"/>
      <c r="N347" s="65"/>
      <c r="O347" s="65"/>
      <c r="P347" s="66" t="str">
        <f t="shared" si="120"/>
        <v/>
      </c>
      <c r="Q347" s="56"/>
      <c r="R347" s="64"/>
      <c r="S347" s="56"/>
      <c r="T347" s="64"/>
      <c r="U347" s="62" t="str">
        <f t="shared" si="121"/>
        <v/>
      </c>
      <c r="V347" s="64"/>
      <c r="W347" s="56"/>
      <c r="X347" s="65"/>
      <c r="Y347" s="65"/>
      <c r="Z347" s="65"/>
      <c r="AA347" s="65"/>
      <c r="AB347" s="66" t="str">
        <f t="shared" si="122"/>
        <v/>
      </c>
      <c r="AC347" s="56"/>
      <c r="AD347" s="64"/>
      <c r="AE347" s="56"/>
      <c r="AF347" s="64"/>
      <c r="AG347" s="62" t="str">
        <f t="shared" si="123"/>
        <v/>
      </c>
      <c r="AH347" s="64"/>
      <c r="AI347" s="56"/>
      <c r="AJ347" s="65"/>
      <c r="AK347" s="65"/>
      <c r="AL347" s="65"/>
      <c r="AM347" s="65"/>
      <c r="AN347" s="66" t="str">
        <f t="shared" si="124"/>
        <v/>
      </c>
      <c r="AO347" s="56"/>
      <c r="AP347" s="64"/>
      <c r="AQ347" s="56"/>
      <c r="AR347" s="64"/>
      <c r="AS347" s="62" t="str">
        <f t="shared" si="125"/>
        <v/>
      </c>
      <c r="AT347" s="64"/>
      <c r="AU347" s="56"/>
      <c r="AV347" s="65"/>
      <c r="AW347" s="65"/>
      <c r="AX347" s="65"/>
      <c r="AY347" s="65"/>
      <c r="AZ347" s="66" t="str">
        <f t="shared" si="126"/>
        <v/>
      </c>
      <c r="BA347" s="56"/>
      <c r="BB347" s="64"/>
      <c r="BC347" s="56"/>
      <c r="BD347" s="64"/>
      <c r="BE347" s="62" t="str">
        <f t="shared" si="127"/>
        <v/>
      </c>
      <c r="BF347" s="64"/>
      <c r="BG347" s="56"/>
      <c r="BH347" s="65"/>
      <c r="BI347" s="65"/>
      <c r="BJ347" s="65"/>
      <c r="BK347" s="65"/>
      <c r="BL347" s="66" t="str">
        <f t="shared" si="128"/>
        <v/>
      </c>
      <c r="BM347" s="56"/>
      <c r="BN347" s="64"/>
      <c r="BO347" s="56"/>
      <c r="BP347" s="64"/>
      <c r="BQ347" s="62" t="str">
        <f t="shared" si="129"/>
        <v/>
      </c>
      <c r="BR347" s="64"/>
      <c r="BS347" s="56"/>
      <c r="BT347" s="65"/>
      <c r="BU347" s="65"/>
      <c r="BV347" s="65"/>
      <c r="BW347" s="65"/>
      <c r="BX347" s="66" t="str">
        <f t="shared" si="130"/>
        <v/>
      </c>
      <c r="BY347" s="56"/>
      <c r="BZ347" s="64"/>
      <c r="CA347" s="56"/>
      <c r="CB347" s="64"/>
      <c r="CC347" s="62" t="str">
        <f t="shared" si="131"/>
        <v/>
      </c>
      <c r="CD347" s="64"/>
      <c r="CE347" s="56"/>
      <c r="CF347" s="65"/>
      <c r="CG347" s="65"/>
      <c r="CH347" s="65"/>
      <c r="CI347" s="65"/>
      <c r="CJ347" s="66" t="str">
        <f t="shared" si="132"/>
        <v/>
      </c>
      <c r="CK347" s="56"/>
      <c r="CL347" s="64"/>
      <c r="CM347" s="56"/>
      <c r="CN347" s="64"/>
      <c r="CO347" s="62" t="str">
        <f t="shared" si="133"/>
        <v/>
      </c>
      <c r="CP347" s="64"/>
      <c r="CQ347" s="56"/>
      <c r="CR347" s="65"/>
      <c r="CS347" s="65"/>
      <c r="CT347" s="65"/>
      <c r="CU347" s="65"/>
      <c r="CV347" s="66" t="str">
        <f t="shared" si="134"/>
        <v/>
      </c>
      <c r="CW347" s="56"/>
      <c r="CX347" s="64"/>
      <c r="CY347" s="56"/>
      <c r="CZ347" s="64"/>
      <c r="DA347" s="62" t="str">
        <f t="shared" si="135"/>
        <v/>
      </c>
      <c r="DB347" s="64"/>
      <c r="DC347" s="56"/>
      <c r="DD347" s="65"/>
      <c r="DE347" s="65"/>
      <c r="DF347" s="65"/>
      <c r="DG347" s="65"/>
      <c r="DH347" s="66" t="str">
        <f t="shared" si="136"/>
        <v/>
      </c>
      <c r="DI347" s="56"/>
      <c r="DJ347" s="64"/>
      <c r="DK347" s="56"/>
      <c r="DL347" s="64"/>
      <c r="DM347" s="62" t="str">
        <f t="shared" si="137"/>
        <v/>
      </c>
      <c r="DN347" s="64"/>
      <c r="DO347" s="56"/>
      <c r="DP347" s="65"/>
      <c r="DQ347" s="65"/>
      <c r="DR347" s="65"/>
      <c r="DS347" s="65"/>
      <c r="DT347" s="66" t="str">
        <f t="shared" si="138"/>
        <v/>
      </c>
      <c r="DU347" s="56"/>
      <c r="DV347" s="64"/>
      <c r="DW347" s="56"/>
      <c r="DX347" s="64"/>
      <c r="DY347" s="62" t="str">
        <f t="shared" si="139"/>
        <v/>
      </c>
      <c r="DZ347" s="64"/>
      <c r="EA347" s="56"/>
      <c r="EB347" s="65"/>
      <c r="EC347" s="65"/>
      <c r="ED347" s="65"/>
      <c r="EE347" s="65"/>
      <c r="EF347" s="66" t="str">
        <f t="shared" si="140"/>
        <v/>
      </c>
      <c r="EG347" s="56"/>
      <c r="EH347" s="64"/>
      <c r="EI347" s="56"/>
      <c r="EJ347" s="64"/>
      <c r="EK347" s="62" t="str">
        <f t="shared" si="141"/>
        <v/>
      </c>
      <c r="EL347" s="64"/>
      <c r="EM347" s="56"/>
      <c r="EN347" s="65"/>
      <c r="EO347" s="65"/>
      <c r="EP347" s="65"/>
      <c r="EQ347" s="65"/>
      <c r="ER347" s="66" t="str">
        <f t="shared" si="142"/>
        <v/>
      </c>
      <c r="ES347" s="56"/>
      <c r="ET347" s="64"/>
      <c r="EU347" s="56"/>
      <c r="EV347" s="64"/>
      <c r="EW347" s="62" t="str">
        <f t="shared" si="143"/>
        <v/>
      </c>
      <c r="EX347" s="64"/>
    </row>
    <row r="348" spans="1:154" s="67" customFormat="1" x14ac:dyDescent="0.25">
      <c r="A348" s="167"/>
      <c r="B348" s="171"/>
      <c r="C348" s="169"/>
      <c r="D348" s="170"/>
      <c r="E348" s="57"/>
      <c r="F348" s="56"/>
      <c r="G348" s="58"/>
      <c r="H348" s="56"/>
      <c r="I348" s="59"/>
      <c r="J348" s="60"/>
      <c r="K348" s="56"/>
      <c r="L348" s="65"/>
      <c r="M348" s="65"/>
      <c r="N348" s="65"/>
      <c r="O348" s="65"/>
      <c r="P348" s="66" t="str">
        <f t="shared" si="120"/>
        <v/>
      </c>
      <c r="Q348" s="56"/>
      <c r="R348" s="64"/>
      <c r="S348" s="56"/>
      <c r="T348" s="64"/>
      <c r="U348" s="62" t="str">
        <f t="shared" si="121"/>
        <v/>
      </c>
      <c r="V348" s="64"/>
      <c r="W348" s="56"/>
      <c r="X348" s="65"/>
      <c r="Y348" s="65"/>
      <c r="Z348" s="65"/>
      <c r="AA348" s="65"/>
      <c r="AB348" s="66" t="str">
        <f t="shared" si="122"/>
        <v/>
      </c>
      <c r="AC348" s="56"/>
      <c r="AD348" s="64"/>
      <c r="AE348" s="56"/>
      <c r="AF348" s="64"/>
      <c r="AG348" s="62" t="str">
        <f t="shared" si="123"/>
        <v/>
      </c>
      <c r="AH348" s="64"/>
      <c r="AI348" s="56"/>
      <c r="AJ348" s="65"/>
      <c r="AK348" s="65"/>
      <c r="AL348" s="65"/>
      <c r="AM348" s="65"/>
      <c r="AN348" s="66" t="str">
        <f t="shared" si="124"/>
        <v/>
      </c>
      <c r="AO348" s="56"/>
      <c r="AP348" s="64"/>
      <c r="AQ348" s="56"/>
      <c r="AR348" s="64"/>
      <c r="AS348" s="62" t="str">
        <f t="shared" si="125"/>
        <v/>
      </c>
      <c r="AT348" s="64"/>
      <c r="AU348" s="56"/>
      <c r="AV348" s="65"/>
      <c r="AW348" s="65"/>
      <c r="AX348" s="65"/>
      <c r="AY348" s="65"/>
      <c r="AZ348" s="66" t="str">
        <f t="shared" si="126"/>
        <v/>
      </c>
      <c r="BA348" s="56"/>
      <c r="BB348" s="64"/>
      <c r="BC348" s="56"/>
      <c r="BD348" s="64"/>
      <c r="BE348" s="62" t="str">
        <f t="shared" si="127"/>
        <v/>
      </c>
      <c r="BF348" s="64"/>
      <c r="BG348" s="56"/>
      <c r="BH348" s="65"/>
      <c r="BI348" s="65"/>
      <c r="BJ348" s="65"/>
      <c r="BK348" s="65"/>
      <c r="BL348" s="66" t="str">
        <f t="shared" si="128"/>
        <v/>
      </c>
      <c r="BM348" s="56"/>
      <c r="BN348" s="64"/>
      <c r="BO348" s="56"/>
      <c r="BP348" s="64"/>
      <c r="BQ348" s="62" t="str">
        <f t="shared" si="129"/>
        <v/>
      </c>
      <c r="BR348" s="64"/>
      <c r="BS348" s="56"/>
      <c r="BT348" s="65"/>
      <c r="BU348" s="65"/>
      <c r="BV348" s="65"/>
      <c r="BW348" s="65"/>
      <c r="BX348" s="66" t="str">
        <f t="shared" si="130"/>
        <v/>
      </c>
      <c r="BY348" s="56"/>
      <c r="BZ348" s="64"/>
      <c r="CA348" s="56"/>
      <c r="CB348" s="64"/>
      <c r="CC348" s="62" t="str">
        <f t="shared" si="131"/>
        <v/>
      </c>
      <c r="CD348" s="64"/>
      <c r="CE348" s="56"/>
      <c r="CF348" s="65"/>
      <c r="CG348" s="65"/>
      <c r="CH348" s="65"/>
      <c r="CI348" s="65"/>
      <c r="CJ348" s="66" t="str">
        <f t="shared" si="132"/>
        <v/>
      </c>
      <c r="CK348" s="56"/>
      <c r="CL348" s="64"/>
      <c r="CM348" s="56"/>
      <c r="CN348" s="64"/>
      <c r="CO348" s="62" t="str">
        <f t="shared" si="133"/>
        <v/>
      </c>
      <c r="CP348" s="64"/>
      <c r="CQ348" s="56"/>
      <c r="CR348" s="65"/>
      <c r="CS348" s="65"/>
      <c r="CT348" s="65"/>
      <c r="CU348" s="65"/>
      <c r="CV348" s="66" t="str">
        <f t="shared" si="134"/>
        <v/>
      </c>
      <c r="CW348" s="56"/>
      <c r="CX348" s="64"/>
      <c r="CY348" s="56"/>
      <c r="CZ348" s="64"/>
      <c r="DA348" s="62" t="str">
        <f t="shared" si="135"/>
        <v/>
      </c>
      <c r="DB348" s="64"/>
      <c r="DC348" s="56"/>
      <c r="DD348" s="65"/>
      <c r="DE348" s="65"/>
      <c r="DF348" s="65"/>
      <c r="DG348" s="65"/>
      <c r="DH348" s="66" t="str">
        <f t="shared" si="136"/>
        <v/>
      </c>
      <c r="DI348" s="56"/>
      <c r="DJ348" s="64"/>
      <c r="DK348" s="56"/>
      <c r="DL348" s="64"/>
      <c r="DM348" s="62" t="str">
        <f t="shared" si="137"/>
        <v/>
      </c>
      <c r="DN348" s="64"/>
      <c r="DO348" s="56"/>
      <c r="DP348" s="65"/>
      <c r="DQ348" s="65"/>
      <c r="DR348" s="65"/>
      <c r="DS348" s="65"/>
      <c r="DT348" s="66" t="str">
        <f t="shared" si="138"/>
        <v/>
      </c>
      <c r="DU348" s="56"/>
      <c r="DV348" s="64"/>
      <c r="DW348" s="56"/>
      <c r="DX348" s="64"/>
      <c r="DY348" s="62" t="str">
        <f t="shared" si="139"/>
        <v/>
      </c>
      <c r="DZ348" s="64"/>
      <c r="EA348" s="56"/>
      <c r="EB348" s="65"/>
      <c r="EC348" s="65"/>
      <c r="ED348" s="65"/>
      <c r="EE348" s="65"/>
      <c r="EF348" s="66" t="str">
        <f t="shared" si="140"/>
        <v/>
      </c>
      <c r="EG348" s="56"/>
      <c r="EH348" s="64"/>
      <c r="EI348" s="56"/>
      <c r="EJ348" s="64"/>
      <c r="EK348" s="62" t="str">
        <f t="shared" si="141"/>
        <v/>
      </c>
      <c r="EL348" s="64"/>
      <c r="EM348" s="56"/>
      <c r="EN348" s="65"/>
      <c r="EO348" s="65"/>
      <c r="EP348" s="65"/>
      <c r="EQ348" s="65"/>
      <c r="ER348" s="66" t="str">
        <f t="shared" si="142"/>
        <v/>
      </c>
      <c r="ES348" s="56"/>
      <c r="ET348" s="64"/>
      <c r="EU348" s="56"/>
      <c r="EV348" s="64"/>
      <c r="EW348" s="62" t="str">
        <f t="shared" si="143"/>
        <v/>
      </c>
      <c r="EX348" s="64"/>
    </row>
    <row r="349" spans="1:154" s="67" customFormat="1" x14ac:dyDescent="0.25">
      <c r="A349" s="167"/>
      <c r="B349" s="171"/>
      <c r="C349" s="169"/>
      <c r="D349" s="170"/>
      <c r="E349" s="57"/>
      <c r="F349" s="56"/>
      <c r="G349" s="58"/>
      <c r="H349" s="56"/>
      <c r="I349" s="59"/>
      <c r="J349" s="60"/>
      <c r="K349" s="56"/>
      <c r="L349" s="65"/>
      <c r="M349" s="65"/>
      <c r="N349" s="65"/>
      <c r="O349" s="65"/>
      <c r="P349" s="66" t="str">
        <f t="shared" si="120"/>
        <v/>
      </c>
      <c r="Q349" s="56"/>
      <c r="R349" s="64"/>
      <c r="S349" s="56"/>
      <c r="T349" s="64"/>
      <c r="U349" s="62" t="str">
        <f t="shared" si="121"/>
        <v/>
      </c>
      <c r="V349" s="64"/>
      <c r="W349" s="56"/>
      <c r="X349" s="65"/>
      <c r="Y349" s="65"/>
      <c r="Z349" s="65"/>
      <c r="AA349" s="65"/>
      <c r="AB349" s="66" t="str">
        <f t="shared" si="122"/>
        <v/>
      </c>
      <c r="AC349" s="56"/>
      <c r="AD349" s="64"/>
      <c r="AE349" s="56"/>
      <c r="AF349" s="64"/>
      <c r="AG349" s="62" t="str">
        <f t="shared" si="123"/>
        <v/>
      </c>
      <c r="AH349" s="64"/>
      <c r="AI349" s="56"/>
      <c r="AJ349" s="65"/>
      <c r="AK349" s="65"/>
      <c r="AL349" s="65"/>
      <c r="AM349" s="65"/>
      <c r="AN349" s="66" t="str">
        <f t="shared" si="124"/>
        <v/>
      </c>
      <c r="AO349" s="56"/>
      <c r="AP349" s="64"/>
      <c r="AQ349" s="56"/>
      <c r="AR349" s="64"/>
      <c r="AS349" s="62" t="str">
        <f t="shared" si="125"/>
        <v/>
      </c>
      <c r="AT349" s="64"/>
      <c r="AU349" s="56"/>
      <c r="AV349" s="65"/>
      <c r="AW349" s="65"/>
      <c r="AX349" s="65"/>
      <c r="AY349" s="65"/>
      <c r="AZ349" s="66" t="str">
        <f t="shared" si="126"/>
        <v/>
      </c>
      <c r="BA349" s="56"/>
      <c r="BB349" s="64"/>
      <c r="BC349" s="56"/>
      <c r="BD349" s="64"/>
      <c r="BE349" s="62" t="str">
        <f t="shared" si="127"/>
        <v/>
      </c>
      <c r="BF349" s="64"/>
      <c r="BG349" s="56"/>
      <c r="BH349" s="65"/>
      <c r="BI349" s="65"/>
      <c r="BJ349" s="65"/>
      <c r="BK349" s="65"/>
      <c r="BL349" s="66" t="str">
        <f t="shared" si="128"/>
        <v/>
      </c>
      <c r="BM349" s="56"/>
      <c r="BN349" s="64"/>
      <c r="BO349" s="56"/>
      <c r="BP349" s="64"/>
      <c r="BQ349" s="62" t="str">
        <f t="shared" si="129"/>
        <v/>
      </c>
      <c r="BR349" s="64"/>
      <c r="BS349" s="56"/>
      <c r="BT349" s="65"/>
      <c r="BU349" s="65"/>
      <c r="BV349" s="65"/>
      <c r="BW349" s="65"/>
      <c r="BX349" s="66" t="str">
        <f t="shared" si="130"/>
        <v/>
      </c>
      <c r="BY349" s="56"/>
      <c r="BZ349" s="64"/>
      <c r="CA349" s="56"/>
      <c r="CB349" s="64"/>
      <c r="CC349" s="62" t="str">
        <f t="shared" si="131"/>
        <v/>
      </c>
      <c r="CD349" s="64"/>
      <c r="CE349" s="56"/>
      <c r="CF349" s="65"/>
      <c r="CG349" s="65"/>
      <c r="CH349" s="65"/>
      <c r="CI349" s="65"/>
      <c r="CJ349" s="66" t="str">
        <f t="shared" si="132"/>
        <v/>
      </c>
      <c r="CK349" s="56"/>
      <c r="CL349" s="64"/>
      <c r="CM349" s="56"/>
      <c r="CN349" s="64"/>
      <c r="CO349" s="62" t="str">
        <f t="shared" si="133"/>
        <v/>
      </c>
      <c r="CP349" s="64"/>
      <c r="CQ349" s="56"/>
      <c r="CR349" s="65"/>
      <c r="CS349" s="65"/>
      <c r="CT349" s="65"/>
      <c r="CU349" s="65"/>
      <c r="CV349" s="66" t="str">
        <f t="shared" si="134"/>
        <v/>
      </c>
      <c r="CW349" s="56"/>
      <c r="CX349" s="64"/>
      <c r="CY349" s="56"/>
      <c r="CZ349" s="64"/>
      <c r="DA349" s="62" t="str">
        <f t="shared" si="135"/>
        <v/>
      </c>
      <c r="DB349" s="64"/>
      <c r="DC349" s="56"/>
      <c r="DD349" s="65"/>
      <c r="DE349" s="65"/>
      <c r="DF349" s="65"/>
      <c r="DG349" s="65"/>
      <c r="DH349" s="66" t="str">
        <f t="shared" si="136"/>
        <v/>
      </c>
      <c r="DI349" s="56"/>
      <c r="DJ349" s="64"/>
      <c r="DK349" s="56"/>
      <c r="DL349" s="64"/>
      <c r="DM349" s="62" t="str">
        <f t="shared" si="137"/>
        <v/>
      </c>
      <c r="DN349" s="64"/>
      <c r="DO349" s="56"/>
      <c r="DP349" s="65"/>
      <c r="DQ349" s="65"/>
      <c r="DR349" s="65"/>
      <c r="DS349" s="65"/>
      <c r="DT349" s="66" t="str">
        <f t="shared" si="138"/>
        <v/>
      </c>
      <c r="DU349" s="56"/>
      <c r="DV349" s="64"/>
      <c r="DW349" s="56"/>
      <c r="DX349" s="64"/>
      <c r="DY349" s="62" t="str">
        <f t="shared" si="139"/>
        <v/>
      </c>
      <c r="DZ349" s="64"/>
      <c r="EA349" s="56"/>
      <c r="EB349" s="65"/>
      <c r="EC349" s="65"/>
      <c r="ED349" s="65"/>
      <c r="EE349" s="65"/>
      <c r="EF349" s="66" t="str">
        <f t="shared" si="140"/>
        <v/>
      </c>
      <c r="EG349" s="56"/>
      <c r="EH349" s="64"/>
      <c r="EI349" s="56"/>
      <c r="EJ349" s="64"/>
      <c r="EK349" s="62" t="str">
        <f t="shared" si="141"/>
        <v/>
      </c>
      <c r="EL349" s="64"/>
      <c r="EM349" s="56"/>
      <c r="EN349" s="65"/>
      <c r="EO349" s="65"/>
      <c r="EP349" s="65"/>
      <c r="EQ349" s="65"/>
      <c r="ER349" s="66" t="str">
        <f t="shared" si="142"/>
        <v/>
      </c>
      <c r="ES349" s="56"/>
      <c r="ET349" s="64"/>
      <c r="EU349" s="56"/>
      <c r="EV349" s="64"/>
      <c r="EW349" s="62" t="str">
        <f t="shared" si="143"/>
        <v/>
      </c>
      <c r="EX349" s="64"/>
    </row>
    <row r="350" spans="1:154" s="67" customFormat="1" x14ac:dyDescent="0.25">
      <c r="A350" s="167"/>
      <c r="B350" s="171"/>
      <c r="C350" s="169"/>
      <c r="D350" s="170"/>
      <c r="E350" s="57"/>
      <c r="F350" s="56"/>
      <c r="G350" s="58"/>
      <c r="H350" s="56"/>
      <c r="I350" s="59"/>
      <c r="J350" s="60"/>
      <c r="K350" s="56"/>
      <c r="L350" s="65"/>
      <c r="M350" s="65"/>
      <c r="N350" s="65"/>
      <c r="O350" s="65"/>
      <c r="P350" s="66" t="str">
        <f t="shared" si="120"/>
        <v/>
      </c>
      <c r="Q350" s="56"/>
      <c r="R350" s="64"/>
      <c r="S350" s="56"/>
      <c r="T350" s="64"/>
      <c r="U350" s="62" t="str">
        <f t="shared" si="121"/>
        <v/>
      </c>
      <c r="V350" s="64"/>
      <c r="W350" s="56"/>
      <c r="X350" s="65"/>
      <c r="Y350" s="65"/>
      <c r="Z350" s="65"/>
      <c r="AA350" s="65"/>
      <c r="AB350" s="66" t="str">
        <f t="shared" si="122"/>
        <v/>
      </c>
      <c r="AC350" s="56"/>
      <c r="AD350" s="64"/>
      <c r="AE350" s="56"/>
      <c r="AF350" s="64"/>
      <c r="AG350" s="62" t="str">
        <f t="shared" si="123"/>
        <v/>
      </c>
      <c r="AH350" s="64"/>
      <c r="AI350" s="56"/>
      <c r="AJ350" s="65"/>
      <c r="AK350" s="65"/>
      <c r="AL350" s="65"/>
      <c r="AM350" s="65"/>
      <c r="AN350" s="66" t="str">
        <f t="shared" si="124"/>
        <v/>
      </c>
      <c r="AO350" s="56"/>
      <c r="AP350" s="64"/>
      <c r="AQ350" s="56"/>
      <c r="AR350" s="64"/>
      <c r="AS350" s="62" t="str">
        <f t="shared" si="125"/>
        <v/>
      </c>
      <c r="AT350" s="64"/>
      <c r="AU350" s="56"/>
      <c r="AV350" s="65"/>
      <c r="AW350" s="65"/>
      <c r="AX350" s="65"/>
      <c r="AY350" s="65"/>
      <c r="AZ350" s="66" t="str">
        <f t="shared" si="126"/>
        <v/>
      </c>
      <c r="BA350" s="56"/>
      <c r="BB350" s="64"/>
      <c r="BC350" s="56"/>
      <c r="BD350" s="64"/>
      <c r="BE350" s="62" t="str">
        <f t="shared" si="127"/>
        <v/>
      </c>
      <c r="BF350" s="64"/>
      <c r="BG350" s="56"/>
      <c r="BH350" s="65"/>
      <c r="BI350" s="65"/>
      <c r="BJ350" s="65"/>
      <c r="BK350" s="65"/>
      <c r="BL350" s="66" t="str">
        <f t="shared" si="128"/>
        <v/>
      </c>
      <c r="BM350" s="56"/>
      <c r="BN350" s="64"/>
      <c r="BO350" s="56"/>
      <c r="BP350" s="64"/>
      <c r="BQ350" s="62" t="str">
        <f t="shared" si="129"/>
        <v/>
      </c>
      <c r="BR350" s="64"/>
      <c r="BS350" s="56"/>
      <c r="BT350" s="65"/>
      <c r="BU350" s="65"/>
      <c r="BV350" s="65"/>
      <c r="BW350" s="65"/>
      <c r="BX350" s="66" t="str">
        <f t="shared" si="130"/>
        <v/>
      </c>
      <c r="BY350" s="56"/>
      <c r="BZ350" s="64"/>
      <c r="CA350" s="56"/>
      <c r="CB350" s="64"/>
      <c r="CC350" s="62" t="str">
        <f t="shared" si="131"/>
        <v/>
      </c>
      <c r="CD350" s="64"/>
      <c r="CE350" s="56"/>
      <c r="CF350" s="65"/>
      <c r="CG350" s="65"/>
      <c r="CH350" s="65"/>
      <c r="CI350" s="65"/>
      <c r="CJ350" s="66" t="str">
        <f t="shared" si="132"/>
        <v/>
      </c>
      <c r="CK350" s="56"/>
      <c r="CL350" s="64"/>
      <c r="CM350" s="56"/>
      <c r="CN350" s="64"/>
      <c r="CO350" s="62" t="str">
        <f t="shared" si="133"/>
        <v/>
      </c>
      <c r="CP350" s="64"/>
      <c r="CQ350" s="56"/>
      <c r="CR350" s="65"/>
      <c r="CS350" s="65"/>
      <c r="CT350" s="65"/>
      <c r="CU350" s="65"/>
      <c r="CV350" s="66" t="str">
        <f t="shared" si="134"/>
        <v/>
      </c>
      <c r="CW350" s="56"/>
      <c r="CX350" s="64"/>
      <c r="CY350" s="56"/>
      <c r="CZ350" s="64"/>
      <c r="DA350" s="62" t="str">
        <f t="shared" si="135"/>
        <v/>
      </c>
      <c r="DB350" s="64"/>
      <c r="DC350" s="56"/>
      <c r="DD350" s="65"/>
      <c r="DE350" s="65"/>
      <c r="DF350" s="65"/>
      <c r="DG350" s="65"/>
      <c r="DH350" s="66" t="str">
        <f t="shared" si="136"/>
        <v/>
      </c>
      <c r="DI350" s="56"/>
      <c r="DJ350" s="64"/>
      <c r="DK350" s="56"/>
      <c r="DL350" s="64"/>
      <c r="DM350" s="62" t="str">
        <f t="shared" si="137"/>
        <v/>
      </c>
      <c r="DN350" s="64"/>
      <c r="DO350" s="56"/>
      <c r="DP350" s="65"/>
      <c r="DQ350" s="65"/>
      <c r="DR350" s="65"/>
      <c r="DS350" s="65"/>
      <c r="DT350" s="66" t="str">
        <f t="shared" si="138"/>
        <v/>
      </c>
      <c r="DU350" s="56"/>
      <c r="DV350" s="64"/>
      <c r="DW350" s="56"/>
      <c r="DX350" s="64"/>
      <c r="DY350" s="62" t="str">
        <f t="shared" si="139"/>
        <v/>
      </c>
      <c r="DZ350" s="64"/>
      <c r="EA350" s="56"/>
      <c r="EB350" s="65"/>
      <c r="EC350" s="65"/>
      <c r="ED350" s="65"/>
      <c r="EE350" s="65"/>
      <c r="EF350" s="66" t="str">
        <f t="shared" si="140"/>
        <v/>
      </c>
      <c r="EG350" s="56"/>
      <c r="EH350" s="64"/>
      <c r="EI350" s="56"/>
      <c r="EJ350" s="64"/>
      <c r="EK350" s="62" t="str">
        <f t="shared" si="141"/>
        <v/>
      </c>
      <c r="EL350" s="64"/>
      <c r="EM350" s="56"/>
      <c r="EN350" s="65"/>
      <c r="EO350" s="65"/>
      <c r="EP350" s="65"/>
      <c r="EQ350" s="65"/>
      <c r="ER350" s="66" t="str">
        <f t="shared" si="142"/>
        <v/>
      </c>
      <c r="ES350" s="56"/>
      <c r="ET350" s="64"/>
      <c r="EU350" s="56"/>
      <c r="EV350" s="64"/>
      <c r="EW350" s="62" t="str">
        <f t="shared" si="143"/>
        <v/>
      </c>
      <c r="EX350" s="64"/>
    </row>
    <row r="351" spans="1:154" s="67" customFormat="1" x14ac:dyDescent="0.25">
      <c r="A351" s="167"/>
      <c r="B351" s="171"/>
      <c r="C351" s="169"/>
      <c r="D351" s="170"/>
      <c r="E351" s="57"/>
      <c r="F351" s="56"/>
      <c r="G351" s="58"/>
      <c r="H351" s="56"/>
      <c r="I351" s="59"/>
      <c r="J351" s="60"/>
      <c r="K351" s="56"/>
      <c r="L351" s="65"/>
      <c r="M351" s="65"/>
      <c r="N351" s="65"/>
      <c r="O351" s="65"/>
      <c r="P351" s="66" t="str">
        <f t="shared" si="120"/>
        <v/>
      </c>
      <c r="Q351" s="56"/>
      <c r="R351" s="64"/>
      <c r="S351" s="56"/>
      <c r="T351" s="64"/>
      <c r="U351" s="62" t="str">
        <f t="shared" si="121"/>
        <v/>
      </c>
      <c r="V351" s="64"/>
      <c r="W351" s="56"/>
      <c r="X351" s="65"/>
      <c r="Y351" s="65"/>
      <c r="Z351" s="65"/>
      <c r="AA351" s="65"/>
      <c r="AB351" s="66" t="str">
        <f t="shared" si="122"/>
        <v/>
      </c>
      <c r="AC351" s="56"/>
      <c r="AD351" s="64"/>
      <c r="AE351" s="56"/>
      <c r="AF351" s="64"/>
      <c r="AG351" s="62" t="str">
        <f t="shared" si="123"/>
        <v/>
      </c>
      <c r="AH351" s="64"/>
      <c r="AI351" s="56"/>
      <c r="AJ351" s="65"/>
      <c r="AK351" s="65"/>
      <c r="AL351" s="65"/>
      <c r="AM351" s="65"/>
      <c r="AN351" s="66" t="str">
        <f t="shared" si="124"/>
        <v/>
      </c>
      <c r="AO351" s="56"/>
      <c r="AP351" s="64"/>
      <c r="AQ351" s="56"/>
      <c r="AR351" s="64"/>
      <c r="AS351" s="62" t="str">
        <f t="shared" si="125"/>
        <v/>
      </c>
      <c r="AT351" s="64"/>
      <c r="AU351" s="56"/>
      <c r="AV351" s="65"/>
      <c r="AW351" s="65"/>
      <c r="AX351" s="65"/>
      <c r="AY351" s="65"/>
      <c r="AZ351" s="66" t="str">
        <f t="shared" si="126"/>
        <v/>
      </c>
      <c r="BA351" s="56"/>
      <c r="BB351" s="64"/>
      <c r="BC351" s="56"/>
      <c r="BD351" s="64"/>
      <c r="BE351" s="62" t="str">
        <f t="shared" si="127"/>
        <v/>
      </c>
      <c r="BF351" s="64"/>
      <c r="BG351" s="56"/>
      <c r="BH351" s="65"/>
      <c r="BI351" s="65"/>
      <c r="BJ351" s="65"/>
      <c r="BK351" s="65"/>
      <c r="BL351" s="66" t="str">
        <f t="shared" si="128"/>
        <v/>
      </c>
      <c r="BM351" s="56"/>
      <c r="BN351" s="64"/>
      <c r="BO351" s="56"/>
      <c r="BP351" s="64"/>
      <c r="BQ351" s="62" t="str">
        <f t="shared" si="129"/>
        <v/>
      </c>
      <c r="BR351" s="64"/>
      <c r="BS351" s="56"/>
      <c r="BT351" s="65"/>
      <c r="BU351" s="65"/>
      <c r="BV351" s="65"/>
      <c r="BW351" s="65"/>
      <c r="BX351" s="66" t="str">
        <f t="shared" si="130"/>
        <v/>
      </c>
      <c r="BY351" s="56"/>
      <c r="BZ351" s="64"/>
      <c r="CA351" s="56"/>
      <c r="CB351" s="64"/>
      <c r="CC351" s="62" t="str">
        <f t="shared" si="131"/>
        <v/>
      </c>
      <c r="CD351" s="64"/>
      <c r="CE351" s="56"/>
      <c r="CF351" s="65"/>
      <c r="CG351" s="65"/>
      <c r="CH351" s="65"/>
      <c r="CI351" s="65"/>
      <c r="CJ351" s="66" t="str">
        <f t="shared" si="132"/>
        <v/>
      </c>
      <c r="CK351" s="56"/>
      <c r="CL351" s="64"/>
      <c r="CM351" s="56"/>
      <c r="CN351" s="64"/>
      <c r="CO351" s="62" t="str">
        <f t="shared" si="133"/>
        <v/>
      </c>
      <c r="CP351" s="64"/>
      <c r="CQ351" s="56"/>
      <c r="CR351" s="65"/>
      <c r="CS351" s="65"/>
      <c r="CT351" s="65"/>
      <c r="CU351" s="65"/>
      <c r="CV351" s="66" t="str">
        <f t="shared" si="134"/>
        <v/>
      </c>
      <c r="CW351" s="56"/>
      <c r="CX351" s="64"/>
      <c r="CY351" s="56"/>
      <c r="CZ351" s="64"/>
      <c r="DA351" s="62" t="str">
        <f t="shared" si="135"/>
        <v/>
      </c>
      <c r="DB351" s="64"/>
      <c r="DC351" s="56"/>
      <c r="DD351" s="65"/>
      <c r="DE351" s="65"/>
      <c r="DF351" s="65"/>
      <c r="DG351" s="65"/>
      <c r="DH351" s="66" t="str">
        <f t="shared" si="136"/>
        <v/>
      </c>
      <c r="DI351" s="56"/>
      <c r="DJ351" s="64"/>
      <c r="DK351" s="56"/>
      <c r="DL351" s="64"/>
      <c r="DM351" s="62" t="str">
        <f t="shared" si="137"/>
        <v/>
      </c>
      <c r="DN351" s="64"/>
      <c r="DO351" s="56"/>
      <c r="DP351" s="65"/>
      <c r="DQ351" s="65"/>
      <c r="DR351" s="65"/>
      <c r="DS351" s="65"/>
      <c r="DT351" s="66" t="str">
        <f t="shared" si="138"/>
        <v/>
      </c>
      <c r="DU351" s="56"/>
      <c r="DV351" s="64"/>
      <c r="DW351" s="56"/>
      <c r="DX351" s="64"/>
      <c r="DY351" s="62" t="str">
        <f t="shared" si="139"/>
        <v/>
      </c>
      <c r="DZ351" s="64"/>
      <c r="EA351" s="56"/>
      <c r="EB351" s="65"/>
      <c r="EC351" s="65"/>
      <c r="ED351" s="65"/>
      <c r="EE351" s="65"/>
      <c r="EF351" s="66" t="str">
        <f t="shared" si="140"/>
        <v/>
      </c>
      <c r="EG351" s="56"/>
      <c r="EH351" s="64"/>
      <c r="EI351" s="56"/>
      <c r="EJ351" s="64"/>
      <c r="EK351" s="62" t="str">
        <f t="shared" si="141"/>
        <v/>
      </c>
      <c r="EL351" s="64"/>
      <c r="EM351" s="56"/>
      <c r="EN351" s="65"/>
      <c r="EO351" s="65"/>
      <c r="EP351" s="65"/>
      <c r="EQ351" s="65"/>
      <c r="ER351" s="66" t="str">
        <f t="shared" si="142"/>
        <v/>
      </c>
      <c r="ES351" s="56"/>
      <c r="ET351" s="64"/>
      <c r="EU351" s="56"/>
      <c r="EV351" s="64"/>
      <c r="EW351" s="62" t="str">
        <f t="shared" si="143"/>
        <v/>
      </c>
      <c r="EX351" s="64"/>
    </row>
    <row r="352" spans="1:154" s="67" customFormat="1" x14ac:dyDescent="0.25">
      <c r="A352" s="167"/>
      <c r="B352" s="171"/>
      <c r="C352" s="169"/>
      <c r="D352" s="170"/>
      <c r="E352" s="57"/>
      <c r="F352" s="56"/>
      <c r="G352" s="58"/>
      <c r="H352" s="56"/>
      <c r="I352" s="59"/>
      <c r="J352" s="60"/>
      <c r="K352" s="56"/>
      <c r="L352" s="65"/>
      <c r="M352" s="65"/>
      <c r="N352" s="65"/>
      <c r="O352" s="65"/>
      <c r="P352" s="66" t="str">
        <f t="shared" si="120"/>
        <v/>
      </c>
      <c r="Q352" s="56"/>
      <c r="R352" s="64"/>
      <c r="S352" s="56"/>
      <c r="T352" s="64"/>
      <c r="U352" s="62" t="str">
        <f t="shared" si="121"/>
        <v/>
      </c>
      <c r="V352" s="64"/>
      <c r="W352" s="56"/>
      <c r="X352" s="65"/>
      <c r="Y352" s="65"/>
      <c r="Z352" s="65"/>
      <c r="AA352" s="65"/>
      <c r="AB352" s="66" t="str">
        <f t="shared" si="122"/>
        <v/>
      </c>
      <c r="AC352" s="56"/>
      <c r="AD352" s="64"/>
      <c r="AE352" s="56"/>
      <c r="AF352" s="64"/>
      <c r="AG352" s="62" t="str">
        <f t="shared" si="123"/>
        <v/>
      </c>
      <c r="AH352" s="64"/>
      <c r="AI352" s="56"/>
      <c r="AJ352" s="65"/>
      <c r="AK352" s="65"/>
      <c r="AL352" s="65"/>
      <c r="AM352" s="65"/>
      <c r="AN352" s="66" t="str">
        <f t="shared" si="124"/>
        <v/>
      </c>
      <c r="AO352" s="56"/>
      <c r="AP352" s="64"/>
      <c r="AQ352" s="56"/>
      <c r="AR352" s="64"/>
      <c r="AS352" s="62" t="str">
        <f t="shared" si="125"/>
        <v/>
      </c>
      <c r="AT352" s="64"/>
      <c r="AU352" s="56"/>
      <c r="AV352" s="65"/>
      <c r="AW352" s="65"/>
      <c r="AX352" s="65"/>
      <c r="AY352" s="65"/>
      <c r="AZ352" s="66" t="str">
        <f t="shared" si="126"/>
        <v/>
      </c>
      <c r="BA352" s="56"/>
      <c r="BB352" s="64"/>
      <c r="BC352" s="56"/>
      <c r="BD352" s="64"/>
      <c r="BE352" s="62" t="str">
        <f t="shared" si="127"/>
        <v/>
      </c>
      <c r="BF352" s="64"/>
      <c r="BG352" s="56"/>
      <c r="BH352" s="65"/>
      <c r="BI352" s="65"/>
      <c r="BJ352" s="65"/>
      <c r="BK352" s="65"/>
      <c r="BL352" s="66" t="str">
        <f t="shared" si="128"/>
        <v/>
      </c>
      <c r="BM352" s="56"/>
      <c r="BN352" s="64"/>
      <c r="BO352" s="56"/>
      <c r="BP352" s="64"/>
      <c r="BQ352" s="62" t="str">
        <f t="shared" si="129"/>
        <v/>
      </c>
      <c r="BR352" s="64"/>
      <c r="BS352" s="56"/>
      <c r="BT352" s="65"/>
      <c r="BU352" s="65"/>
      <c r="BV352" s="65"/>
      <c r="BW352" s="65"/>
      <c r="BX352" s="66" t="str">
        <f t="shared" si="130"/>
        <v/>
      </c>
      <c r="BY352" s="56"/>
      <c r="BZ352" s="64"/>
      <c r="CA352" s="56"/>
      <c r="CB352" s="64"/>
      <c r="CC352" s="62" t="str">
        <f t="shared" si="131"/>
        <v/>
      </c>
      <c r="CD352" s="64"/>
      <c r="CE352" s="56"/>
      <c r="CF352" s="65"/>
      <c r="CG352" s="65"/>
      <c r="CH352" s="65"/>
      <c r="CI352" s="65"/>
      <c r="CJ352" s="66" t="str">
        <f t="shared" si="132"/>
        <v/>
      </c>
      <c r="CK352" s="56"/>
      <c r="CL352" s="64"/>
      <c r="CM352" s="56"/>
      <c r="CN352" s="64"/>
      <c r="CO352" s="62" t="str">
        <f t="shared" si="133"/>
        <v/>
      </c>
      <c r="CP352" s="64"/>
      <c r="CQ352" s="56"/>
      <c r="CR352" s="65"/>
      <c r="CS352" s="65"/>
      <c r="CT352" s="65"/>
      <c r="CU352" s="65"/>
      <c r="CV352" s="66" t="str">
        <f t="shared" si="134"/>
        <v/>
      </c>
      <c r="CW352" s="56"/>
      <c r="CX352" s="64"/>
      <c r="CY352" s="56"/>
      <c r="CZ352" s="64"/>
      <c r="DA352" s="62" t="str">
        <f t="shared" si="135"/>
        <v/>
      </c>
      <c r="DB352" s="64"/>
      <c r="DC352" s="56"/>
      <c r="DD352" s="65"/>
      <c r="DE352" s="65"/>
      <c r="DF352" s="65"/>
      <c r="DG352" s="65"/>
      <c r="DH352" s="66" t="str">
        <f t="shared" si="136"/>
        <v/>
      </c>
      <c r="DI352" s="56"/>
      <c r="DJ352" s="64"/>
      <c r="DK352" s="56"/>
      <c r="DL352" s="64"/>
      <c r="DM352" s="62" t="str">
        <f t="shared" si="137"/>
        <v/>
      </c>
      <c r="DN352" s="64"/>
      <c r="DO352" s="56"/>
      <c r="DP352" s="65"/>
      <c r="DQ352" s="65"/>
      <c r="DR352" s="65"/>
      <c r="DS352" s="65"/>
      <c r="DT352" s="66" t="str">
        <f t="shared" si="138"/>
        <v/>
      </c>
      <c r="DU352" s="56"/>
      <c r="DV352" s="64"/>
      <c r="DW352" s="56"/>
      <c r="DX352" s="64"/>
      <c r="DY352" s="62" t="str">
        <f t="shared" si="139"/>
        <v/>
      </c>
      <c r="DZ352" s="64"/>
      <c r="EA352" s="56"/>
      <c r="EB352" s="65"/>
      <c r="EC352" s="65"/>
      <c r="ED352" s="65"/>
      <c r="EE352" s="65"/>
      <c r="EF352" s="66" t="str">
        <f t="shared" si="140"/>
        <v/>
      </c>
      <c r="EG352" s="56"/>
      <c r="EH352" s="64"/>
      <c r="EI352" s="56"/>
      <c r="EJ352" s="64"/>
      <c r="EK352" s="62" t="str">
        <f t="shared" si="141"/>
        <v/>
      </c>
      <c r="EL352" s="64"/>
      <c r="EM352" s="56"/>
      <c r="EN352" s="65"/>
      <c r="EO352" s="65"/>
      <c r="EP352" s="65"/>
      <c r="EQ352" s="65"/>
      <c r="ER352" s="66" t="str">
        <f t="shared" si="142"/>
        <v/>
      </c>
      <c r="ES352" s="56"/>
      <c r="ET352" s="64"/>
      <c r="EU352" s="56"/>
      <c r="EV352" s="64"/>
      <c r="EW352" s="62" t="str">
        <f t="shared" si="143"/>
        <v/>
      </c>
      <c r="EX352" s="64"/>
    </row>
    <row r="353" spans="1:154" s="67" customFormat="1" x14ac:dyDescent="0.25">
      <c r="A353" s="167"/>
      <c r="B353" s="171"/>
      <c r="C353" s="169"/>
      <c r="D353" s="170"/>
      <c r="E353" s="57"/>
      <c r="F353" s="56"/>
      <c r="G353" s="58"/>
      <c r="H353" s="56"/>
      <c r="I353" s="59"/>
      <c r="J353" s="60"/>
      <c r="K353" s="56"/>
      <c r="L353" s="65"/>
      <c r="M353" s="65"/>
      <c r="N353" s="65"/>
      <c r="O353" s="65"/>
      <c r="P353" s="66" t="str">
        <f t="shared" si="120"/>
        <v/>
      </c>
      <c r="Q353" s="56"/>
      <c r="R353" s="64"/>
      <c r="S353" s="56"/>
      <c r="T353" s="64"/>
      <c r="U353" s="62" t="str">
        <f t="shared" si="121"/>
        <v/>
      </c>
      <c r="V353" s="64"/>
      <c r="W353" s="56"/>
      <c r="X353" s="65"/>
      <c r="Y353" s="65"/>
      <c r="Z353" s="65"/>
      <c r="AA353" s="65"/>
      <c r="AB353" s="66" t="str">
        <f t="shared" si="122"/>
        <v/>
      </c>
      <c r="AC353" s="56"/>
      <c r="AD353" s="64"/>
      <c r="AE353" s="56"/>
      <c r="AF353" s="64"/>
      <c r="AG353" s="62" t="str">
        <f t="shared" si="123"/>
        <v/>
      </c>
      <c r="AH353" s="64"/>
      <c r="AI353" s="56"/>
      <c r="AJ353" s="65"/>
      <c r="AK353" s="65"/>
      <c r="AL353" s="65"/>
      <c r="AM353" s="65"/>
      <c r="AN353" s="66" t="str">
        <f t="shared" si="124"/>
        <v/>
      </c>
      <c r="AO353" s="56"/>
      <c r="AP353" s="64"/>
      <c r="AQ353" s="56"/>
      <c r="AR353" s="64"/>
      <c r="AS353" s="62" t="str">
        <f t="shared" si="125"/>
        <v/>
      </c>
      <c r="AT353" s="64"/>
      <c r="AU353" s="56"/>
      <c r="AV353" s="65"/>
      <c r="AW353" s="65"/>
      <c r="AX353" s="65"/>
      <c r="AY353" s="65"/>
      <c r="AZ353" s="66" t="str">
        <f t="shared" si="126"/>
        <v/>
      </c>
      <c r="BA353" s="56"/>
      <c r="BB353" s="64"/>
      <c r="BC353" s="56"/>
      <c r="BD353" s="64"/>
      <c r="BE353" s="62" t="str">
        <f t="shared" si="127"/>
        <v/>
      </c>
      <c r="BF353" s="64"/>
      <c r="BG353" s="56"/>
      <c r="BH353" s="65"/>
      <c r="BI353" s="65"/>
      <c r="BJ353" s="65"/>
      <c r="BK353" s="65"/>
      <c r="BL353" s="66" t="str">
        <f t="shared" si="128"/>
        <v/>
      </c>
      <c r="BM353" s="56"/>
      <c r="BN353" s="64"/>
      <c r="BO353" s="56"/>
      <c r="BP353" s="64"/>
      <c r="BQ353" s="62" t="str">
        <f t="shared" si="129"/>
        <v/>
      </c>
      <c r="BR353" s="64"/>
      <c r="BS353" s="56"/>
      <c r="BT353" s="65"/>
      <c r="BU353" s="65"/>
      <c r="BV353" s="65"/>
      <c r="BW353" s="65"/>
      <c r="BX353" s="66" t="str">
        <f t="shared" si="130"/>
        <v/>
      </c>
      <c r="BY353" s="56"/>
      <c r="BZ353" s="64"/>
      <c r="CA353" s="56"/>
      <c r="CB353" s="64"/>
      <c r="CC353" s="62" t="str">
        <f t="shared" si="131"/>
        <v/>
      </c>
      <c r="CD353" s="64"/>
      <c r="CE353" s="56"/>
      <c r="CF353" s="65"/>
      <c r="CG353" s="65"/>
      <c r="CH353" s="65"/>
      <c r="CI353" s="65"/>
      <c r="CJ353" s="66" t="str">
        <f t="shared" si="132"/>
        <v/>
      </c>
      <c r="CK353" s="56"/>
      <c r="CL353" s="64"/>
      <c r="CM353" s="56"/>
      <c r="CN353" s="64"/>
      <c r="CO353" s="62" t="str">
        <f t="shared" si="133"/>
        <v/>
      </c>
      <c r="CP353" s="64"/>
      <c r="CQ353" s="56"/>
      <c r="CR353" s="65"/>
      <c r="CS353" s="65"/>
      <c r="CT353" s="65"/>
      <c r="CU353" s="65"/>
      <c r="CV353" s="66" t="str">
        <f t="shared" si="134"/>
        <v/>
      </c>
      <c r="CW353" s="56"/>
      <c r="CX353" s="64"/>
      <c r="CY353" s="56"/>
      <c r="CZ353" s="64"/>
      <c r="DA353" s="62" t="str">
        <f t="shared" si="135"/>
        <v/>
      </c>
      <c r="DB353" s="64"/>
      <c r="DC353" s="56"/>
      <c r="DD353" s="65"/>
      <c r="DE353" s="65"/>
      <c r="DF353" s="65"/>
      <c r="DG353" s="65"/>
      <c r="DH353" s="66" t="str">
        <f t="shared" si="136"/>
        <v/>
      </c>
      <c r="DI353" s="56"/>
      <c r="DJ353" s="64"/>
      <c r="DK353" s="56"/>
      <c r="DL353" s="64"/>
      <c r="DM353" s="62" t="str">
        <f t="shared" si="137"/>
        <v/>
      </c>
      <c r="DN353" s="64"/>
      <c r="DO353" s="56"/>
      <c r="DP353" s="65"/>
      <c r="DQ353" s="65"/>
      <c r="DR353" s="65"/>
      <c r="DS353" s="65"/>
      <c r="DT353" s="66" t="str">
        <f t="shared" si="138"/>
        <v/>
      </c>
      <c r="DU353" s="56"/>
      <c r="DV353" s="64"/>
      <c r="DW353" s="56"/>
      <c r="DX353" s="64"/>
      <c r="DY353" s="62" t="str">
        <f t="shared" si="139"/>
        <v/>
      </c>
      <c r="DZ353" s="64"/>
      <c r="EA353" s="56"/>
      <c r="EB353" s="65"/>
      <c r="EC353" s="65"/>
      <c r="ED353" s="65"/>
      <c r="EE353" s="65"/>
      <c r="EF353" s="66" t="str">
        <f t="shared" si="140"/>
        <v/>
      </c>
      <c r="EG353" s="56"/>
      <c r="EH353" s="64"/>
      <c r="EI353" s="56"/>
      <c r="EJ353" s="64"/>
      <c r="EK353" s="62" t="str">
        <f t="shared" si="141"/>
        <v/>
      </c>
      <c r="EL353" s="64"/>
      <c r="EM353" s="56"/>
      <c r="EN353" s="65"/>
      <c r="EO353" s="65"/>
      <c r="EP353" s="65"/>
      <c r="EQ353" s="65"/>
      <c r="ER353" s="66" t="str">
        <f t="shared" si="142"/>
        <v/>
      </c>
      <c r="ES353" s="56"/>
      <c r="ET353" s="64"/>
      <c r="EU353" s="56"/>
      <c r="EV353" s="64"/>
      <c r="EW353" s="62" t="str">
        <f t="shared" si="143"/>
        <v/>
      </c>
      <c r="EX353" s="64"/>
    </row>
    <row r="354" spans="1:154" s="67" customFormat="1" x14ac:dyDescent="0.25">
      <c r="A354" s="167"/>
      <c r="B354" s="171"/>
      <c r="C354" s="169"/>
      <c r="D354" s="170"/>
      <c r="E354" s="57"/>
      <c r="F354" s="56"/>
      <c r="G354" s="58"/>
      <c r="H354" s="56"/>
      <c r="I354" s="59"/>
      <c r="J354" s="60"/>
      <c r="K354" s="56"/>
      <c r="L354" s="65"/>
      <c r="M354" s="65"/>
      <c r="N354" s="65"/>
      <c r="O354" s="65"/>
      <c r="P354" s="66" t="str">
        <f t="shared" si="120"/>
        <v/>
      </c>
      <c r="Q354" s="56"/>
      <c r="R354" s="64"/>
      <c r="S354" s="56"/>
      <c r="T354" s="64"/>
      <c r="U354" s="62" t="str">
        <f t="shared" si="121"/>
        <v/>
      </c>
      <c r="V354" s="64"/>
      <c r="W354" s="56"/>
      <c r="X354" s="65"/>
      <c r="Y354" s="65"/>
      <c r="Z354" s="65"/>
      <c r="AA354" s="65"/>
      <c r="AB354" s="66" t="str">
        <f t="shared" si="122"/>
        <v/>
      </c>
      <c r="AC354" s="56"/>
      <c r="AD354" s="64"/>
      <c r="AE354" s="56"/>
      <c r="AF354" s="64"/>
      <c r="AG354" s="62" t="str">
        <f t="shared" si="123"/>
        <v/>
      </c>
      <c r="AH354" s="64"/>
      <c r="AI354" s="56"/>
      <c r="AJ354" s="65"/>
      <c r="AK354" s="65"/>
      <c r="AL354" s="65"/>
      <c r="AM354" s="65"/>
      <c r="AN354" s="66" t="str">
        <f t="shared" si="124"/>
        <v/>
      </c>
      <c r="AO354" s="56"/>
      <c r="AP354" s="64"/>
      <c r="AQ354" s="56"/>
      <c r="AR354" s="64"/>
      <c r="AS354" s="62" t="str">
        <f t="shared" si="125"/>
        <v/>
      </c>
      <c r="AT354" s="64"/>
      <c r="AU354" s="56"/>
      <c r="AV354" s="65"/>
      <c r="AW354" s="65"/>
      <c r="AX354" s="65"/>
      <c r="AY354" s="65"/>
      <c r="AZ354" s="66" t="str">
        <f t="shared" si="126"/>
        <v/>
      </c>
      <c r="BA354" s="56"/>
      <c r="BB354" s="64"/>
      <c r="BC354" s="56"/>
      <c r="BD354" s="64"/>
      <c r="BE354" s="62" t="str">
        <f t="shared" si="127"/>
        <v/>
      </c>
      <c r="BF354" s="64"/>
      <c r="BG354" s="56"/>
      <c r="BH354" s="65"/>
      <c r="BI354" s="65"/>
      <c r="BJ354" s="65"/>
      <c r="BK354" s="65"/>
      <c r="BL354" s="66" t="str">
        <f t="shared" si="128"/>
        <v/>
      </c>
      <c r="BM354" s="56"/>
      <c r="BN354" s="64"/>
      <c r="BO354" s="56"/>
      <c r="BP354" s="64"/>
      <c r="BQ354" s="62" t="str">
        <f t="shared" si="129"/>
        <v/>
      </c>
      <c r="BR354" s="64"/>
      <c r="BS354" s="56"/>
      <c r="BT354" s="65"/>
      <c r="BU354" s="65"/>
      <c r="BV354" s="65"/>
      <c r="BW354" s="65"/>
      <c r="BX354" s="66" t="str">
        <f t="shared" si="130"/>
        <v/>
      </c>
      <c r="BY354" s="56"/>
      <c r="BZ354" s="64"/>
      <c r="CA354" s="56"/>
      <c r="CB354" s="64"/>
      <c r="CC354" s="62" t="str">
        <f t="shared" si="131"/>
        <v/>
      </c>
      <c r="CD354" s="64"/>
      <c r="CE354" s="56"/>
      <c r="CF354" s="65"/>
      <c r="CG354" s="65"/>
      <c r="CH354" s="65"/>
      <c r="CI354" s="65"/>
      <c r="CJ354" s="66" t="str">
        <f t="shared" si="132"/>
        <v/>
      </c>
      <c r="CK354" s="56"/>
      <c r="CL354" s="64"/>
      <c r="CM354" s="56"/>
      <c r="CN354" s="64"/>
      <c r="CO354" s="62" t="str">
        <f t="shared" si="133"/>
        <v/>
      </c>
      <c r="CP354" s="64"/>
      <c r="CQ354" s="56"/>
      <c r="CR354" s="65"/>
      <c r="CS354" s="65"/>
      <c r="CT354" s="65"/>
      <c r="CU354" s="65"/>
      <c r="CV354" s="66" t="str">
        <f t="shared" si="134"/>
        <v/>
      </c>
      <c r="CW354" s="56"/>
      <c r="CX354" s="64"/>
      <c r="CY354" s="56"/>
      <c r="CZ354" s="64"/>
      <c r="DA354" s="62" t="str">
        <f t="shared" si="135"/>
        <v/>
      </c>
      <c r="DB354" s="64"/>
      <c r="DC354" s="56"/>
      <c r="DD354" s="65"/>
      <c r="DE354" s="65"/>
      <c r="DF354" s="65"/>
      <c r="DG354" s="65"/>
      <c r="DH354" s="66" t="str">
        <f t="shared" si="136"/>
        <v/>
      </c>
      <c r="DI354" s="56"/>
      <c r="DJ354" s="64"/>
      <c r="DK354" s="56"/>
      <c r="DL354" s="64"/>
      <c r="DM354" s="62" t="str">
        <f t="shared" si="137"/>
        <v/>
      </c>
      <c r="DN354" s="64"/>
      <c r="DO354" s="56"/>
      <c r="DP354" s="65"/>
      <c r="DQ354" s="65"/>
      <c r="DR354" s="65"/>
      <c r="DS354" s="65"/>
      <c r="DT354" s="66" t="str">
        <f t="shared" si="138"/>
        <v/>
      </c>
      <c r="DU354" s="56"/>
      <c r="DV354" s="64"/>
      <c r="DW354" s="56"/>
      <c r="DX354" s="64"/>
      <c r="DY354" s="62" t="str">
        <f t="shared" si="139"/>
        <v/>
      </c>
      <c r="DZ354" s="64"/>
      <c r="EA354" s="56"/>
      <c r="EB354" s="65"/>
      <c r="EC354" s="65"/>
      <c r="ED354" s="65"/>
      <c r="EE354" s="65"/>
      <c r="EF354" s="66" t="str">
        <f t="shared" si="140"/>
        <v/>
      </c>
      <c r="EG354" s="56"/>
      <c r="EH354" s="64"/>
      <c r="EI354" s="56"/>
      <c r="EJ354" s="64"/>
      <c r="EK354" s="62" t="str">
        <f t="shared" si="141"/>
        <v/>
      </c>
      <c r="EL354" s="64"/>
      <c r="EM354" s="56"/>
      <c r="EN354" s="65"/>
      <c r="EO354" s="65"/>
      <c r="EP354" s="65"/>
      <c r="EQ354" s="65"/>
      <c r="ER354" s="66" t="str">
        <f t="shared" si="142"/>
        <v/>
      </c>
      <c r="ES354" s="56"/>
      <c r="ET354" s="64"/>
      <c r="EU354" s="56"/>
      <c r="EV354" s="64"/>
      <c r="EW354" s="62" t="str">
        <f t="shared" si="143"/>
        <v/>
      </c>
      <c r="EX354" s="64"/>
    </row>
    <row r="355" spans="1:154" s="67" customFormat="1" x14ac:dyDescent="0.25">
      <c r="A355" s="167"/>
      <c r="B355" s="171"/>
      <c r="C355" s="169"/>
      <c r="D355" s="170"/>
      <c r="E355" s="57"/>
      <c r="F355" s="56"/>
      <c r="G355" s="58"/>
      <c r="H355" s="56"/>
      <c r="I355" s="59"/>
      <c r="J355" s="60"/>
      <c r="K355" s="56"/>
      <c r="L355" s="65"/>
      <c r="M355" s="65"/>
      <c r="N355" s="65"/>
      <c r="O355" s="65"/>
      <c r="P355" s="66" t="str">
        <f t="shared" si="120"/>
        <v/>
      </c>
      <c r="Q355" s="56"/>
      <c r="R355" s="64"/>
      <c r="S355" s="56"/>
      <c r="T355" s="64"/>
      <c r="U355" s="62" t="str">
        <f t="shared" si="121"/>
        <v/>
      </c>
      <c r="V355" s="64"/>
      <c r="W355" s="56"/>
      <c r="X355" s="65"/>
      <c r="Y355" s="65"/>
      <c r="Z355" s="65"/>
      <c r="AA355" s="65"/>
      <c r="AB355" s="66" t="str">
        <f t="shared" si="122"/>
        <v/>
      </c>
      <c r="AC355" s="56"/>
      <c r="AD355" s="64"/>
      <c r="AE355" s="56"/>
      <c r="AF355" s="64"/>
      <c r="AG355" s="62" t="str">
        <f t="shared" si="123"/>
        <v/>
      </c>
      <c r="AH355" s="64"/>
      <c r="AI355" s="56"/>
      <c r="AJ355" s="65"/>
      <c r="AK355" s="65"/>
      <c r="AL355" s="65"/>
      <c r="AM355" s="65"/>
      <c r="AN355" s="66" t="str">
        <f t="shared" si="124"/>
        <v/>
      </c>
      <c r="AO355" s="56"/>
      <c r="AP355" s="64"/>
      <c r="AQ355" s="56"/>
      <c r="AR355" s="64"/>
      <c r="AS355" s="62" t="str">
        <f t="shared" si="125"/>
        <v/>
      </c>
      <c r="AT355" s="64"/>
      <c r="AU355" s="56"/>
      <c r="AV355" s="65"/>
      <c r="AW355" s="65"/>
      <c r="AX355" s="65"/>
      <c r="AY355" s="65"/>
      <c r="AZ355" s="66" t="str">
        <f t="shared" si="126"/>
        <v/>
      </c>
      <c r="BA355" s="56"/>
      <c r="BB355" s="64"/>
      <c r="BC355" s="56"/>
      <c r="BD355" s="64"/>
      <c r="BE355" s="62" t="str">
        <f t="shared" si="127"/>
        <v/>
      </c>
      <c r="BF355" s="64"/>
      <c r="BG355" s="56"/>
      <c r="BH355" s="65"/>
      <c r="BI355" s="65"/>
      <c r="BJ355" s="65"/>
      <c r="BK355" s="65"/>
      <c r="BL355" s="66" t="str">
        <f t="shared" si="128"/>
        <v/>
      </c>
      <c r="BM355" s="56"/>
      <c r="BN355" s="64"/>
      <c r="BO355" s="56"/>
      <c r="BP355" s="64"/>
      <c r="BQ355" s="62" t="str">
        <f t="shared" si="129"/>
        <v/>
      </c>
      <c r="BR355" s="64"/>
      <c r="BS355" s="56"/>
      <c r="BT355" s="65"/>
      <c r="BU355" s="65"/>
      <c r="BV355" s="65"/>
      <c r="BW355" s="65"/>
      <c r="BX355" s="66" t="str">
        <f t="shared" si="130"/>
        <v/>
      </c>
      <c r="BY355" s="56"/>
      <c r="BZ355" s="64"/>
      <c r="CA355" s="56"/>
      <c r="CB355" s="64"/>
      <c r="CC355" s="62" t="str">
        <f t="shared" si="131"/>
        <v/>
      </c>
      <c r="CD355" s="64"/>
      <c r="CE355" s="56"/>
      <c r="CF355" s="65"/>
      <c r="CG355" s="65"/>
      <c r="CH355" s="65"/>
      <c r="CI355" s="65"/>
      <c r="CJ355" s="66" t="str">
        <f t="shared" si="132"/>
        <v/>
      </c>
      <c r="CK355" s="56"/>
      <c r="CL355" s="64"/>
      <c r="CM355" s="56"/>
      <c r="CN355" s="64"/>
      <c r="CO355" s="62" t="str">
        <f t="shared" si="133"/>
        <v/>
      </c>
      <c r="CP355" s="64"/>
      <c r="CQ355" s="56"/>
      <c r="CR355" s="65"/>
      <c r="CS355" s="65"/>
      <c r="CT355" s="65"/>
      <c r="CU355" s="65"/>
      <c r="CV355" s="66" t="str">
        <f t="shared" si="134"/>
        <v/>
      </c>
      <c r="CW355" s="56"/>
      <c r="CX355" s="64"/>
      <c r="CY355" s="56"/>
      <c r="CZ355" s="64"/>
      <c r="DA355" s="62" t="str">
        <f t="shared" si="135"/>
        <v/>
      </c>
      <c r="DB355" s="64"/>
      <c r="DC355" s="56"/>
      <c r="DD355" s="65"/>
      <c r="DE355" s="65"/>
      <c r="DF355" s="65"/>
      <c r="DG355" s="65"/>
      <c r="DH355" s="66" t="str">
        <f t="shared" si="136"/>
        <v/>
      </c>
      <c r="DI355" s="56"/>
      <c r="DJ355" s="64"/>
      <c r="DK355" s="56"/>
      <c r="DL355" s="64"/>
      <c r="DM355" s="62" t="str">
        <f t="shared" si="137"/>
        <v/>
      </c>
      <c r="DN355" s="64"/>
      <c r="DO355" s="56"/>
      <c r="DP355" s="65"/>
      <c r="DQ355" s="65"/>
      <c r="DR355" s="65"/>
      <c r="DS355" s="65"/>
      <c r="DT355" s="66" t="str">
        <f t="shared" si="138"/>
        <v/>
      </c>
      <c r="DU355" s="56"/>
      <c r="DV355" s="64"/>
      <c r="DW355" s="56"/>
      <c r="DX355" s="64"/>
      <c r="DY355" s="62" t="str">
        <f t="shared" si="139"/>
        <v/>
      </c>
      <c r="DZ355" s="64"/>
      <c r="EA355" s="56"/>
      <c r="EB355" s="65"/>
      <c r="EC355" s="65"/>
      <c r="ED355" s="65"/>
      <c r="EE355" s="65"/>
      <c r="EF355" s="66" t="str">
        <f t="shared" si="140"/>
        <v/>
      </c>
      <c r="EG355" s="56"/>
      <c r="EH355" s="64"/>
      <c r="EI355" s="56"/>
      <c r="EJ355" s="64"/>
      <c r="EK355" s="62" t="str">
        <f t="shared" si="141"/>
        <v/>
      </c>
      <c r="EL355" s="64"/>
      <c r="EM355" s="56"/>
      <c r="EN355" s="65"/>
      <c r="EO355" s="65"/>
      <c r="EP355" s="65"/>
      <c r="EQ355" s="65"/>
      <c r="ER355" s="66" t="str">
        <f t="shared" si="142"/>
        <v/>
      </c>
      <c r="ES355" s="56"/>
      <c r="ET355" s="64"/>
      <c r="EU355" s="56"/>
      <c r="EV355" s="64"/>
      <c r="EW355" s="62" t="str">
        <f t="shared" si="143"/>
        <v/>
      </c>
      <c r="EX355" s="64"/>
    </row>
    <row r="356" spans="1:154" s="67" customFormat="1" x14ac:dyDescent="0.25">
      <c r="A356" s="167"/>
      <c r="B356" s="171"/>
      <c r="C356" s="169"/>
      <c r="D356" s="170"/>
      <c r="E356" s="57"/>
      <c r="F356" s="56"/>
      <c r="G356" s="58"/>
      <c r="H356" s="56"/>
      <c r="I356" s="59"/>
      <c r="J356" s="60"/>
      <c r="K356" s="56"/>
      <c r="L356" s="65"/>
      <c r="M356" s="65"/>
      <c r="N356" s="65"/>
      <c r="O356" s="65"/>
      <c r="P356" s="66" t="str">
        <f t="shared" si="120"/>
        <v/>
      </c>
      <c r="Q356" s="56"/>
      <c r="R356" s="64"/>
      <c r="S356" s="56"/>
      <c r="T356" s="64"/>
      <c r="U356" s="62" t="str">
        <f t="shared" si="121"/>
        <v/>
      </c>
      <c r="V356" s="64"/>
      <c r="W356" s="56"/>
      <c r="X356" s="65"/>
      <c r="Y356" s="65"/>
      <c r="Z356" s="65"/>
      <c r="AA356" s="65"/>
      <c r="AB356" s="66" t="str">
        <f t="shared" si="122"/>
        <v/>
      </c>
      <c r="AC356" s="56"/>
      <c r="AD356" s="64"/>
      <c r="AE356" s="56"/>
      <c r="AF356" s="64"/>
      <c r="AG356" s="62" t="str">
        <f t="shared" si="123"/>
        <v/>
      </c>
      <c r="AH356" s="64"/>
      <c r="AI356" s="56"/>
      <c r="AJ356" s="65"/>
      <c r="AK356" s="65"/>
      <c r="AL356" s="65"/>
      <c r="AM356" s="65"/>
      <c r="AN356" s="66" t="str">
        <f t="shared" si="124"/>
        <v/>
      </c>
      <c r="AO356" s="56"/>
      <c r="AP356" s="64"/>
      <c r="AQ356" s="56"/>
      <c r="AR356" s="64"/>
      <c r="AS356" s="62" t="str">
        <f t="shared" si="125"/>
        <v/>
      </c>
      <c r="AT356" s="64"/>
      <c r="AU356" s="56"/>
      <c r="AV356" s="65"/>
      <c r="AW356" s="65"/>
      <c r="AX356" s="65"/>
      <c r="AY356" s="65"/>
      <c r="AZ356" s="66" t="str">
        <f t="shared" si="126"/>
        <v/>
      </c>
      <c r="BA356" s="56"/>
      <c r="BB356" s="64"/>
      <c r="BC356" s="56"/>
      <c r="BD356" s="64"/>
      <c r="BE356" s="62" t="str">
        <f t="shared" si="127"/>
        <v/>
      </c>
      <c r="BF356" s="64"/>
      <c r="BG356" s="56"/>
      <c r="BH356" s="65"/>
      <c r="BI356" s="65"/>
      <c r="BJ356" s="65"/>
      <c r="BK356" s="65"/>
      <c r="BL356" s="66" t="str">
        <f t="shared" si="128"/>
        <v/>
      </c>
      <c r="BM356" s="56"/>
      <c r="BN356" s="64"/>
      <c r="BO356" s="56"/>
      <c r="BP356" s="64"/>
      <c r="BQ356" s="62" t="str">
        <f t="shared" si="129"/>
        <v/>
      </c>
      <c r="BR356" s="64"/>
      <c r="BS356" s="56"/>
      <c r="BT356" s="65"/>
      <c r="BU356" s="65"/>
      <c r="BV356" s="65"/>
      <c r="BW356" s="65"/>
      <c r="BX356" s="66" t="str">
        <f t="shared" si="130"/>
        <v/>
      </c>
      <c r="BY356" s="56"/>
      <c r="BZ356" s="64"/>
      <c r="CA356" s="56"/>
      <c r="CB356" s="64"/>
      <c r="CC356" s="62" t="str">
        <f t="shared" si="131"/>
        <v/>
      </c>
      <c r="CD356" s="64"/>
      <c r="CE356" s="56"/>
      <c r="CF356" s="65"/>
      <c r="CG356" s="65"/>
      <c r="CH356" s="65"/>
      <c r="CI356" s="65"/>
      <c r="CJ356" s="66" t="str">
        <f t="shared" si="132"/>
        <v/>
      </c>
      <c r="CK356" s="56"/>
      <c r="CL356" s="64"/>
      <c r="CM356" s="56"/>
      <c r="CN356" s="64"/>
      <c r="CO356" s="62" t="str">
        <f t="shared" si="133"/>
        <v/>
      </c>
      <c r="CP356" s="64"/>
      <c r="CQ356" s="56"/>
      <c r="CR356" s="65"/>
      <c r="CS356" s="65"/>
      <c r="CT356" s="65"/>
      <c r="CU356" s="65"/>
      <c r="CV356" s="66" t="str">
        <f t="shared" si="134"/>
        <v/>
      </c>
      <c r="CW356" s="56"/>
      <c r="CX356" s="64"/>
      <c r="CY356" s="56"/>
      <c r="CZ356" s="64"/>
      <c r="DA356" s="62" t="str">
        <f t="shared" si="135"/>
        <v/>
      </c>
      <c r="DB356" s="64"/>
      <c r="DC356" s="56"/>
      <c r="DD356" s="65"/>
      <c r="DE356" s="65"/>
      <c r="DF356" s="65"/>
      <c r="DG356" s="65"/>
      <c r="DH356" s="66" t="str">
        <f t="shared" si="136"/>
        <v/>
      </c>
      <c r="DI356" s="56"/>
      <c r="DJ356" s="64"/>
      <c r="DK356" s="56"/>
      <c r="DL356" s="64"/>
      <c r="DM356" s="62" t="str">
        <f t="shared" si="137"/>
        <v/>
      </c>
      <c r="DN356" s="64"/>
      <c r="DO356" s="56"/>
      <c r="DP356" s="65"/>
      <c r="DQ356" s="65"/>
      <c r="DR356" s="65"/>
      <c r="DS356" s="65"/>
      <c r="DT356" s="66" t="str">
        <f t="shared" si="138"/>
        <v/>
      </c>
      <c r="DU356" s="56"/>
      <c r="DV356" s="64"/>
      <c r="DW356" s="56"/>
      <c r="DX356" s="64"/>
      <c r="DY356" s="62" t="str">
        <f t="shared" si="139"/>
        <v/>
      </c>
      <c r="DZ356" s="64"/>
      <c r="EA356" s="56"/>
      <c r="EB356" s="65"/>
      <c r="EC356" s="65"/>
      <c r="ED356" s="65"/>
      <c r="EE356" s="65"/>
      <c r="EF356" s="66" t="str">
        <f t="shared" si="140"/>
        <v/>
      </c>
      <c r="EG356" s="56"/>
      <c r="EH356" s="64"/>
      <c r="EI356" s="56"/>
      <c r="EJ356" s="64"/>
      <c r="EK356" s="62" t="str">
        <f t="shared" si="141"/>
        <v/>
      </c>
      <c r="EL356" s="64"/>
      <c r="EM356" s="56"/>
      <c r="EN356" s="65"/>
      <c r="EO356" s="65"/>
      <c r="EP356" s="65"/>
      <c r="EQ356" s="65"/>
      <c r="ER356" s="66" t="str">
        <f t="shared" si="142"/>
        <v/>
      </c>
      <c r="ES356" s="56"/>
      <c r="ET356" s="64"/>
      <c r="EU356" s="56"/>
      <c r="EV356" s="64"/>
      <c r="EW356" s="62" t="str">
        <f t="shared" si="143"/>
        <v/>
      </c>
      <c r="EX356" s="64"/>
    </row>
    <row r="357" spans="1:154" s="67" customFormat="1" x14ac:dyDescent="0.25">
      <c r="A357" s="167"/>
      <c r="B357" s="171"/>
      <c r="C357" s="169"/>
      <c r="D357" s="170"/>
      <c r="E357" s="57"/>
      <c r="F357" s="56"/>
      <c r="G357" s="58"/>
      <c r="H357" s="56"/>
      <c r="I357" s="59"/>
      <c r="J357" s="60"/>
      <c r="K357" s="56"/>
      <c r="L357" s="65"/>
      <c r="M357" s="65"/>
      <c r="N357" s="65"/>
      <c r="O357" s="65"/>
      <c r="P357" s="66" t="str">
        <f t="shared" si="120"/>
        <v/>
      </c>
      <c r="Q357" s="56"/>
      <c r="R357" s="64"/>
      <c r="S357" s="56"/>
      <c r="T357" s="64"/>
      <c r="U357" s="62" t="str">
        <f t="shared" si="121"/>
        <v/>
      </c>
      <c r="V357" s="64"/>
      <c r="W357" s="56"/>
      <c r="X357" s="65"/>
      <c r="Y357" s="65"/>
      <c r="Z357" s="65"/>
      <c r="AA357" s="65"/>
      <c r="AB357" s="66" t="str">
        <f t="shared" si="122"/>
        <v/>
      </c>
      <c r="AC357" s="56"/>
      <c r="AD357" s="64"/>
      <c r="AE357" s="56"/>
      <c r="AF357" s="64"/>
      <c r="AG357" s="62" t="str">
        <f t="shared" si="123"/>
        <v/>
      </c>
      <c r="AH357" s="64"/>
      <c r="AI357" s="56"/>
      <c r="AJ357" s="65"/>
      <c r="AK357" s="65"/>
      <c r="AL357" s="65"/>
      <c r="AM357" s="65"/>
      <c r="AN357" s="66" t="str">
        <f t="shared" si="124"/>
        <v/>
      </c>
      <c r="AO357" s="56"/>
      <c r="AP357" s="64"/>
      <c r="AQ357" s="56"/>
      <c r="AR357" s="64"/>
      <c r="AS357" s="62" t="str">
        <f t="shared" si="125"/>
        <v/>
      </c>
      <c r="AT357" s="64"/>
      <c r="AU357" s="56"/>
      <c r="AV357" s="65"/>
      <c r="AW357" s="65"/>
      <c r="AX357" s="65"/>
      <c r="AY357" s="65"/>
      <c r="AZ357" s="66" t="str">
        <f t="shared" si="126"/>
        <v/>
      </c>
      <c r="BA357" s="56"/>
      <c r="BB357" s="64"/>
      <c r="BC357" s="56"/>
      <c r="BD357" s="64"/>
      <c r="BE357" s="62" t="str">
        <f t="shared" si="127"/>
        <v/>
      </c>
      <c r="BF357" s="64"/>
      <c r="BG357" s="56"/>
      <c r="BH357" s="65"/>
      <c r="BI357" s="65"/>
      <c r="BJ357" s="65"/>
      <c r="BK357" s="65"/>
      <c r="BL357" s="66" t="str">
        <f t="shared" si="128"/>
        <v/>
      </c>
      <c r="BM357" s="56"/>
      <c r="BN357" s="64"/>
      <c r="BO357" s="56"/>
      <c r="BP357" s="64"/>
      <c r="BQ357" s="62" t="str">
        <f t="shared" si="129"/>
        <v/>
      </c>
      <c r="BR357" s="64"/>
      <c r="BS357" s="56"/>
      <c r="BT357" s="65"/>
      <c r="BU357" s="65"/>
      <c r="BV357" s="65"/>
      <c r="BW357" s="65"/>
      <c r="BX357" s="66" t="str">
        <f t="shared" si="130"/>
        <v/>
      </c>
      <c r="BY357" s="56"/>
      <c r="BZ357" s="64"/>
      <c r="CA357" s="56"/>
      <c r="CB357" s="64"/>
      <c r="CC357" s="62" t="str">
        <f t="shared" si="131"/>
        <v/>
      </c>
      <c r="CD357" s="64"/>
      <c r="CE357" s="56"/>
      <c r="CF357" s="65"/>
      <c r="CG357" s="65"/>
      <c r="CH357" s="65"/>
      <c r="CI357" s="65"/>
      <c r="CJ357" s="66" t="str">
        <f t="shared" si="132"/>
        <v/>
      </c>
      <c r="CK357" s="56"/>
      <c r="CL357" s="64"/>
      <c r="CM357" s="56"/>
      <c r="CN357" s="64"/>
      <c r="CO357" s="62" t="str">
        <f t="shared" si="133"/>
        <v/>
      </c>
      <c r="CP357" s="64"/>
      <c r="CQ357" s="56"/>
      <c r="CR357" s="65"/>
      <c r="CS357" s="65"/>
      <c r="CT357" s="65"/>
      <c r="CU357" s="65"/>
      <c r="CV357" s="66" t="str">
        <f t="shared" si="134"/>
        <v/>
      </c>
      <c r="CW357" s="56"/>
      <c r="CX357" s="64"/>
      <c r="CY357" s="56"/>
      <c r="CZ357" s="64"/>
      <c r="DA357" s="62" t="str">
        <f t="shared" si="135"/>
        <v/>
      </c>
      <c r="DB357" s="64"/>
      <c r="DC357" s="56"/>
      <c r="DD357" s="65"/>
      <c r="DE357" s="65"/>
      <c r="DF357" s="65"/>
      <c r="DG357" s="65"/>
      <c r="DH357" s="66" t="str">
        <f t="shared" si="136"/>
        <v/>
      </c>
      <c r="DI357" s="56"/>
      <c r="DJ357" s="64"/>
      <c r="DK357" s="56"/>
      <c r="DL357" s="64"/>
      <c r="DM357" s="62" t="str">
        <f t="shared" si="137"/>
        <v/>
      </c>
      <c r="DN357" s="64"/>
      <c r="DO357" s="56"/>
      <c r="DP357" s="65"/>
      <c r="DQ357" s="65"/>
      <c r="DR357" s="65"/>
      <c r="DS357" s="65"/>
      <c r="DT357" s="66" t="str">
        <f t="shared" si="138"/>
        <v/>
      </c>
      <c r="DU357" s="56"/>
      <c r="DV357" s="64"/>
      <c r="DW357" s="56"/>
      <c r="DX357" s="64"/>
      <c r="DY357" s="62" t="str">
        <f t="shared" si="139"/>
        <v/>
      </c>
      <c r="DZ357" s="64"/>
      <c r="EA357" s="56"/>
      <c r="EB357" s="65"/>
      <c r="EC357" s="65"/>
      <c r="ED357" s="65"/>
      <c r="EE357" s="65"/>
      <c r="EF357" s="66" t="str">
        <f t="shared" si="140"/>
        <v/>
      </c>
      <c r="EG357" s="56"/>
      <c r="EH357" s="64"/>
      <c r="EI357" s="56"/>
      <c r="EJ357" s="64"/>
      <c r="EK357" s="62" t="str">
        <f t="shared" si="141"/>
        <v/>
      </c>
      <c r="EL357" s="64"/>
      <c r="EM357" s="56"/>
      <c r="EN357" s="65"/>
      <c r="EO357" s="65"/>
      <c r="EP357" s="65"/>
      <c r="EQ357" s="65"/>
      <c r="ER357" s="66" t="str">
        <f t="shared" si="142"/>
        <v/>
      </c>
      <c r="ES357" s="56"/>
      <c r="ET357" s="64"/>
      <c r="EU357" s="56"/>
      <c r="EV357" s="64"/>
      <c r="EW357" s="62" t="str">
        <f t="shared" si="143"/>
        <v/>
      </c>
      <c r="EX357" s="64"/>
    </row>
    <row r="358" spans="1:154" s="67" customFormat="1" x14ac:dyDescent="0.25">
      <c r="A358" s="167"/>
      <c r="B358" s="171"/>
      <c r="C358" s="169"/>
      <c r="D358" s="170"/>
      <c r="E358" s="57"/>
      <c r="F358" s="56"/>
      <c r="G358" s="58"/>
      <c r="H358" s="56"/>
      <c r="I358" s="59"/>
      <c r="J358" s="60"/>
      <c r="K358" s="56"/>
      <c r="L358" s="65"/>
      <c r="M358" s="65"/>
      <c r="N358" s="65"/>
      <c r="O358" s="65"/>
      <c r="P358" s="66" t="str">
        <f t="shared" si="120"/>
        <v/>
      </c>
      <c r="Q358" s="56"/>
      <c r="R358" s="64"/>
      <c r="S358" s="56"/>
      <c r="T358" s="64"/>
      <c r="U358" s="62" t="str">
        <f t="shared" si="121"/>
        <v/>
      </c>
      <c r="V358" s="64"/>
      <c r="W358" s="56"/>
      <c r="X358" s="65"/>
      <c r="Y358" s="65"/>
      <c r="Z358" s="65"/>
      <c r="AA358" s="65"/>
      <c r="AB358" s="66" t="str">
        <f t="shared" si="122"/>
        <v/>
      </c>
      <c r="AC358" s="56"/>
      <c r="AD358" s="64"/>
      <c r="AE358" s="56"/>
      <c r="AF358" s="64"/>
      <c r="AG358" s="62" t="str">
        <f t="shared" si="123"/>
        <v/>
      </c>
      <c r="AH358" s="64"/>
      <c r="AI358" s="56"/>
      <c r="AJ358" s="65"/>
      <c r="AK358" s="65"/>
      <c r="AL358" s="65"/>
      <c r="AM358" s="65"/>
      <c r="AN358" s="66" t="str">
        <f t="shared" si="124"/>
        <v/>
      </c>
      <c r="AO358" s="56"/>
      <c r="AP358" s="64"/>
      <c r="AQ358" s="56"/>
      <c r="AR358" s="64"/>
      <c r="AS358" s="62" t="str">
        <f t="shared" si="125"/>
        <v/>
      </c>
      <c r="AT358" s="64"/>
      <c r="AU358" s="56"/>
      <c r="AV358" s="65"/>
      <c r="AW358" s="65"/>
      <c r="AX358" s="65"/>
      <c r="AY358" s="65"/>
      <c r="AZ358" s="66" t="str">
        <f t="shared" si="126"/>
        <v/>
      </c>
      <c r="BA358" s="56"/>
      <c r="BB358" s="64"/>
      <c r="BC358" s="56"/>
      <c r="BD358" s="64"/>
      <c r="BE358" s="62" t="str">
        <f t="shared" si="127"/>
        <v/>
      </c>
      <c r="BF358" s="64"/>
      <c r="BG358" s="56"/>
      <c r="BH358" s="65"/>
      <c r="BI358" s="65"/>
      <c r="BJ358" s="65"/>
      <c r="BK358" s="65"/>
      <c r="BL358" s="66" t="str">
        <f t="shared" si="128"/>
        <v/>
      </c>
      <c r="BM358" s="56"/>
      <c r="BN358" s="64"/>
      <c r="BO358" s="56"/>
      <c r="BP358" s="64"/>
      <c r="BQ358" s="62" t="str">
        <f t="shared" si="129"/>
        <v/>
      </c>
      <c r="BR358" s="64"/>
      <c r="BS358" s="56"/>
      <c r="BT358" s="65"/>
      <c r="BU358" s="65"/>
      <c r="BV358" s="65"/>
      <c r="BW358" s="65"/>
      <c r="BX358" s="66" t="str">
        <f t="shared" si="130"/>
        <v/>
      </c>
      <c r="BY358" s="56"/>
      <c r="BZ358" s="64"/>
      <c r="CA358" s="56"/>
      <c r="CB358" s="64"/>
      <c r="CC358" s="62" t="str">
        <f t="shared" si="131"/>
        <v/>
      </c>
      <c r="CD358" s="64"/>
      <c r="CE358" s="56"/>
      <c r="CF358" s="65"/>
      <c r="CG358" s="65"/>
      <c r="CH358" s="65"/>
      <c r="CI358" s="65"/>
      <c r="CJ358" s="66" t="str">
        <f t="shared" si="132"/>
        <v/>
      </c>
      <c r="CK358" s="56"/>
      <c r="CL358" s="64"/>
      <c r="CM358" s="56"/>
      <c r="CN358" s="64"/>
      <c r="CO358" s="62" t="str">
        <f t="shared" si="133"/>
        <v/>
      </c>
      <c r="CP358" s="64"/>
      <c r="CQ358" s="56"/>
      <c r="CR358" s="65"/>
      <c r="CS358" s="65"/>
      <c r="CT358" s="65"/>
      <c r="CU358" s="65"/>
      <c r="CV358" s="66" t="str">
        <f t="shared" si="134"/>
        <v/>
      </c>
      <c r="CW358" s="56"/>
      <c r="CX358" s="64"/>
      <c r="CY358" s="56"/>
      <c r="CZ358" s="64"/>
      <c r="DA358" s="62" t="str">
        <f t="shared" si="135"/>
        <v/>
      </c>
      <c r="DB358" s="64"/>
      <c r="DC358" s="56"/>
      <c r="DD358" s="65"/>
      <c r="DE358" s="65"/>
      <c r="DF358" s="65"/>
      <c r="DG358" s="65"/>
      <c r="DH358" s="66" t="str">
        <f t="shared" si="136"/>
        <v/>
      </c>
      <c r="DI358" s="56"/>
      <c r="DJ358" s="64"/>
      <c r="DK358" s="56"/>
      <c r="DL358" s="64"/>
      <c r="DM358" s="62" t="str">
        <f t="shared" si="137"/>
        <v/>
      </c>
      <c r="DN358" s="64"/>
      <c r="DO358" s="56"/>
      <c r="DP358" s="65"/>
      <c r="DQ358" s="65"/>
      <c r="DR358" s="65"/>
      <c r="DS358" s="65"/>
      <c r="DT358" s="66" t="str">
        <f t="shared" si="138"/>
        <v/>
      </c>
      <c r="DU358" s="56"/>
      <c r="DV358" s="64"/>
      <c r="DW358" s="56"/>
      <c r="DX358" s="64"/>
      <c r="DY358" s="62" t="str">
        <f t="shared" si="139"/>
        <v/>
      </c>
      <c r="DZ358" s="64"/>
      <c r="EA358" s="56"/>
      <c r="EB358" s="65"/>
      <c r="EC358" s="65"/>
      <c r="ED358" s="65"/>
      <c r="EE358" s="65"/>
      <c r="EF358" s="66" t="str">
        <f t="shared" si="140"/>
        <v/>
      </c>
      <c r="EG358" s="56"/>
      <c r="EH358" s="64"/>
      <c r="EI358" s="56"/>
      <c r="EJ358" s="64"/>
      <c r="EK358" s="62" t="str">
        <f t="shared" si="141"/>
        <v/>
      </c>
      <c r="EL358" s="64"/>
      <c r="EM358" s="56"/>
      <c r="EN358" s="65"/>
      <c r="EO358" s="65"/>
      <c r="EP358" s="65"/>
      <c r="EQ358" s="65"/>
      <c r="ER358" s="66" t="str">
        <f t="shared" si="142"/>
        <v/>
      </c>
      <c r="ES358" s="56"/>
      <c r="ET358" s="64"/>
      <c r="EU358" s="56"/>
      <c r="EV358" s="64"/>
      <c r="EW358" s="62" t="str">
        <f t="shared" si="143"/>
        <v/>
      </c>
      <c r="EX358" s="64"/>
    </row>
    <row r="359" spans="1:154" s="67" customFormat="1" x14ac:dyDescent="0.25">
      <c r="A359" s="167"/>
      <c r="B359" s="171"/>
      <c r="C359" s="169"/>
      <c r="D359" s="170"/>
      <c r="E359" s="57"/>
      <c r="F359" s="56"/>
      <c r="G359" s="58"/>
      <c r="H359" s="56"/>
      <c r="I359" s="59"/>
      <c r="J359" s="60"/>
      <c r="K359" s="56"/>
      <c r="L359" s="65"/>
      <c r="M359" s="65"/>
      <c r="N359" s="65"/>
      <c r="O359" s="65"/>
      <c r="P359" s="66" t="str">
        <f t="shared" si="120"/>
        <v/>
      </c>
      <c r="Q359" s="56"/>
      <c r="R359" s="64"/>
      <c r="S359" s="56"/>
      <c r="T359" s="64"/>
      <c r="U359" s="62" t="str">
        <f t="shared" si="121"/>
        <v/>
      </c>
      <c r="V359" s="64"/>
      <c r="W359" s="56"/>
      <c r="X359" s="65"/>
      <c r="Y359" s="65"/>
      <c r="Z359" s="65"/>
      <c r="AA359" s="65"/>
      <c r="AB359" s="66" t="str">
        <f t="shared" si="122"/>
        <v/>
      </c>
      <c r="AC359" s="56"/>
      <c r="AD359" s="64"/>
      <c r="AE359" s="56"/>
      <c r="AF359" s="64"/>
      <c r="AG359" s="62" t="str">
        <f t="shared" si="123"/>
        <v/>
      </c>
      <c r="AH359" s="64"/>
      <c r="AI359" s="56"/>
      <c r="AJ359" s="65"/>
      <c r="AK359" s="65"/>
      <c r="AL359" s="65"/>
      <c r="AM359" s="65"/>
      <c r="AN359" s="66" t="str">
        <f t="shared" si="124"/>
        <v/>
      </c>
      <c r="AO359" s="56"/>
      <c r="AP359" s="64"/>
      <c r="AQ359" s="56"/>
      <c r="AR359" s="64"/>
      <c r="AS359" s="62" t="str">
        <f t="shared" si="125"/>
        <v/>
      </c>
      <c r="AT359" s="64"/>
      <c r="AU359" s="56"/>
      <c r="AV359" s="65"/>
      <c r="AW359" s="65"/>
      <c r="AX359" s="65"/>
      <c r="AY359" s="65"/>
      <c r="AZ359" s="66" t="str">
        <f t="shared" si="126"/>
        <v/>
      </c>
      <c r="BA359" s="56"/>
      <c r="BB359" s="64"/>
      <c r="BC359" s="56"/>
      <c r="BD359" s="64"/>
      <c r="BE359" s="62" t="str">
        <f t="shared" si="127"/>
        <v/>
      </c>
      <c r="BF359" s="64"/>
      <c r="BG359" s="56"/>
      <c r="BH359" s="65"/>
      <c r="BI359" s="65"/>
      <c r="BJ359" s="65"/>
      <c r="BK359" s="65"/>
      <c r="BL359" s="66" t="str">
        <f t="shared" si="128"/>
        <v/>
      </c>
      <c r="BM359" s="56"/>
      <c r="BN359" s="64"/>
      <c r="BO359" s="56"/>
      <c r="BP359" s="64"/>
      <c r="BQ359" s="62" t="str">
        <f t="shared" si="129"/>
        <v/>
      </c>
      <c r="BR359" s="64"/>
      <c r="BS359" s="56"/>
      <c r="BT359" s="65"/>
      <c r="BU359" s="65"/>
      <c r="BV359" s="65"/>
      <c r="BW359" s="65"/>
      <c r="BX359" s="66" t="str">
        <f t="shared" si="130"/>
        <v/>
      </c>
      <c r="BY359" s="56"/>
      <c r="BZ359" s="64"/>
      <c r="CA359" s="56"/>
      <c r="CB359" s="64"/>
      <c r="CC359" s="62" t="str">
        <f t="shared" si="131"/>
        <v/>
      </c>
      <c r="CD359" s="64"/>
      <c r="CE359" s="56"/>
      <c r="CF359" s="65"/>
      <c r="CG359" s="65"/>
      <c r="CH359" s="65"/>
      <c r="CI359" s="65"/>
      <c r="CJ359" s="66" t="str">
        <f t="shared" si="132"/>
        <v/>
      </c>
      <c r="CK359" s="56"/>
      <c r="CL359" s="64"/>
      <c r="CM359" s="56"/>
      <c r="CN359" s="64"/>
      <c r="CO359" s="62" t="str">
        <f t="shared" si="133"/>
        <v/>
      </c>
      <c r="CP359" s="64"/>
      <c r="CQ359" s="56"/>
      <c r="CR359" s="65"/>
      <c r="CS359" s="65"/>
      <c r="CT359" s="65"/>
      <c r="CU359" s="65"/>
      <c r="CV359" s="66" t="str">
        <f t="shared" si="134"/>
        <v/>
      </c>
      <c r="CW359" s="56"/>
      <c r="CX359" s="64"/>
      <c r="CY359" s="56"/>
      <c r="CZ359" s="64"/>
      <c r="DA359" s="62" t="str">
        <f t="shared" si="135"/>
        <v/>
      </c>
      <c r="DB359" s="64"/>
      <c r="DC359" s="56"/>
      <c r="DD359" s="65"/>
      <c r="DE359" s="65"/>
      <c r="DF359" s="65"/>
      <c r="DG359" s="65"/>
      <c r="DH359" s="66" t="str">
        <f t="shared" si="136"/>
        <v/>
      </c>
      <c r="DI359" s="56"/>
      <c r="DJ359" s="64"/>
      <c r="DK359" s="56"/>
      <c r="DL359" s="64"/>
      <c r="DM359" s="62" t="str">
        <f t="shared" si="137"/>
        <v/>
      </c>
      <c r="DN359" s="64"/>
      <c r="DO359" s="56"/>
      <c r="DP359" s="65"/>
      <c r="DQ359" s="65"/>
      <c r="DR359" s="65"/>
      <c r="DS359" s="65"/>
      <c r="DT359" s="66" t="str">
        <f t="shared" si="138"/>
        <v/>
      </c>
      <c r="DU359" s="56"/>
      <c r="DV359" s="64"/>
      <c r="DW359" s="56"/>
      <c r="DX359" s="64"/>
      <c r="DY359" s="62" t="str">
        <f t="shared" si="139"/>
        <v/>
      </c>
      <c r="DZ359" s="64"/>
      <c r="EA359" s="56"/>
      <c r="EB359" s="65"/>
      <c r="EC359" s="65"/>
      <c r="ED359" s="65"/>
      <c r="EE359" s="65"/>
      <c r="EF359" s="66" t="str">
        <f t="shared" si="140"/>
        <v/>
      </c>
      <c r="EG359" s="56"/>
      <c r="EH359" s="64"/>
      <c r="EI359" s="56"/>
      <c r="EJ359" s="64"/>
      <c r="EK359" s="62" t="str">
        <f t="shared" si="141"/>
        <v/>
      </c>
      <c r="EL359" s="64"/>
      <c r="EM359" s="56"/>
      <c r="EN359" s="65"/>
      <c r="EO359" s="65"/>
      <c r="EP359" s="65"/>
      <c r="EQ359" s="65"/>
      <c r="ER359" s="66" t="str">
        <f t="shared" si="142"/>
        <v/>
      </c>
      <c r="ES359" s="56"/>
      <c r="ET359" s="64"/>
      <c r="EU359" s="56"/>
      <c r="EV359" s="64"/>
      <c r="EW359" s="62" t="str">
        <f t="shared" si="143"/>
        <v/>
      </c>
      <c r="EX359" s="64"/>
    </row>
    <row r="360" spans="1:154" s="67" customFormat="1" x14ac:dyDescent="0.25">
      <c r="A360" s="167"/>
      <c r="B360" s="171"/>
      <c r="C360" s="169"/>
      <c r="D360" s="168"/>
      <c r="E360" s="57"/>
      <c r="F360" s="56"/>
      <c r="G360" s="58"/>
      <c r="H360" s="56"/>
      <c r="I360" s="59"/>
      <c r="J360" s="60"/>
      <c r="K360" s="56"/>
      <c r="L360" s="65"/>
      <c r="M360" s="65"/>
      <c r="N360" s="65"/>
      <c r="O360" s="65"/>
      <c r="P360" s="66" t="str">
        <f t="shared" si="120"/>
        <v/>
      </c>
      <c r="Q360" s="56"/>
      <c r="R360" s="64"/>
      <c r="S360" s="56"/>
      <c r="T360" s="64"/>
      <c r="U360" s="62" t="str">
        <f t="shared" si="121"/>
        <v/>
      </c>
      <c r="V360" s="64"/>
      <c r="W360" s="56"/>
      <c r="X360" s="65"/>
      <c r="Y360" s="65"/>
      <c r="Z360" s="65"/>
      <c r="AA360" s="65"/>
      <c r="AB360" s="66" t="str">
        <f t="shared" si="122"/>
        <v/>
      </c>
      <c r="AC360" s="56"/>
      <c r="AD360" s="64"/>
      <c r="AE360" s="56"/>
      <c r="AF360" s="64"/>
      <c r="AG360" s="62" t="str">
        <f t="shared" si="123"/>
        <v/>
      </c>
      <c r="AH360" s="64"/>
      <c r="AI360" s="56"/>
      <c r="AJ360" s="65"/>
      <c r="AK360" s="65"/>
      <c r="AL360" s="65"/>
      <c r="AM360" s="65"/>
      <c r="AN360" s="66" t="str">
        <f t="shared" si="124"/>
        <v/>
      </c>
      <c r="AO360" s="56"/>
      <c r="AP360" s="64"/>
      <c r="AQ360" s="56"/>
      <c r="AR360" s="64"/>
      <c r="AS360" s="62" t="str">
        <f t="shared" si="125"/>
        <v/>
      </c>
      <c r="AT360" s="64"/>
      <c r="AU360" s="56"/>
      <c r="AV360" s="65"/>
      <c r="AW360" s="65"/>
      <c r="AX360" s="65"/>
      <c r="AY360" s="65"/>
      <c r="AZ360" s="66" t="str">
        <f t="shared" si="126"/>
        <v/>
      </c>
      <c r="BA360" s="56"/>
      <c r="BB360" s="64"/>
      <c r="BC360" s="56"/>
      <c r="BD360" s="64"/>
      <c r="BE360" s="62" t="str">
        <f t="shared" si="127"/>
        <v/>
      </c>
      <c r="BF360" s="64"/>
      <c r="BG360" s="56"/>
      <c r="BH360" s="65"/>
      <c r="BI360" s="65"/>
      <c r="BJ360" s="65"/>
      <c r="BK360" s="65"/>
      <c r="BL360" s="66" t="str">
        <f t="shared" si="128"/>
        <v/>
      </c>
      <c r="BM360" s="56"/>
      <c r="BN360" s="64"/>
      <c r="BO360" s="56"/>
      <c r="BP360" s="64"/>
      <c r="BQ360" s="62" t="str">
        <f t="shared" si="129"/>
        <v/>
      </c>
      <c r="BR360" s="64"/>
      <c r="BS360" s="56"/>
      <c r="BT360" s="65"/>
      <c r="BU360" s="65"/>
      <c r="BV360" s="65"/>
      <c r="BW360" s="65"/>
      <c r="BX360" s="66" t="str">
        <f t="shared" si="130"/>
        <v/>
      </c>
      <c r="BY360" s="56"/>
      <c r="BZ360" s="64"/>
      <c r="CA360" s="56"/>
      <c r="CB360" s="64"/>
      <c r="CC360" s="62" t="str">
        <f t="shared" si="131"/>
        <v/>
      </c>
      <c r="CD360" s="64"/>
      <c r="CE360" s="56"/>
      <c r="CF360" s="65"/>
      <c r="CG360" s="65"/>
      <c r="CH360" s="65"/>
      <c r="CI360" s="65"/>
      <c r="CJ360" s="66" t="str">
        <f t="shared" si="132"/>
        <v/>
      </c>
      <c r="CK360" s="56"/>
      <c r="CL360" s="64"/>
      <c r="CM360" s="56"/>
      <c r="CN360" s="64"/>
      <c r="CO360" s="62" t="str">
        <f t="shared" si="133"/>
        <v/>
      </c>
      <c r="CP360" s="64"/>
      <c r="CQ360" s="56"/>
      <c r="CR360" s="65"/>
      <c r="CS360" s="65"/>
      <c r="CT360" s="65"/>
      <c r="CU360" s="65"/>
      <c r="CV360" s="66" t="str">
        <f t="shared" si="134"/>
        <v/>
      </c>
      <c r="CW360" s="56"/>
      <c r="CX360" s="64"/>
      <c r="CY360" s="56"/>
      <c r="CZ360" s="64"/>
      <c r="DA360" s="62" t="str">
        <f t="shared" si="135"/>
        <v/>
      </c>
      <c r="DB360" s="64"/>
      <c r="DC360" s="56"/>
      <c r="DD360" s="65"/>
      <c r="DE360" s="65"/>
      <c r="DF360" s="65"/>
      <c r="DG360" s="65"/>
      <c r="DH360" s="66" t="str">
        <f t="shared" si="136"/>
        <v/>
      </c>
      <c r="DI360" s="56"/>
      <c r="DJ360" s="64"/>
      <c r="DK360" s="56"/>
      <c r="DL360" s="64"/>
      <c r="DM360" s="62" t="str">
        <f t="shared" si="137"/>
        <v/>
      </c>
      <c r="DN360" s="64"/>
      <c r="DO360" s="56"/>
      <c r="DP360" s="65"/>
      <c r="DQ360" s="65"/>
      <c r="DR360" s="65"/>
      <c r="DS360" s="65"/>
      <c r="DT360" s="66" t="str">
        <f t="shared" si="138"/>
        <v/>
      </c>
      <c r="DU360" s="56"/>
      <c r="DV360" s="64"/>
      <c r="DW360" s="56"/>
      <c r="DX360" s="64"/>
      <c r="DY360" s="62" t="str">
        <f t="shared" si="139"/>
        <v/>
      </c>
      <c r="DZ360" s="64"/>
      <c r="EA360" s="56"/>
      <c r="EB360" s="65"/>
      <c r="EC360" s="65"/>
      <c r="ED360" s="65"/>
      <c r="EE360" s="65"/>
      <c r="EF360" s="66" t="str">
        <f t="shared" si="140"/>
        <v/>
      </c>
      <c r="EG360" s="56"/>
      <c r="EH360" s="64"/>
      <c r="EI360" s="56"/>
      <c r="EJ360" s="64"/>
      <c r="EK360" s="62" t="str">
        <f t="shared" si="141"/>
        <v/>
      </c>
      <c r="EL360" s="64"/>
      <c r="EM360" s="56"/>
      <c r="EN360" s="65"/>
      <c r="EO360" s="65"/>
      <c r="EP360" s="65"/>
      <c r="EQ360" s="65"/>
      <c r="ER360" s="66" t="str">
        <f t="shared" si="142"/>
        <v/>
      </c>
      <c r="ES360" s="56"/>
      <c r="ET360" s="64"/>
      <c r="EU360" s="56"/>
      <c r="EV360" s="64"/>
      <c r="EW360" s="62" t="str">
        <f t="shared" si="143"/>
        <v/>
      </c>
      <c r="EX360" s="64"/>
    </row>
    <row r="361" spans="1:154" s="67" customFormat="1" x14ac:dyDescent="0.25">
      <c r="A361" s="167"/>
      <c r="B361" s="171"/>
      <c r="C361" s="169"/>
      <c r="D361" s="170"/>
      <c r="E361" s="57"/>
      <c r="F361" s="56"/>
      <c r="G361" s="58"/>
      <c r="H361" s="56"/>
      <c r="I361" s="59"/>
      <c r="J361" s="60"/>
      <c r="K361" s="56"/>
      <c r="L361" s="65"/>
      <c r="M361" s="65"/>
      <c r="N361" s="65"/>
      <c r="O361" s="65"/>
      <c r="P361" s="66" t="str">
        <f t="shared" si="120"/>
        <v/>
      </c>
      <c r="Q361" s="56"/>
      <c r="R361" s="64"/>
      <c r="S361" s="56"/>
      <c r="T361" s="64"/>
      <c r="U361" s="62" t="str">
        <f t="shared" si="121"/>
        <v/>
      </c>
      <c r="V361" s="64"/>
      <c r="W361" s="56"/>
      <c r="X361" s="65"/>
      <c r="Y361" s="65"/>
      <c r="Z361" s="65"/>
      <c r="AA361" s="65"/>
      <c r="AB361" s="66" t="str">
        <f t="shared" si="122"/>
        <v/>
      </c>
      <c r="AC361" s="56"/>
      <c r="AD361" s="64"/>
      <c r="AE361" s="56"/>
      <c r="AF361" s="64"/>
      <c r="AG361" s="62" t="str">
        <f t="shared" si="123"/>
        <v/>
      </c>
      <c r="AH361" s="64"/>
      <c r="AI361" s="56"/>
      <c r="AJ361" s="65"/>
      <c r="AK361" s="65"/>
      <c r="AL361" s="65"/>
      <c r="AM361" s="65"/>
      <c r="AN361" s="66" t="str">
        <f t="shared" si="124"/>
        <v/>
      </c>
      <c r="AO361" s="56"/>
      <c r="AP361" s="64"/>
      <c r="AQ361" s="56"/>
      <c r="AR361" s="64"/>
      <c r="AS361" s="62" t="str">
        <f t="shared" si="125"/>
        <v/>
      </c>
      <c r="AT361" s="64"/>
      <c r="AU361" s="56"/>
      <c r="AV361" s="65"/>
      <c r="AW361" s="65"/>
      <c r="AX361" s="65"/>
      <c r="AY361" s="65"/>
      <c r="AZ361" s="66" t="str">
        <f t="shared" si="126"/>
        <v/>
      </c>
      <c r="BA361" s="56"/>
      <c r="BB361" s="64"/>
      <c r="BC361" s="56"/>
      <c r="BD361" s="64"/>
      <c r="BE361" s="62" t="str">
        <f t="shared" si="127"/>
        <v/>
      </c>
      <c r="BF361" s="64"/>
      <c r="BG361" s="56"/>
      <c r="BH361" s="65"/>
      <c r="BI361" s="65"/>
      <c r="BJ361" s="65"/>
      <c r="BK361" s="65"/>
      <c r="BL361" s="66" t="str">
        <f t="shared" si="128"/>
        <v/>
      </c>
      <c r="BM361" s="56"/>
      <c r="BN361" s="64"/>
      <c r="BO361" s="56"/>
      <c r="BP361" s="64"/>
      <c r="BQ361" s="62" t="str">
        <f t="shared" si="129"/>
        <v/>
      </c>
      <c r="BR361" s="64"/>
      <c r="BS361" s="56"/>
      <c r="BT361" s="65"/>
      <c r="BU361" s="65"/>
      <c r="BV361" s="65"/>
      <c r="BW361" s="65"/>
      <c r="BX361" s="66" t="str">
        <f t="shared" si="130"/>
        <v/>
      </c>
      <c r="BY361" s="56"/>
      <c r="BZ361" s="64"/>
      <c r="CA361" s="56"/>
      <c r="CB361" s="64"/>
      <c r="CC361" s="62" t="str">
        <f t="shared" si="131"/>
        <v/>
      </c>
      <c r="CD361" s="64"/>
      <c r="CE361" s="56"/>
      <c r="CF361" s="65"/>
      <c r="CG361" s="65"/>
      <c r="CH361" s="65"/>
      <c r="CI361" s="65"/>
      <c r="CJ361" s="66" t="str">
        <f t="shared" si="132"/>
        <v/>
      </c>
      <c r="CK361" s="56"/>
      <c r="CL361" s="64"/>
      <c r="CM361" s="56"/>
      <c r="CN361" s="64"/>
      <c r="CO361" s="62" t="str">
        <f t="shared" si="133"/>
        <v/>
      </c>
      <c r="CP361" s="64"/>
      <c r="CQ361" s="56"/>
      <c r="CR361" s="65"/>
      <c r="CS361" s="65"/>
      <c r="CT361" s="65"/>
      <c r="CU361" s="65"/>
      <c r="CV361" s="66" t="str">
        <f t="shared" si="134"/>
        <v/>
      </c>
      <c r="CW361" s="56"/>
      <c r="CX361" s="64"/>
      <c r="CY361" s="56"/>
      <c r="CZ361" s="64"/>
      <c r="DA361" s="62" t="str">
        <f t="shared" si="135"/>
        <v/>
      </c>
      <c r="DB361" s="64"/>
      <c r="DC361" s="56"/>
      <c r="DD361" s="65"/>
      <c r="DE361" s="65"/>
      <c r="DF361" s="65"/>
      <c r="DG361" s="65"/>
      <c r="DH361" s="66" t="str">
        <f t="shared" si="136"/>
        <v/>
      </c>
      <c r="DI361" s="56"/>
      <c r="DJ361" s="64"/>
      <c r="DK361" s="56"/>
      <c r="DL361" s="64"/>
      <c r="DM361" s="62" t="str">
        <f t="shared" si="137"/>
        <v/>
      </c>
      <c r="DN361" s="64"/>
      <c r="DO361" s="56"/>
      <c r="DP361" s="65"/>
      <c r="DQ361" s="65"/>
      <c r="DR361" s="65"/>
      <c r="DS361" s="65"/>
      <c r="DT361" s="66" t="str">
        <f t="shared" si="138"/>
        <v/>
      </c>
      <c r="DU361" s="56"/>
      <c r="DV361" s="64"/>
      <c r="DW361" s="56"/>
      <c r="DX361" s="64"/>
      <c r="DY361" s="62" t="str">
        <f t="shared" si="139"/>
        <v/>
      </c>
      <c r="DZ361" s="64"/>
      <c r="EA361" s="56"/>
      <c r="EB361" s="65"/>
      <c r="EC361" s="65"/>
      <c r="ED361" s="65"/>
      <c r="EE361" s="65"/>
      <c r="EF361" s="66" t="str">
        <f t="shared" si="140"/>
        <v/>
      </c>
      <c r="EG361" s="56"/>
      <c r="EH361" s="64"/>
      <c r="EI361" s="56"/>
      <c r="EJ361" s="64"/>
      <c r="EK361" s="62" t="str">
        <f t="shared" si="141"/>
        <v/>
      </c>
      <c r="EL361" s="64"/>
      <c r="EM361" s="56"/>
      <c r="EN361" s="65"/>
      <c r="EO361" s="65"/>
      <c r="EP361" s="65"/>
      <c r="EQ361" s="65"/>
      <c r="ER361" s="66" t="str">
        <f t="shared" si="142"/>
        <v/>
      </c>
      <c r="ES361" s="56"/>
      <c r="ET361" s="64"/>
      <c r="EU361" s="56"/>
      <c r="EV361" s="64"/>
      <c r="EW361" s="62" t="str">
        <f t="shared" si="143"/>
        <v/>
      </c>
      <c r="EX361" s="64"/>
    </row>
    <row r="362" spans="1:154" s="67" customFormat="1" x14ac:dyDescent="0.25">
      <c r="A362" s="167"/>
      <c r="B362" s="171"/>
      <c r="C362" s="169"/>
      <c r="D362" s="170"/>
      <c r="E362" s="57"/>
      <c r="F362" s="56"/>
      <c r="G362" s="58"/>
      <c r="H362" s="56"/>
      <c r="I362" s="59"/>
      <c r="J362" s="60"/>
      <c r="K362" s="56"/>
      <c r="L362" s="65"/>
      <c r="M362" s="65"/>
      <c r="N362" s="65"/>
      <c r="O362" s="65"/>
      <c r="P362" s="66" t="str">
        <f t="shared" si="120"/>
        <v/>
      </c>
      <c r="Q362" s="56"/>
      <c r="R362" s="64"/>
      <c r="S362" s="56"/>
      <c r="T362" s="64"/>
      <c r="U362" s="62" t="str">
        <f t="shared" si="121"/>
        <v/>
      </c>
      <c r="V362" s="64"/>
      <c r="W362" s="56"/>
      <c r="X362" s="65"/>
      <c r="Y362" s="65"/>
      <c r="Z362" s="65"/>
      <c r="AA362" s="65"/>
      <c r="AB362" s="66" t="str">
        <f t="shared" si="122"/>
        <v/>
      </c>
      <c r="AC362" s="56"/>
      <c r="AD362" s="64"/>
      <c r="AE362" s="56"/>
      <c r="AF362" s="64"/>
      <c r="AG362" s="62" t="str">
        <f t="shared" si="123"/>
        <v/>
      </c>
      <c r="AH362" s="64"/>
      <c r="AI362" s="56"/>
      <c r="AJ362" s="65"/>
      <c r="AK362" s="65"/>
      <c r="AL362" s="65"/>
      <c r="AM362" s="65"/>
      <c r="AN362" s="66" t="str">
        <f t="shared" si="124"/>
        <v/>
      </c>
      <c r="AO362" s="56"/>
      <c r="AP362" s="64"/>
      <c r="AQ362" s="56"/>
      <c r="AR362" s="64"/>
      <c r="AS362" s="62" t="str">
        <f t="shared" si="125"/>
        <v/>
      </c>
      <c r="AT362" s="64"/>
      <c r="AU362" s="56"/>
      <c r="AV362" s="65"/>
      <c r="AW362" s="65"/>
      <c r="AX362" s="65"/>
      <c r="AY362" s="65"/>
      <c r="AZ362" s="66" t="str">
        <f t="shared" si="126"/>
        <v/>
      </c>
      <c r="BA362" s="56"/>
      <c r="BB362" s="64"/>
      <c r="BC362" s="56"/>
      <c r="BD362" s="64"/>
      <c r="BE362" s="62" t="str">
        <f t="shared" si="127"/>
        <v/>
      </c>
      <c r="BF362" s="64"/>
      <c r="BG362" s="56"/>
      <c r="BH362" s="65"/>
      <c r="BI362" s="65"/>
      <c r="BJ362" s="65"/>
      <c r="BK362" s="65"/>
      <c r="BL362" s="66" t="str">
        <f t="shared" si="128"/>
        <v/>
      </c>
      <c r="BM362" s="56"/>
      <c r="BN362" s="64"/>
      <c r="BO362" s="56"/>
      <c r="BP362" s="64"/>
      <c r="BQ362" s="62" t="str">
        <f t="shared" si="129"/>
        <v/>
      </c>
      <c r="BR362" s="64"/>
      <c r="BS362" s="56"/>
      <c r="BT362" s="65"/>
      <c r="BU362" s="65"/>
      <c r="BV362" s="65"/>
      <c r="BW362" s="65"/>
      <c r="BX362" s="66" t="str">
        <f t="shared" si="130"/>
        <v/>
      </c>
      <c r="BY362" s="56"/>
      <c r="BZ362" s="64"/>
      <c r="CA362" s="56"/>
      <c r="CB362" s="64"/>
      <c r="CC362" s="62" t="str">
        <f t="shared" si="131"/>
        <v/>
      </c>
      <c r="CD362" s="64"/>
      <c r="CE362" s="56"/>
      <c r="CF362" s="65"/>
      <c r="CG362" s="65"/>
      <c r="CH362" s="65"/>
      <c r="CI362" s="65"/>
      <c r="CJ362" s="66" t="str">
        <f t="shared" si="132"/>
        <v/>
      </c>
      <c r="CK362" s="56"/>
      <c r="CL362" s="64"/>
      <c r="CM362" s="56"/>
      <c r="CN362" s="64"/>
      <c r="CO362" s="62" t="str">
        <f t="shared" si="133"/>
        <v/>
      </c>
      <c r="CP362" s="64"/>
      <c r="CQ362" s="56"/>
      <c r="CR362" s="65"/>
      <c r="CS362" s="65"/>
      <c r="CT362" s="65"/>
      <c r="CU362" s="65"/>
      <c r="CV362" s="66" t="str">
        <f t="shared" si="134"/>
        <v/>
      </c>
      <c r="CW362" s="56"/>
      <c r="CX362" s="64"/>
      <c r="CY362" s="56"/>
      <c r="CZ362" s="64"/>
      <c r="DA362" s="62" t="str">
        <f t="shared" si="135"/>
        <v/>
      </c>
      <c r="DB362" s="64"/>
      <c r="DC362" s="56"/>
      <c r="DD362" s="65"/>
      <c r="DE362" s="65"/>
      <c r="DF362" s="65"/>
      <c r="DG362" s="65"/>
      <c r="DH362" s="66" t="str">
        <f t="shared" si="136"/>
        <v/>
      </c>
      <c r="DI362" s="56"/>
      <c r="DJ362" s="64"/>
      <c r="DK362" s="56"/>
      <c r="DL362" s="64"/>
      <c r="DM362" s="62" t="str">
        <f t="shared" si="137"/>
        <v/>
      </c>
      <c r="DN362" s="64"/>
      <c r="DO362" s="56"/>
      <c r="DP362" s="65"/>
      <c r="DQ362" s="65"/>
      <c r="DR362" s="65"/>
      <c r="DS362" s="65"/>
      <c r="DT362" s="66" t="str">
        <f t="shared" si="138"/>
        <v/>
      </c>
      <c r="DU362" s="56"/>
      <c r="DV362" s="64"/>
      <c r="DW362" s="56"/>
      <c r="DX362" s="64"/>
      <c r="DY362" s="62" t="str">
        <f t="shared" si="139"/>
        <v/>
      </c>
      <c r="DZ362" s="64"/>
      <c r="EA362" s="56"/>
      <c r="EB362" s="65"/>
      <c r="EC362" s="65"/>
      <c r="ED362" s="65"/>
      <c r="EE362" s="65"/>
      <c r="EF362" s="66" t="str">
        <f t="shared" si="140"/>
        <v/>
      </c>
      <c r="EG362" s="56"/>
      <c r="EH362" s="64"/>
      <c r="EI362" s="56"/>
      <c r="EJ362" s="64"/>
      <c r="EK362" s="62" t="str">
        <f t="shared" si="141"/>
        <v/>
      </c>
      <c r="EL362" s="64"/>
      <c r="EM362" s="56"/>
      <c r="EN362" s="65"/>
      <c r="EO362" s="65"/>
      <c r="EP362" s="65"/>
      <c r="EQ362" s="65"/>
      <c r="ER362" s="66" t="str">
        <f t="shared" si="142"/>
        <v/>
      </c>
      <c r="ES362" s="56"/>
      <c r="ET362" s="64"/>
      <c r="EU362" s="56"/>
      <c r="EV362" s="64"/>
      <c r="EW362" s="62" t="str">
        <f t="shared" si="143"/>
        <v/>
      </c>
      <c r="EX362" s="64"/>
    </row>
    <row r="363" spans="1:154" s="67" customFormat="1" x14ac:dyDescent="0.25">
      <c r="A363" s="167"/>
      <c r="B363" s="171"/>
      <c r="C363" s="169"/>
      <c r="D363" s="170"/>
      <c r="E363" s="57"/>
      <c r="F363" s="56"/>
      <c r="G363" s="58"/>
      <c r="H363" s="56"/>
      <c r="I363" s="59"/>
      <c r="J363" s="60"/>
      <c r="K363" s="56"/>
      <c r="L363" s="65"/>
      <c r="M363" s="65"/>
      <c r="N363" s="65"/>
      <c r="O363" s="65"/>
      <c r="P363" s="66" t="str">
        <f t="shared" si="120"/>
        <v/>
      </c>
      <c r="Q363" s="56"/>
      <c r="R363" s="64"/>
      <c r="S363" s="56"/>
      <c r="T363" s="64"/>
      <c r="U363" s="62" t="str">
        <f t="shared" si="121"/>
        <v/>
      </c>
      <c r="V363" s="64"/>
      <c r="W363" s="56"/>
      <c r="X363" s="65"/>
      <c r="Y363" s="65"/>
      <c r="Z363" s="65"/>
      <c r="AA363" s="65"/>
      <c r="AB363" s="66" t="str">
        <f t="shared" si="122"/>
        <v/>
      </c>
      <c r="AC363" s="56"/>
      <c r="AD363" s="64"/>
      <c r="AE363" s="56"/>
      <c r="AF363" s="64"/>
      <c r="AG363" s="62" t="str">
        <f t="shared" si="123"/>
        <v/>
      </c>
      <c r="AH363" s="64"/>
      <c r="AI363" s="56"/>
      <c r="AJ363" s="65"/>
      <c r="AK363" s="65"/>
      <c r="AL363" s="65"/>
      <c r="AM363" s="65"/>
      <c r="AN363" s="66" t="str">
        <f t="shared" si="124"/>
        <v/>
      </c>
      <c r="AO363" s="56"/>
      <c r="AP363" s="64"/>
      <c r="AQ363" s="56"/>
      <c r="AR363" s="64"/>
      <c r="AS363" s="62" t="str">
        <f t="shared" si="125"/>
        <v/>
      </c>
      <c r="AT363" s="64"/>
      <c r="AU363" s="56"/>
      <c r="AV363" s="65"/>
      <c r="AW363" s="65"/>
      <c r="AX363" s="65"/>
      <c r="AY363" s="65"/>
      <c r="AZ363" s="66" t="str">
        <f t="shared" si="126"/>
        <v/>
      </c>
      <c r="BA363" s="56"/>
      <c r="BB363" s="64"/>
      <c r="BC363" s="56"/>
      <c r="BD363" s="64"/>
      <c r="BE363" s="62" t="str">
        <f t="shared" si="127"/>
        <v/>
      </c>
      <c r="BF363" s="64"/>
      <c r="BG363" s="56"/>
      <c r="BH363" s="65"/>
      <c r="BI363" s="65"/>
      <c r="BJ363" s="65"/>
      <c r="BK363" s="65"/>
      <c r="BL363" s="66" t="str">
        <f t="shared" si="128"/>
        <v/>
      </c>
      <c r="BM363" s="56"/>
      <c r="BN363" s="64"/>
      <c r="BO363" s="56"/>
      <c r="BP363" s="64"/>
      <c r="BQ363" s="62" t="str">
        <f t="shared" si="129"/>
        <v/>
      </c>
      <c r="BR363" s="64"/>
      <c r="BS363" s="56"/>
      <c r="BT363" s="65"/>
      <c r="BU363" s="65"/>
      <c r="BV363" s="65"/>
      <c r="BW363" s="65"/>
      <c r="BX363" s="66" t="str">
        <f t="shared" si="130"/>
        <v/>
      </c>
      <c r="BY363" s="56"/>
      <c r="BZ363" s="64"/>
      <c r="CA363" s="56"/>
      <c r="CB363" s="64"/>
      <c r="CC363" s="62" t="str">
        <f t="shared" si="131"/>
        <v/>
      </c>
      <c r="CD363" s="64"/>
      <c r="CE363" s="56"/>
      <c r="CF363" s="65"/>
      <c r="CG363" s="65"/>
      <c r="CH363" s="65"/>
      <c r="CI363" s="65"/>
      <c r="CJ363" s="66" t="str">
        <f t="shared" si="132"/>
        <v/>
      </c>
      <c r="CK363" s="56"/>
      <c r="CL363" s="64"/>
      <c r="CM363" s="56"/>
      <c r="CN363" s="64"/>
      <c r="CO363" s="62" t="str">
        <f t="shared" si="133"/>
        <v/>
      </c>
      <c r="CP363" s="64"/>
      <c r="CQ363" s="56"/>
      <c r="CR363" s="65"/>
      <c r="CS363" s="65"/>
      <c r="CT363" s="65"/>
      <c r="CU363" s="65"/>
      <c r="CV363" s="66" t="str">
        <f t="shared" si="134"/>
        <v/>
      </c>
      <c r="CW363" s="56"/>
      <c r="CX363" s="64"/>
      <c r="CY363" s="56"/>
      <c r="CZ363" s="64"/>
      <c r="DA363" s="62" t="str">
        <f t="shared" si="135"/>
        <v/>
      </c>
      <c r="DB363" s="64"/>
      <c r="DC363" s="56"/>
      <c r="DD363" s="65"/>
      <c r="DE363" s="65"/>
      <c r="DF363" s="65"/>
      <c r="DG363" s="65"/>
      <c r="DH363" s="66" t="str">
        <f t="shared" si="136"/>
        <v/>
      </c>
      <c r="DI363" s="56"/>
      <c r="DJ363" s="64"/>
      <c r="DK363" s="56"/>
      <c r="DL363" s="64"/>
      <c r="DM363" s="62" t="str">
        <f t="shared" si="137"/>
        <v/>
      </c>
      <c r="DN363" s="64"/>
      <c r="DO363" s="56"/>
      <c r="DP363" s="65"/>
      <c r="DQ363" s="65"/>
      <c r="DR363" s="65"/>
      <c r="DS363" s="65"/>
      <c r="DT363" s="66" t="str">
        <f t="shared" si="138"/>
        <v/>
      </c>
      <c r="DU363" s="56"/>
      <c r="DV363" s="64"/>
      <c r="DW363" s="56"/>
      <c r="DX363" s="64"/>
      <c r="DY363" s="62" t="str">
        <f t="shared" si="139"/>
        <v/>
      </c>
      <c r="DZ363" s="64"/>
      <c r="EA363" s="56"/>
      <c r="EB363" s="65"/>
      <c r="EC363" s="65"/>
      <c r="ED363" s="65"/>
      <c r="EE363" s="65"/>
      <c r="EF363" s="66" t="str">
        <f t="shared" si="140"/>
        <v/>
      </c>
      <c r="EG363" s="56"/>
      <c r="EH363" s="64"/>
      <c r="EI363" s="56"/>
      <c r="EJ363" s="64"/>
      <c r="EK363" s="62" t="str">
        <f t="shared" si="141"/>
        <v/>
      </c>
      <c r="EL363" s="64"/>
      <c r="EM363" s="56"/>
      <c r="EN363" s="65"/>
      <c r="EO363" s="65"/>
      <c r="EP363" s="65"/>
      <c r="EQ363" s="65"/>
      <c r="ER363" s="66" t="str">
        <f t="shared" si="142"/>
        <v/>
      </c>
      <c r="ES363" s="56"/>
      <c r="ET363" s="64"/>
      <c r="EU363" s="56"/>
      <c r="EV363" s="64"/>
      <c r="EW363" s="62" t="str">
        <f t="shared" si="143"/>
        <v/>
      </c>
      <c r="EX363" s="64"/>
    </row>
    <row r="364" spans="1:154" s="67" customFormat="1" x14ac:dyDescent="0.25">
      <c r="A364" s="167"/>
      <c r="B364" s="171"/>
      <c r="C364" s="169"/>
      <c r="D364" s="170"/>
      <c r="E364" s="57"/>
      <c r="F364" s="56"/>
      <c r="G364" s="58"/>
      <c r="H364" s="56"/>
      <c r="I364" s="59"/>
      <c r="J364" s="60"/>
      <c r="K364" s="56"/>
      <c r="L364" s="65"/>
      <c r="M364" s="65"/>
      <c r="N364" s="65"/>
      <c r="O364" s="65"/>
      <c r="P364" s="66" t="str">
        <f t="shared" si="120"/>
        <v/>
      </c>
      <c r="Q364" s="56"/>
      <c r="R364" s="64"/>
      <c r="S364" s="56"/>
      <c r="T364" s="64"/>
      <c r="U364" s="62" t="str">
        <f t="shared" si="121"/>
        <v/>
      </c>
      <c r="V364" s="64"/>
      <c r="W364" s="56"/>
      <c r="X364" s="65"/>
      <c r="Y364" s="65"/>
      <c r="Z364" s="65"/>
      <c r="AA364" s="65"/>
      <c r="AB364" s="66" t="str">
        <f t="shared" si="122"/>
        <v/>
      </c>
      <c r="AC364" s="56"/>
      <c r="AD364" s="64"/>
      <c r="AE364" s="56"/>
      <c r="AF364" s="64"/>
      <c r="AG364" s="62" t="str">
        <f t="shared" si="123"/>
        <v/>
      </c>
      <c r="AH364" s="64"/>
      <c r="AI364" s="56"/>
      <c r="AJ364" s="65"/>
      <c r="AK364" s="65"/>
      <c r="AL364" s="65"/>
      <c r="AM364" s="65"/>
      <c r="AN364" s="66" t="str">
        <f t="shared" si="124"/>
        <v/>
      </c>
      <c r="AO364" s="56"/>
      <c r="AP364" s="64"/>
      <c r="AQ364" s="56"/>
      <c r="AR364" s="64"/>
      <c r="AS364" s="62" t="str">
        <f t="shared" si="125"/>
        <v/>
      </c>
      <c r="AT364" s="64"/>
      <c r="AU364" s="56"/>
      <c r="AV364" s="65"/>
      <c r="AW364" s="65"/>
      <c r="AX364" s="65"/>
      <c r="AY364" s="65"/>
      <c r="AZ364" s="66" t="str">
        <f t="shared" si="126"/>
        <v/>
      </c>
      <c r="BA364" s="56"/>
      <c r="BB364" s="64"/>
      <c r="BC364" s="56"/>
      <c r="BD364" s="64"/>
      <c r="BE364" s="62" t="str">
        <f t="shared" si="127"/>
        <v/>
      </c>
      <c r="BF364" s="64"/>
      <c r="BG364" s="56"/>
      <c r="BH364" s="65"/>
      <c r="BI364" s="65"/>
      <c r="BJ364" s="65"/>
      <c r="BK364" s="65"/>
      <c r="BL364" s="66" t="str">
        <f t="shared" si="128"/>
        <v/>
      </c>
      <c r="BM364" s="56"/>
      <c r="BN364" s="64"/>
      <c r="BO364" s="56"/>
      <c r="BP364" s="64"/>
      <c r="BQ364" s="62" t="str">
        <f t="shared" si="129"/>
        <v/>
      </c>
      <c r="BR364" s="64"/>
      <c r="BS364" s="56"/>
      <c r="BT364" s="65"/>
      <c r="BU364" s="65"/>
      <c r="BV364" s="65"/>
      <c r="BW364" s="65"/>
      <c r="BX364" s="66" t="str">
        <f t="shared" si="130"/>
        <v/>
      </c>
      <c r="BY364" s="56"/>
      <c r="BZ364" s="64"/>
      <c r="CA364" s="56"/>
      <c r="CB364" s="64"/>
      <c r="CC364" s="62" t="str">
        <f t="shared" si="131"/>
        <v/>
      </c>
      <c r="CD364" s="64"/>
      <c r="CE364" s="56"/>
      <c r="CF364" s="65"/>
      <c r="CG364" s="65"/>
      <c r="CH364" s="65"/>
      <c r="CI364" s="65"/>
      <c r="CJ364" s="66" t="str">
        <f t="shared" si="132"/>
        <v/>
      </c>
      <c r="CK364" s="56"/>
      <c r="CL364" s="64"/>
      <c r="CM364" s="56"/>
      <c r="CN364" s="64"/>
      <c r="CO364" s="62" t="str">
        <f t="shared" si="133"/>
        <v/>
      </c>
      <c r="CP364" s="64"/>
      <c r="CQ364" s="56"/>
      <c r="CR364" s="65"/>
      <c r="CS364" s="65"/>
      <c r="CT364" s="65"/>
      <c r="CU364" s="65"/>
      <c r="CV364" s="66" t="str">
        <f t="shared" si="134"/>
        <v/>
      </c>
      <c r="CW364" s="56"/>
      <c r="CX364" s="64"/>
      <c r="CY364" s="56"/>
      <c r="CZ364" s="64"/>
      <c r="DA364" s="62" t="str">
        <f t="shared" si="135"/>
        <v/>
      </c>
      <c r="DB364" s="64"/>
      <c r="DC364" s="56"/>
      <c r="DD364" s="65"/>
      <c r="DE364" s="65"/>
      <c r="DF364" s="65"/>
      <c r="DG364" s="65"/>
      <c r="DH364" s="66" t="str">
        <f t="shared" si="136"/>
        <v/>
      </c>
      <c r="DI364" s="56"/>
      <c r="DJ364" s="64"/>
      <c r="DK364" s="56"/>
      <c r="DL364" s="64"/>
      <c r="DM364" s="62" t="str">
        <f t="shared" si="137"/>
        <v/>
      </c>
      <c r="DN364" s="64"/>
      <c r="DO364" s="56"/>
      <c r="DP364" s="65"/>
      <c r="DQ364" s="65"/>
      <c r="DR364" s="65"/>
      <c r="DS364" s="65"/>
      <c r="DT364" s="66" t="str">
        <f t="shared" si="138"/>
        <v/>
      </c>
      <c r="DU364" s="56"/>
      <c r="DV364" s="64"/>
      <c r="DW364" s="56"/>
      <c r="DX364" s="64"/>
      <c r="DY364" s="62" t="str">
        <f t="shared" si="139"/>
        <v/>
      </c>
      <c r="DZ364" s="64"/>
      <c r="EA364" s="56"/>
      <c r="EB364" s="65"/>
      <c r="EC364" s="65"/>
      <c r="ED364" s="65"/>
      <c r="EE364" s="65"/>
      <c r="EF364" s="66" t="str">
        <f t="shared" si="140"/>
        <v/>
      </c>
      <c r="EG364" s="56"/>
      <c r="EH364" s="64"/>
      <c r="EI364" s="56"/>
      <c r="EJ364" s="64"/>
      <c r="EK364" s="62" t="str">
        <f t="shared" si="141"/>
        <v/>
      </c>
      <c r="EL364" s="64"/>
      <c r="EM364" s="56"/>
      <c r="EN364" s="65"/>
      <c r="EO364" s="65"/>
      <c r="EP364" s="65"/>
      <c r="EQ364" s="65"/>
      <c r="ER364" s="66" t="str">
        <f t="shared" si="142"/>
        <v/>
      </c>
      <c r="ES364" s="56"/>
      <c r="ET364" s="64"/>
      <c r="EU364" s="56"/>
      <c r="EV364" s="64"/>
      <c r="EW364" s="62" t="str">
        <f t="shared" si="143"/>
        <v/>
      </c>
      <c r="EX364" s="64"/>
    </row>
    <row r="365" spans="1:154" s="67" customFormat="1" x14ac:dyDescent="0.25">
      <c r="A365" s="167"/>
      <c r="B365" s="171"/>
      <c r="C365" s="169"/>
      <c r="D365" s="170"/>
      <c r="E365" s="57"/>
      <c r="F365" s="56"/>
      <c r="G365" s="58"/>
      <c r="H365" s="56"/>
      <c r="I365" s="59"/>
      <c r="J365" s="60"/>
      <c r="K365" s="56"/>
      <c r="L365" s="65"/>
      <c r="M365" s="65"/>
      <c r="N365" s="65"/>
      <c r="O365" s="65"/>
      <c r="P365" s="66" t="str">
        <f t="shared" si="120"/>
        <v/>
      </c>
      <c r="Q365" s="56"/>
      <c r="R365" s="64"/>
      <c r="S365" s="56"/>
      <c r="T365" s="64"/>
      <c r="U365" s="62" t="str">
        <f t="shared" si="121"/>
        <v/>
      </c>
      <c r="V365" s="64"/>
      <c r="W365" s="56"/>
      <c r="X365" s="65"/>
      <c r="Y365" s="65"/>
      <c r="Z365" s="65"/>
      <c r="AA365" s="65"/>
      <c r="AB365" s="66" t="str">
        <f t="shared" si="122"/>
        <v/>
      </c>
      <c r="AC365" s="56"/>
      <c r="AD365" s="64"/>
      <c r="AE365" s="56"/>
      <c r="AF365" s="64"/>
      <c r="AG365" s="62" t="str">
        <f t="shared" si="123"/>
        <v/>
      </c>
      <c r="AH365" s="64"/>
      <c r="AI365" s="56"/>
      <c r="AJ365" s="65"/>
      <c r="AK365" s="65"/>
      <c r="AL365" s="65"/>
      <c r="AM365" s="65"/>
      <c r="AN365" s="66" t="str">
        <f t="shared" si="124"/>
        <v/>
      </c>
      <c r="AO365" s="56"/>
      <c r="AP365" s="64"/>
      <c r="AQ365" s="56"/>
      <c r="AR365" s="64"/>
      <c r="AS365" s="62" t="str">
        <f t="shared" si="125"/>
        <v/>
      </c>
      <c r="AT365" s="64"/>
      <c r="AU365" s="56"/>
      <c r="AV365" s="65"/>
      <c r="AW365" s="65"/>
      <c r="AX365" s="65"/>
      <c r="AY365" s="65"/>
      <c r="AZ365" s="66" t="str">
        <f t="shared" si="126"/>
        <v/>
      </c>
      <c r="BA365" s="56"/>
      <c r="BB365" s="64"/>
      <c r="BC365" s="56"/>
      <c r="BD365" s="64"/>
      <c r="BE365" s="62" t="str">
        <f t="shared" si="127"/>
        <v/>
      </c>
      <c r="BF365" s="64"/>
      <c r="BG365" s="56"/>
      <c r="BH365" s="65"/>
      <c r="BI365" s="65"/>
      <c r="BJ365" s="65"/>
      <c r="BK365" s="65"/>
      <c r="BL365" s="66" t="str">
        <f t="shared" si="128"/>
        <v/>
      </c>
      <c r="BM365" s="56"/>
      <c r="BN365" s="64"/>
      <c r="BO365" s="56"/>
      <c r="BP365" s="64"/>
      <c r="BQ365" s="62" t="str">
        <f t="shared" si="129"/>
        <v/>
      </c>
      <c r="BR365" s="64"/>
      <c r="BS365" s="56"/>
      <c r="BT365" s="65"/>
      <c r="BU365" s="65"/>
      <c r="BV365" s="65"/>
      <c r="BW365" s="65"/>
      <c r="BX365" s="66" t="str">
        <f t="shared" si="130"/>
        <v/>
      </c>
      <c r="BY365" s="56"/>
      <c r="BZ365" s="64"/>
      <c r="CA365" s="56"/>
      <c r="CB365" s="64"/>
      <c r="CC365" s="62" t="str">
        <f t="shared" si="131"/>
        <v/>
      </c>
      <c r="CD365" s="64"/>
      <c r="CE365" s="56"/>
      <c r="CF365" s="65"/>
      <c r="CG365" s="65"/>
      <c r="CH365" s="65"/>
      <c r="CI365" s="65"/>
      <c r="CJ365" s="66" t="str">
        <f t="shared" si="132"/>
        <v/>
      </c>
      <c r="CK365" s="56"/>
      <c r="CL365" s="64"/>
      <c r="CM365" s="56"/>
      <c r="CN365" s="64"/>
      <c r="CO365" s="62" t="str">
        <f t="shared" si="133"/>
        <v/>
      </c>
      <c r="CP365" s="64"/>
      <c r="CQ365" s="56"/>
      <c r="CR365" s="65"/>
      <c r="CS365" s="65"/>
      <c r="CT365" s="65"/>
      <c r="CU365" s="65"/>
      <c r="CV365" s="66" t="str">
        <f t="shared" si="134"/>
        <v/>
      </c>
      <c r="CW365" s="56"/>
      <c r="CX365" s="64"/>
      <c r="CY365" s="56"/>
      <c r="CZ365" s="64"/>
      <c r="DA365" s="62" t="str">
        <f t="shared" si="135"/>
        <v/>
      </c>
      <c r="DB365" s="64"/>
      <c r="DC365" s="56"/>
      <c r="DD365" s="65"/>
      <c r="DE365" s="65"/>
      <c r="DF365" s="65"/>
      <c r="DG365" s="65"/>
      <c r="DH365" s="66" t="str">
        <f t="shared" si="136"/>
        <v/>
      </c>
      <c r="DI365" s="56"/>
      <c r="DJ365" s="64"/>
      <c r="DK365" s="56"/>
      <c r="DL365" s="64"/>
      <c r="DM365" s="62" t="str">
        <f t="shared" si="137"/>
        <v/>
      </c>
      <c r="DN365" s="64"/>
      <c r="DO365" s="56"/>
      <c r="DP365" s="65"/>
      <c r="DQ365" s="65"/>
      <c r="DR365" s="65"/>
      <c r="DS365" s="65"/>
      <c r="DT365" s="66" t="str">
        <f t="shared" si="138"/>
        <v/>
      </c>
      <c r="DU365" s="56"/>
      <c r="DV365" s="64"/>
      <c r="DW365" s="56"/>
      <c r="DX365" s="64"/>
      <c r="DY365" s="62" t="str">
        <f t="shared" si="139"/>
        <v/>
      </c>
      <c r="DZ365" s="64"/>
      <c r="EA365" s="56"/>
      <c r="EB365" s="65"/>
      <c r="EC365" s="65"/>
      <c r="ED365" s="65"/>
      <c r="EE365" s="65"/>
      <c r="EF365" s="66" t="str">
        <f t="shared" si="140"/>
        <v/>
      </c>
      <c r="EG365" s="56"/>
      <c r="EH365" s="64"/>
      <c r="EI365" s="56"/>
      <c r="EJ365" s="64"/>
      <c r="EK365" s="62" t="str">
        <f t="shared" si="141"/>
        <v/>
      </c>
      <c r="EL365" s="64"/>
      <c r="EM365" s="56"/>
      <c r="EN365" s="65"/>
      <c r="EO365" s="65"/>
      <c r="EP365" s="65"/>
      <c r="EQ365" s="65"/>
      <c r="ER365" s="66" t="str">
        <f t="shared" si="142"/>
        <v/>
      </c>
      <c r="ES365" s="56"/>
      <c r="ET365" s="64"/>
      <c r="EU365" s="56"/>
      <c r="EV365" s="64"/>
      <c r="EW365" s="62" t="str">
        <f t="shared" si="143"/>
        <v/>
      </c>
      <c r="EX365" s="64"/>
    </row>
    <row r="366" spans="1:154" s="67" customFormat="1" x14ac:dyDescent="0.25">
      <c r="A366" s="167"/>
      <c r="B366" s="171"/>
      <c r="C366" s="169"/>
      <c r="D366" s="170"/>
      <c r="E366" s="57"/>
      <c r="F366" s="56"/>
      <c r="G366" s="58"/>
      <c r="H366" s="56"/>
      <c r="I366" s="59"/>
      <c r="J366" s="60"/>
      <c r="K366" s="56"/>
      <c r="L366" s="65"/>
      <c r="M366" s="65"/>
      <c r="N366" s="65"/>
      <c r="O366" s="65"/>
      <c r="P366" s="66" t="str">
        <f t="shared" si="120"/>
        <v/>
      </c>
      <c r="Q366" s="56"/>
      <c r="R366" s="64"/>
      <c r="S366" s="56"/>
      <c r="T366" s="64"/>
      <c r="U366" s="62" t="str">
        <f t="shared" si="121"/>
        <v/>
      </c>
      <c r="V366" s="64"/>
      <c r="W366" s="56"/>
      <c r="X366" s="65"/>
      <c r="Y366" s="65"/>
      <c r="Z366" s="65"/>
      <c r="AA366" s="65"/>
      <c r="AB366" s="66" t="str">
        <f t="shared" si="122"/>
        <v/>
      </c>
      <c r="AC366" s="56"/>
      <c r="AD366" s="64"/>
      <c r="AE366" s="56"/>
      <c r="AF366" s="64"/>
      <c r="AG366" s="62" t="str">
        <f t="shared" si="123"/>
        <v/>
      </c>
      <c r="AH366" s="64"/>
      <c r="AI366" s="56"/>
      <c r="AJ366" s="65"/>
      <c r="AK366" s="65"/>
      <c r="AL366" s="65"/>
      <c r="AM366" s="65"/>
      <c r="AN366" s="66" t="str">
        <f t="shared" si="124"/>
        <v/>
      </c>
      <c r="AO366" s="56"/>
      <c r="AP366" s="64"/>
      <c r="AQ366" s="56"/>
      <c r="AR366" s="64"/>
      <c r="AS366" s="62" t="str">
        <f t="shared" si="125"/>
        <v/>
      </c>
      <c r="AT366" s="64"/>
      <c r="AU366" s="56"/>
      <c r="AV366" s="65"/>
      <c r="AW366" s="65"/>
      <c r="AX366" s="65"/>
      <c r="AY366" s="65"/>
      <c r="AZ366" s="66" t="str">
        <f t="shared" si="126"/>
        <v/>
      </c>
      <c r="BA366" s="56"/>
      <c r="BB366" s="64"/>
      <c r="BC366" s="56"/>
      <c r="BD366" s="64"/>
      <c r="BE366" s="62" t="str">
        <f t="shared" si="127"/>
        <v/>
      </c>
      <c r="BF366" s="64"/>
      <c r="BG366" s="56"/>
      <c r="BH366" s="65"/>
      <c r="BI366" s="65"/>
      <c r="BJ366" s="65"/>
      <c r="BK366" s="65"/>
      <c r="BL366" s="66" t="str">
        <f t="shared" si="128"/>
        <v/>
      </c>
      <c r="BM366" s="56"/>
      <c r="BN366" s="64"/>
      <c r="BO366" s="56"/>
      <c r="BP366" s="64"/>
      <c r="BQ366" s="62" t="str">
        <f t="shared" si="129"/>
        <v/>
      </c>
      <c r="BR366" s="64"/>
      <c r="BS366" s="56"/>
      <c r="BT366" s="65"/>
      <c r="BU366" s="65"/>
      <c r="BV366" s="65"/>
      <c r="BW366" s="65"/>
      <c r="BX366" s="66" t="str">
        <f t="shared" si="130"/>
        <v/>
      </c>
      <c r="BY366" s="56"/>
      <c r="BZ366" s="64"/>
      <c r="CA366" s="56"/>
      <c r="CB366" s="64"/>
      <c r="CC366" s="62" t="str">
        <f t="shared" si="131"/>
        <v/>
      </c>
      <c r="CD366" s="64"/>
      <c r="CE366" s="56"/>
      <c r="CF366" s="65"/>
      <c r="CG366" s="65"/>
      <c r="CH366" s="65"/>
      <c r="CI366" s="65"/>
      <c r="CJ366" s="66" t="str">
        <f t="shared" si="132"/>
        <v/>
      </c>
      <c r="CK366" s="56"/>
      <c r="CL366" s="64"/>
      <c r="CM366" s="56"/>
      <c r="CN366" s="64"/>
      <c r="CO366" s="62" t="str">
        <f t="shared" si="133"/>
        <v/>
      </c>
      <c r="CP366" s="64"/>
      <c r="CQ366" s="56"/>
      <c r="CR366" s="65"/>
      <c r="CS366" s="65"/>
      <c r="CT366" s="65"/>
      <c r="CU366" s="65"/>
      <c r="CV366" s="66" t="str">
        <f t="shared" si="134"/>
        <v/>
      </c>
      <c r="CW366" s="56"/>
      <c r="CX366" s="64"/>
      <c r="CY366" s="56"/>
      <c r="CZ366" s="64"/>
      <c r="DA366" s="62" t="str">
        <f t="shared" si="135"/>
        <v/>
      </c>
      <c r="DB366" s="64"/>
      <c r="DC366" s="56"/>
      <c r="DD366" s="65"/>
      <c r="DE366" s="65"/>
      <c r="DF366" s="65"/>
      <c r="DG366" s="65"/>
      <c r="DH366" s="66" t="str">
        <f t="shared" si="136"/>
        <v/>
      </c>
      <c r="DI366" s="56"/>
      <c r="DJ366" s="64"/>
      <c r="DK366" s="56"/>
      <c r="DL366" s="64"/>
      <c r="DM366" s="62" t="str">
        <f t="shared" si="137"/>
        <v/>
      </c>
      <c r="DN366" s="64"/>
      <c r="DO366" s="56"/>
      <c r="DP366" s="65"/>
      <c r="DQ366" s="65"/>
      <c r="DR366" s="65"/>
      <c r="DS366" s="65"/>
      <c r="DT366" s="66" t="str">
        <f t="shared" si="138"/>
        <v/>
      </c>
      <c r="DU366" s="56"/>
      <c r="DV366" s="64"/>
      <c r="DW366" s="56"/>
      <c r="DX366" s="64"/>
      <c r="DY366" s="62" t="str">
        <f t="shared" si="139"/>
        <v/>
      </c>
      <c r="DZ366" s="64"/>
      <c r="EA366" s="56"/>
      <c r="EB366" s="65"/>
      <c r="EC366" s="65"/>
      <c r="ED366" s="65"/>
      <c r="EE366" s="65"/>
      <c r="EF366" s="66" t="str">
        <f t="shared" si="140"/>
        <v/>
      </c>
      <c r="EG366" s="56"/>
      <c r="EH366" s="64"/>
      <c r="EI366" s="56"/>
      <c r="EJ366" s="64"/>
      <c r="EK366" s="62" t="str">
        <f t="shared" si="141"/>
        <v/>
      </c>
      <c r="EL366" s="64"/>
      <c r="EM366" s="56"/>
      <c r="EN366" s="65"/>
      <c r="EO366" s="65"/>
      <c r="EP366" s="65"/>
      <c r="EQ366" s="65"/>
      <c r="ER366" s="66" t="str">
        <f t="shared" si="142"/>
        <v/>
      </c>
      <c r="ES366" s="56"/>
      <c r="ET366" s="64"/>
      <c r="EU366" s="56"/>
      <c r="EV366" s="64"/>
      <c r="EW366" s="62" t="str">
        <f t="shared" si="143"/>
        <v/>
      </c>
      <c r="EX366" s="64"/>
    </row>
    <row r="367" spans="1:154" s="67" customFormat="1" x14ac:dyDescent="0.25">
      <c r="A367" s="167"/>
      <c r="B367" s="171"/>
      <c r="C367" s="169"/>
      <c r="D367" s="170"/>
      <c r="E367" s="57"/>
      <c r="F367" s="56"/>
      <c r="G367" s="58"/>
      <c r="H367" s="56"/>
      <c r="I367" s="59"/>
      <c r="J367" s="60"/>
      <c r="K367" s="56"/>
      <c r="L367" s="65"/>
      <c r="M367" s="65"/>
      <c r="N367" s="65"/>
      <c r="O367" s="65"/>
      <c r="P367" s="66" t="str">
        <f t="shared" si="120"/>
        <v/>
      </c>
      <c r="Q367" s="56"/>
      <c r="R367" s="64"/>
      <c r="S367" s="56"/>
      <c r="T367" s="64"/>
      <c r="U367" s="62" t="str">
        <f t="shared" si="121"/>
        <v/>
      </c>
      <c r="V367" s="64"/>
      <c r="W367" s="56"/>
      <c r="X367" s="65"/>
      <c r="Y367" s="65"/>
      <c r="Z367" s="65"/>
      <c r="AA367" s="65"/>
      <c r="AB367" s="66" t="str">
        <f t="shared" si="122"/>
        <v/>
      </c>
      <c r="AC367" s="56"/>
      <c r="AD367" s="64"/>
      <c r="AE367" s="56"/>
      <c r="AF367" s="64"/>
      <c r="AG367" s="62" t="str">
        <f t="shared" si="123"/>
        <v/>
      </c>
      <c r="AH367" s="64"/>
      <c r="AI367" s="56"/>
      <c r="AJ367" s="65"/>
      <c r="AK367" s="65"/>
      <c r="AL367" s="65"/>
      <c r="AM367" s="65"/>
      <c r="AN367" s="66" t="str">
        <f t="shared" si="124"/>
        <v/>
      </c>
      <c r="AO367" s="56"/>
      <c r="AP367" s="64"/>
      <c r="AQ367" s="56"/>
      <c r="AR367" s="64"/>
      <c r="AS367" s="62" t="str">
        <f t="shared" si="125"/>
        <v/>
      </c>
      <c r="AT367" s="64"/>
      <c r="AU367" s="56"/>
      <c r="AV367" s="65"/>
      <c r="AW367" s="65"/>
      <c r="AX367" s="65"/>
      <c r="AY367" s="65"/>
      <c r="AZ367" s="66" t="str">
        <f t="shared" si="126"/>
        <v/>
      </c>
      <c r="BA367" s="56"/>
      <c r="BB367" s="64"/>
      <c r="BC367" s="56"/>
      <c r="BD367" s="64"/>
      <c r="BE367" s="62" t="str">
        <f t="shared" si="127"/>
        <v/>
      </c>
      <c r="BF367" s="64"/>
      <c r="BG367" s="56"/>
      <c r="BH367" s="65"/>
      <c r="BI367" s="65"/>
      <c r="BJ367" s="65"/>
      <c r="BK367" s="65"/>
      <c r="BL367" s="66" t="str">
        <f t="shared" si="128"/>
        <v/>
      </c>
      <c r="BM367" s="56"/>
      <c r="BN367" s="64"/>
      <c r="BO367" s="56"/>
      <c r="BP367" s="64"/>
      <c r="BQ367" s="62" t="str">
        <f t="shared" si="129"/>
        <v/>
      </c>
      <c r="BR367" s="64"/>
      <c r="BS367" s="56"/>
      <c r="BT367" s="65"/>
      <c r="BU367" s="65"/>
      <c r="BV367" s="65"/>
      <c r="BW367" s="65"/>
      <c r="BX367" s="66" t="str">
        <f t="shared" si="130"/>
        <v/>
      </c>
      <c r="BY367" s="56"/>
      <c r="BZ367" s="64"/>
      <c r="CA367" s="56"/>
      <c r="CB367" s="64"/>
      <c r="CC367" s="62" t="str">
        <f t="shared" si="131"/>
        <v/>
      </c>
      <c r="CD367" s="64"/>
      <c r="CE367" s="56"/>
      <c r="CF367" s="65"/>
      <c r="CG367" s="65"/>
      <c r="CH367" s="65"/>
      <c r="CI367" s="65"/>
      <c r="CJ367" s="66" t="str">
        <f t="shared" si="132"/>
        <v/>
      </c>
      <c r="CK367" s="56"/>
      <c r="CL367" s="64"/>
      <c r="CM367" s="56"/>
      <c r="CN367" s="64"/>
      <c r="CO367" s="62" t="str">
        <f t="shared" si="133"/>
        <v/>
      </c>
      <c r="CP367" s="64"/>
      <c r="CQ367" s="56"/>
      <c r="CR367" s="65"/>
      <c r="CS367" s="65"/>
      <c r="CT367" s="65"/>
      <c r="CU367" s="65"/>
      <c r="CV367" s="66" t="str">
        <f t="shared" si="134"/>
        <v/>
      </c>
      <c r="CW367" s="56"/>
      <c r="CX367" s="64"/>
      <c r="CY367" s="56"/>
      <c r="CZ367" s="64"/>
      <c r="DA367" s="62" t="str">
        <f t="shared" si="135"/>
        <v/>
      </c>
      <c r="DB367" s="64"/>
      <c r="DC367" s="56"/>
      <c r="DD367" s="65"/>
      <c r="DE367" s="65"/>
      <c r="DF367" s="65"/>
      <c r="DG367" s="65"/>
      <c r="DH367" s="66" t="str">
        <f t="shared" si="136"/>
        <v/>
      </c>
      <c r="DI367" s="56"/>
      <c r="DJ367" s="64"/>
      <c r="DK367" s="56"/>
      <c r="DL367" s="64"/>
      <c r="DM367" s="62" t="str">
        <f t="shared" si="137"/>
        <v/>
      </c>
      <c r="DN367" s="64"/>
      <c r="DO367" s="56"/>
      <c r="DP367" s="65"/>
      <c r="DQ367" s="65"/>
      <c r="DR367" s="65"/>
      <c r="DS367" s="65"/>
      <c r="DT367" s="66" t="str">
        <f t="shared" si="138"/>
        <v/>
      </c>
      <c r="DU367" s="56"/>
      <c r="DV367" s="64"/>
      <c r="DW367" s="56"/>
      <c r="DX367" s="64"/>
      <c r="DY367" s="62" t="str">
        <f t="shared" si="139"/>
        <v/>
      </c>
      <c r="DZ367" s="64"/>
      <c r="EA367" s="56"/>
      <c r="EB367" s="65"/>
      <c r="EC367" s="65"/>
      <c r="ED367" s="65"/>
      <c r="EE367" s="65"/>
      <c r="EF367" s="66" t="str">
        <f t="shared" si="140"/>
        <v/>
      </c>
      <c r="EG367" s="56"/>
      <c r="EH367" s="64"/>
      <c r="EI367" s="56"/>
      <c r="EJ367" s="64"/>
      <c r="EK367" s="62" t="str">
        <f t="shared" si="141"/>
        <v/>
      </c>
      <c r="EL367" s="64"/>
      <c r="EM367" s="56"/>
      <c r="EN367" s="65"/>
      <c r="EO367" s="65"/>
      <c r="EP367" s="65"/>
      <c r="EQ367" s="65"/>
      <c r="ER367" s="66" t="str">
        <f t="shared" si="142"/>
        <v/>
      </c>
      <c r="ES367" s="56"/>
      <c r="ET367" s="64"/>
      <c r="EU367" s="56"/>
      <c r="EV367" s="64"/>
      <c r="EW367" s="62" t="str">
        <f t="shared" si="143"/>
        <v/>
      </c>
      <c r="EX367" s="64"/>
    </row>
    <row r="368" spans="1:154" s="67" customFormat="1" x14ac:dyDescent="0.25">
      <c r="A368" s="167"/>
      <c r="B368" s="171"/>
      <c r="C368" s="169"/>
      <c r="D368" s="170"/>
      <c r="E368" s="57"/>
      <c r="F368" s="56"/>
      <c r="G368" s="58"/>
      <c r="H368" s="56"/>
      <c r="I368" s="59"/>
      <c r="J368" s="60"/>
      <c r="K368" s="56"/>
      <c r="L368" s="65"/>
      <c r="M368" s="65"/>
      <c r="N368" s="65"/>
      <c r="O368" s="65"/>
      <c r="P368" s="66" t="str">
        <f t="shared" si="120"/>
        <v/>
      </c>
      <c r="Q368" s="56"/>
      <c r="R368" s="64"/>
      <c r="S368" s="56"/>
      <c r="T368" s="64"/>
      <c r="U368" s="62" t="str">
        <f t="shared" si="121"/>
        <v/>
      </c>
      <c r="V368" s="64"/>
      <c r="W368" s="56"/>
      <c r="X368" s="65"/>
      <c r="Y368" s="65"/>
      <c r="Z368" s="65"/>
      <c r="AA368" s="65"/>
      <c r="AB368" s="66" t="str">
        <f t="shared" si="122"/>
        <v/>
      </c>
      <c r="AC368" s="56"/>
      <c r="AD368" s="64"/>
      <c r="AE368" s="56"/>
      <c r="AF368" s="64"/>
      <c r="AG368" s="62" t="str">
        <f t="shared" si="123"/>
        <v/>
      </c>
      <c r="AH368" s="64"/>
      <c r="AI368" s="56"/>
      <c r="AJ368" s="65"/>
      <c r="AK368" s="65"/>
      <c r="AL368" s="65"/>
      <c r="AM368" s="65"/>
      <c r="AN368" s="66" t="str">
        <f t="shared" si="124"/>
        <v/>
      </c>
      <c r="AO368" s="56"/>
      <c r="AP368" s="64"/>
      <c r="AQ368" s="56"/>
      <c r="AR368" s="64"/>
      <c r="AS368" s="62" t="str">
        <f t="shared" si="125"/>
        <v/>
      </c>
      <c r="AT368" s="64"/>
      <c r="AU368" s="56"/>
      <c r="AV368" s="65"/>
      <c r="AW368" s="65"/>
      <c r="AX368" s="65"/>
      <c r="AY368" s="65"/>
      <c r="AZ368" s="66" t="str">
        <f t="shared" si="126"/>
        <v/>
      </c>
      <c r="BA368" s="56"/>
      <c r="BB368" s="64"/>
      <c r="BC368" s="56"/>
      <c r="BD368" s="64"/>
      <c r="BE368" s="62" t="str">
        <f t="shared" si="127"/>
        <v/>
      </c>
      <c r="BF368" s="64"/>
      <c r="BG368" s="56"/>
      <c r="BH368" s="65"/>
      <c r="BI368" s="65"/>
      <c r="BJ368" s="65"/>
      <c r="BK368" s="65"/>
      <c r="BL368" s="66" t="str">
        <f t="shared" si="128"/>
        <v/>
      </c>
      <c r="BM368" s="56"/>
      <c r="BN368" s="64"/>
      <c r="BO368" s="56"/>
      <c r="BP368" s="64"/>
      <c r="BQ368" s="62" t="str">
        <f t="shared" si="129"/>
        <v/>
      </c>
      <c r="BR368" s="64"/>
      <c r="BS368" s="56"/>
      <c r="BT368" s="65"/>
      <c r="BU368" s="65"/>
      <c r="BV368" s="65"/>
      <c r="BW368" s="65"/>
      <c r="BX368" s="66" t="str">
        <f t="shared" si="130"/>
        <v/>
      </c>
      <c r="BY368" s="56"/>
      <c r="BZ368" s="64"/>
      <c r="CA368" s="56"/>
      <c r="CB368" s="64"/>
      <c r="CC368" s="62" t="str">
        <f t="shared" si="131"/>
        <v/>
      </c>
      <c r="CD368" s="64"/>
      <c r="CE368" s="56"/>
      <c r="CF368" s="65"/>
      <c r="CG368" s="65"/>
      <c r="CH368" s="65"/>
      <c r="CI368" s="65"/>
      <c r="CJ368" s="66" t="str">
        <f t="shared" si="132"/>
        <v/>
      </c>
      <c r="CK368" s="56"/>
      <c r="CL368" s="64"/>
      <c r="CM368" s="56"/>
      <c r="CN368" s="64"/>
      <c r="CO368" s="62" t="str">
        <f t="shared" si="133"/>
        <v/>
      </c>
      <c r="CP368" s="64"/>
      <c r="CQ368" s="56"/>
      <c r="CR368" s="65"/>
      <c r="CS368" s="65"/>
      <c r="CT368" s="65"/>
      <c r="CU368" s="65"/>
      <c r="CV368" s="66" t="str">
        <f t="shared" si="134"/>
        <v/>
      </c>
      <c r="CW368" s="56"/>
      <c r="CX368" s="64"/>
      <c r="CY368" s="56"/>
      <c r="CZ368" s="64"/>
      <c r="DA368" s="62" t="str">
        <f t="shared" si="135"/>
        <v/>
      </c>
      <c r="DB368" s="64"/>
      <c r="DC368" s="56"/>
      <c r="DD368" s="65"/>
      <c r="DE368" s="65"/>
      <c r="DF368" s="65"/>
      <c r="DG368" s="65"/>
      <c r="DH368" s="66" t="str">
        <f t="shared" si="136"/>
        <v/>
      </c>
      <c r="DI368" s="56"/>
      <c r="DJ368" s="64"/>
      <c r="DK368" s="56"/>
      <c r="DL368" s="64"/>
      <c r="DM368" s="62" t="str">
        <f t="shared" si="137"/>
        <v/>
      </c>
      <c r="DN368" s="64"/>
      <c r="DO368" s="56"/>
      <c r="DP368" s="65"/>
      <c r="DQ368" s="65"/>
      <c r="DR368" s="65"/>
      <c r="DS368" s="65"/>
      <c r="DT368" s="66" t="str">
        <f t="shared" si="138"/>
        <v/>
      </c>
      <c r="DU368" s="56"/>
      <c r="DV368" s="64"/>
      <c r="DW368" s="56"/>
      <c r="DX368" s="64"/>
      <c r="DY368" s="62" t="str">
        <f t="shared" si="139"/>
        <v/>
      </c>
      <c r="DZ368" s="64"/>
      <c r="EA368" s="56"/>
      <c r="EB368" s="65"/>
      <c r="EC368" s="65"/>
      <c r="ED368" s="65"/>
      <c r="EE368" s="65"/>
      <c r="EF368" s="66" t="str">
        <f t="shared" si="140"/>
        <v/>
      </c>
      <c r="EG368" s="56"/>
      <c r="EH368" s="64"/>
      <c r="EI368" s="56"/>
      <c r="EJ368" s="64"/>
      <c r="EK368" s="62" t="str">
        <f t="shared" si="141"/>
        <v/>
      </c>
      <c r="EL368" s="64"/>
      <c r="EM368" s="56"/>
      <c r="EN368" s="65"/>
      <c r="EO368" s="65"/>
      <c r="EP368" s="65"/>
      <c r="EQ368" s="65"/>
      <c r="ER368" s="66" t="str">
        <f t="shared" si="142"/>
        <v/>
      </c>
      <c r="ES368" s="56"/>
      <c r="ET368" s="64"/>
      <c r="EU368" s="56"/>
      <c r="EV368" s="64"/>
      <c r="EW368" s="62" t="str">
        <f t="shared" si="143"/>
        <v/>
      </c>
      <c r="EX368" s="64"/>
    </row>
    <row r="369" spans="1:154" s="67" customFormat="1" x14ac:dyDescent="0.25">
      <c r="A369" s="167"/>
      <c r="B369" s="171"/>
      <c r="C369" s="169"/>
      <c r="D369" s="170"/>
      <c r="E369" s="57"/>
      <c r="F369" s="56"/>
      <c r="G369" s="58"/>
      <c r="H369" s="56"/>
      <c r="I369" s="59"/>
      <c r="J369" s="60"/>
      <c r="K369" s="56"/>
      <c r="L369" s="65"/>
      <c r="M369" s="65"/>
      <c r="N369" s="65"/>
      <c r="O369" s="65"/>
      <c r="P369" s="66" t="str">
        <f t="shared" si="120"/>
        <v/>
      </c>
      <c r="Q369" s="56"/>
      <c r="R369" s="64"/>
      <c r="S369" s="56"/>
      <c r="T369" s="64"/>
      <c r="U369" s="62" t="str">
        <f t="shared" si="121"/>
        <v/>
      </c>
      <c r="V369" s="64"/>
      <c r="W369" s="56"/>
      <c r="X369" s="65"/>
      <c r="Y369" s="65"/>
      <c r="Z369" s="65"/>
      <c r="AA369" s="65"/>
      <c r="AB369" s="66" t="str">
        <f t="shared" si="122"/>
        <v/>
      </c>
      <c r="AC369" s="56"/>
      <c r="AD369" s="64"/>
      <c r="AE369" s="56"/>
      <c r="AF369" s="64"/>
      <c r="AG369" s="62" t="str">
        <f t="shared" si="123"/>
        <v/>
      </c>
      <c r="AH369" s="64"/>
      <c r="AI369" s="56"/>
      <c r="AJ369" s="65"/>
      <c r="AK369" s="65"/>
      <c r="AL369" s="65"/>
      <c r="AM369" s="65"/>
      <c r="AN369" s="66" t="str">
        <f t="shared" si="124"/>
        <v/>
      </c>
      <c r="AO369" s="56"/>
      <c r="AP369" s="64"/>
      <c r="AQ369" s="56"/>
      <c r="AR369" s="64"/>
      <c r="AS369" s="62" t="str">
        <f t="shared" si="125"/>
        <v/>
      </c>
      <c r="AT369" s="64"/>
      <c r="AU369" s="56"/>
      <c r="AV369" s="65"/>
      <c r="AW369" s="65"/>
      <c r="AX369" s="65"/>
      <c r="AY369" s="65"/>
      <c r="AZ369" s="66" t="str">
        <f t="shared" si="126"/>
        <v/>
      </c>
      <c r="BA369" s="56"/>
      <c r="BB369" s="64"/>
      <c r="BC369" s="56"/>
      <c r="BD369" s="64"/>
      <c r="BE369" s="62" t="str">
        <f t="shared" si="127"/>
        <v/>
      </c>
      <c r="BF369" s="64"/>
      <c r="BG369" s="56"/>
      <c r="BH369" s="65"/>
      <c r="BI369" s="65"/>
      <c r="BJ369" s="65"/>
      <c r="BK369" s="65"/>
      <c r="BL369" s="66" t="str">
        <f t="shared" si="128"/>
        <v/>
      </c>
      <c r="BM369" s="56"/>
      <c r="BN369" s="64"/>
      <c r="BO369" s="56"/>
      <c r="BP369" s="64"/>
      <c r="BQ369" s="62" t="str">
        <f t="shared" si="129"/>
        <v/>
      </c>
      <c r="BR369" s="64"/>
      <c r="BS369" s="56"/>
      <c r="BT369" s="65"/>
      <c r="BU369" s="65"/>
      <c r="BV369" s="65"/>
      <c r="BW369" s="65"/>
      <c r="BX369" s="66" t="str">
        <f t="shared" si="130"/>
        <v/>
      </c>
      <c r="BY369" s="56"/>
      <c r="BZ369" s="64"/>
      <c r="CA369" s="56"/>
      <c r="CB369" s="64"/>
      <c r="CC369" s="62" t="str">
        <f t="shared" si="131"/>
        <v/>
      </c>
      <c r="CD369" s="64"/>
      <c r="CE369" s="56"/>
      <c r="CF369" s="65"/>
      <c r="CG369" s="65"/>
      <c r="CH369" s="65"/>
      <c r="CI369" s="65"/>
      <c r="CJ369" s="66" t="str">
        <f t="shared" si="132"/>
        <v/>
      </c>
      <c r="CK369" s="56"/>
      <c r="CL369" s="64"/>
      <c r="CM369" s="56"/>
      <c r="CN369" s="64"/>
      <c r="CO369" s="62" t="str">
        <f t="shared" si="133"/>
        <v/>
      </c>
      <c r="CP369" s="64"/>
      <c r="CQ369" s="56"/>
      <c r="CR369" s="65"/>
      <c r="CS369" s="65"/>
      <c r="CT369" s="65"/>
      <c r="CU369" s="65"/>
      <c r="CV369" s="66" t="str">
        <f t="shared" si="134"/>
        <v/>
      </c>
      <c r="CW369" s="56"/>
      <c r="CX369" s="64"/>
      <c r="CY369" s="56"/>
      <c r="CZ369" s="64"/>
      <c r="DA369" s="62" t="str">
        <f t="shared" si="135"/>
        <v/>
      </c>
      <c r="DB369" s="64"/>
      <c r="DC369" s="56"/>
      <c r="DD369" s="65"/>
      <c r="DE369" s="65"/>
      <c r="DF369" s="65"/>
      <c r="DG369" s="65"/>
      <c r="DH369" s="66" t="str">
        <f t="shared" si="136"/>
        <v/>
      </c>
      <c r="DI369" s="56"/>
      <c r="DJ369" s="64"/>
      <c r="DK369" s="56"/>
      <c r="DL369" s="64"/>
      <c r="DM369" s="62" t="str">
        <f t="shared" si="137"/>
        <v/>
      </c>
      <c r="DN369" s="64"/>
      <c r="DO369" s="56"/>
      <c r="DP369" s="65"/>
      <c r="DQ369" s="65"/>
      <c r="DR369" s="65"/>
      <c r="DS369" s="65"/>
      <c r="DT369" s="66" t="str">
        <f t="shared" si="138"/>
        <v/>
      </c>
      <c r="DU369" s="56"/>
      <c r="DV369" s="64"/>
      <c r="DW369" s="56"/>
      <c r="DX369" s="64"/>
      <c r="DY369" s="62" t="str">
        <f t="shared" si="139"/>
        <v/>
      </c>
      <c r="DZ369" s="64"/>
      <c r="EA369" s="56"/>
      <c r="EB369" s="65"/>
      <c r="EC369" s="65"/>
      <c r="ED369" s="65"/>
      <c r="EE369" s="65"/>
      <c r="EF369" s="66" t="str">
        <f t="shared" si="140"/>
        <v/>
      </c>
      <c r="EG369" s="56"/>
      <c r="EH369" s="64"/>
      <c r="EI369" s="56"/>
      <c r="EJ369" s="64"/>
      <c r="EK369" s="62" t="str">
        <f t="shared" si="141"/>
        <v/>
      </c>
      <c r="EL369" s="64"/>
      <c r="EM369" s="56"/>
      <c r="EN369" s="65"/>
      <c r="EO369" s="65"/>
      <c r="EP369" s="65"/>
      <c r="EQ369" s="65"/>
      <c r="ER369" s="66" t="str">
        <f t="shared" si="142"/>
        <v/>
      </c>
      <c r="ES369" s="56"/>
      <c r="ET369" s="64"/>
      <c r="EU369" s="56"/>
      <c r="EV369" s="64"/>
      <c r="EW369" s="62" t="str">
        <f t="shared" si="143"/>
        <v/>
      </c>
      <c r="EX369" s="64"/>
    </row>
    <row r="370" spans="1:154" s="67" customFormat="1" x14ac:dyDescent="0.25">
      <c r="A370" s="167"/>
      <c r="B370" s="171"/>
      <c r="C370" s="169"/>
      <c r="D370" s="170"/>
      <c r="E370" s="57"/>
      <c r="F370" s="56"/>
      <c r="G370" s="58"/>
      <c r="H370" s="56"/>
      <c r="I370" s="59"/>
      <c r="J370" s="60"/>
      <c r="K370" s="56"/>
      <c r="L370" s="65"/>
      <c r="M370" s="65"/>
      <c r="N370" s="65"/>
      <c r="O370" s="65"/>
      <c r="P370" s="66" t="str">
        <f t="shared" si="120"/>
        <v/>
      </c>
      <c r="Q370" s="56"/>
      <c r="R370" s="64"/>
      <c r="S370" s="56"/>
      <c r="T370" s="64"/>
      <c r="U370" s="62" t="str">
        <f t="shared" si="121"/>
        <v/>
      </c>
      <c r="V370" s="64"/>
      <c r="W370" s="56"/>
      <c r="X370" s="65"/>
      <c r="Y370" s="65"/>
      <c r="Z370" s="65"/>
      <c r="AA370" s="65"/>
      <c r="AB370" s="66" t="str">
        <f t="shared" si="122"/>
        <v/>
      </c>
      <c r="AC370" s="56"/>
      <c r="AD370" s="64"/>
      <c r="AE370" s="56"/>
      <c r="AF370" s="64"/>
      <c r="AG370" s="62" t="str">
        <f t="shared" si="123"/>
        <v/>
      </c>
      <c r="AH370" s="64"/>
      <c r="AI370" s="56"/>
      <c r="AJ370" s="65"/>
      <c r="AK370" s="65"/>
      <c r="AL370" s="65"/>
      <c r="AM370" s="65"/>
      <c r="AN370" s="66" t="str">
        <f t="shared" si="124"/>
        <v/>
      </c>
      <c r="AO370" s="56"/>
      <c r="AP370" s="64"/>
      <c r="AQ370" s="56"/>
      <c r="AR370" s="64"/>
      <c r="AS370" s="62" t="str">
        <f t="shared" si="125"/>
        <v/>
      </c>
      <c r="AT370" s="64"/>
      <c r="AU370" s="56"/>
      <c r="AV370" s="65"/>
      <c r="AW370" s="65"/>
      <c r="AX370" s="65"/>
      <c r="AY370" s="65"/>
      <c r="AZ370" s="66" t="str">
        <f t="shared" si="126"/>
        <v/>
      </c>
      <c r="BA370" s="56"/>
      <c r="BB370" s="64"/>
      <c r="BC370" s="56"/>
      <c r="BD370" s="64"/>
      <c r="BE370" s="62" t="str">
        <f t="shared" si="127"/>
        <v/>
      </c>
      <c r="BF370" s="64"/>
      <c r="BG370" s="56"/>
      <c r="BH370" s="65"/>
      <c r="BI370" s="65"/>
      <c r="BJ370" s="65"/>
      <c r="BK370" s="65"/>
      <c r="BL370" s="66" t="str">
        <f t="shared" si="128"/>
        <v/>
      </c>
      <c r="BM370" s="56"/>
      <c r="BN370" s="64"/>
      <c r="BO370" s="56"/>
      <c r="BP370" s="64"/>
      <c r="BQ370" s="62" t="str">
        <f t="shared" si="129"/>
        <v/>
      </c>
      <c r="BR370" s="64"/>
      <c r="BS370" s="56"/>
      <c r="BT370" s="65"/>
      <c r="BU370" s="65"/>
      <c r="BV370" s="65"/>
      <c r="BW370" s="65"/>
      <c r="BX370" s="66" t="str">
        <f t="shared" si="130"/>
        <v/>
      </c>
      <c r="BY370" s="56"/>
      <c r="BZ370" s="64"/>
      <c r="CA370" s="56"/>
      <c r="CB370" s="64"/>
      <c r="CC370" s="62" t="str">
        <f t="shared" si="131"/>
        <v/>
      </c>
      <c r="CD370" s="64"/>
      <c r="CE370" s="56"/>
      <c r="CF370" s="65"/>
      <c r="CG370" s="65"/>
      <c r="CH370" s="65"/>
      <c r="CI370" s="65"/>
      <c r="CJ370" s="66" t="str">
        <f t="shared" si="132"/>
        <v/>
      </c>
      <c r="CK370" s="56"/>
      <c r="CL370" s="64"/>
      <c r="CM370" s="56"/>
      <c r="CN370" s="64"/>
      <c r="CO370" s="62" t="str">
        <f t="shared" si="133"/>
        <v/>
      </c>
      <c r="CP370" s="64"/>
      <c r="CQ370" s="56"/>
      <c r="CR370" s="65"/>
      <c r="CS370" s="65"/>
      <c r="CT370" s="65"/>
      <c r="CU370" s="65"/>
      <c r="CV370" s="66" t="str">
        <f t="shared" si="134"/>
        <v/>
      </c>
      <c r="CW370" s="56"/>
      <c r="CX370" s="64"/>
      <c r="CY370" s="56"/>
      <c r="CZ370" s="64"/>
      <c r="DA370" s="62" t="str">
        <f t="shared" si="135"/>
        <v/>
      </c>
      <c r="DB370" s="64"/>
      <c r="DC370" s="56"/>
      <c r="DD370" s="65"/>
      <c r="DE370" s="65"/>
      <c r="DF370" s="65"/>
      <c r="DG370" s="65"/>
      <c r="DH370" s="66" t="str">
        <f t="shared" si="136"/>
        <v/>
      </c>
      <c r="DI370" s="56"/>
      <c r="DJ370" s="64"/>
      <c r="DK370" s="56"/>
      <c r="DL370" s="64"/>
      <c r="DM370" s="62" t="str">
        <f t="shared" si="137"/>
        <v/>
      </c>
      <c r="DN370" s="64"/>
      <c r="DO370" s="56"/>
      <c r="DP370" s="65"/>
      <c r="DQ370" s="65"/>
      <c r="DR370" s="65"/>
      <c r="DS370" s="65"/>
      <c r="DT370" s="66" t="str">
        <f t="shared" si="138"/>
        <v/>
      </c>
      <c r="DU370" s="56"/>
      <c r="DV370" s="64"/>
      <c r="DW370" s="56"/>
      <c r="DX370" s="64"/>
      <c r="DY370" s="62" t="str">
        <f t="shared" si="139"/>
        <v/>
      </c>
      <c r="DZ370" s="64"/>
      <c r="EA370" s="56"/>
      <c r="EB370" s="65"/>
      <c r="EC370" s="65"/>
      <c r="ED370" s="65"/>
      <c r="EE370" s="65"/>
      <c r="EF370" s="66" t="str">
        <f t="shared" si="140"/>
        <v/>
      </c>
      <c r="EG370" s="56"/>
      <c r="EH370" s="64"/>
      <c r="EI370" s="56"/>
      <c r="EJ370" s="64"/>
      <c r="EK370" s="62" t="str">
        <f t="shared" si="141"/>
        <v/>
      </c>
      <c r="EL370" s="64"/>
      <c r="EM370" s="56"/>
      <c r="EN370" s="65"/>
      <c r="EO370" s="65"/>
      <c r="EP370" s="65"/>
      <c r="EQ370" s="65"/>
      <c r="ER370" s="66" t="str">
        <f t="shared" si="142"/>
        <v/>
      </c>
      <c r="ES370" s="56"/>
      <c r="ET370" s="64"/>
      <c r="EU370" s="56"/>
      <c r="EV370" s="64"/>
      <c r="EW370" s="62" t="str">
        <f t="shared" si="143"/>
        <v/>
      </c>
      <c r="EX370" s="64"/>
    </row>
    <row r="371" spans="1:154" s="67" customFormat="1" x14ac:dyDescent="0.25">
      <c r="A371" s="167"/>
      <c r="B371" s="171"/>
      <c r="C371" s="169"/>
      <c r="D371" s="170"/>
      <c r="E371" s="57"/>
      <c r="F371" s="56"/>
      <c r="G371" s="58"/>
      <c r="H371" s="56"/>
      <c r="I371" s="59"/>
      <c r="J371" s="60"/>
      <c r="K371" s="56"/>
      <c r="L371" s="65"/>
      <c r="M371" s="65"/>
      <c r="N371" s="65"/>
      <c r="O371" s="65"/>
      <c r="P371" s="66" t="str">
        <f t="shared" si="120"/>
        <v/>
      </c>
      <c r="Q371" s="56"/>
      <c r="R371" s="64"/>
      <c r="S371" s="56"/>
      <c r="T371" s="64"/>
      <c r="U371" s="62" t="str">
        <f t="shared" si="121"/>
        <v/>
      </c>
      <c r="V371" s="64"/>
      <c r="W371" s="56"/>
      <c r="X371" s="65"/>
      <c r="Y371" s="65"/>
      <c r="Z371" s="65"/>
      <c r="AA371" s="65"/>
      <c r="AB371" s="66" t="str">
        <f t="shared" si="122"/>
        <v/>
      </c>
      <c r="AC371" s="56"/>
      <c r="AD371" s="64"/>
      <c r="AE371" s="56"/>
      <c r="AF371" s="64"/>
      <c r="AG371" s="62" t="str">
        <f t="shared" si="123"/>
        <v/>
      </c>
      <c r="AH371" s="64"/>
      <c r="AI371" s="56"/>
      <c r="AJ371" s="65"/>
      <c r="AK371" s="65"/>
      <c r="AL371" s="65"/>
      <c r="AM371" s="65"/>
      <c r="AN371" s="66" t="str">
        <f t="shared" si="124"/>
        <v/>
      </c>
      <c r="AO371" s="56"/>
      <c r="AP371" s="64"/>
      <c r="AQ371" s="56"/>
      <c r="AR371" s="64"/>
      <c r="AS371" s="62" t="str">
        <f t="shared" si="125"/>
        <v/>
      </c>
      <c r="AT371" s="64"/>
      <c r="AU371" s="56"/>
      <c r="AV371" s="65"/>
      <c r="AW371" s="65"/>
      <c r="AX371" s="65"/>
      <c r="AY371" s="65"/>
      <c r="AZ371" s="66" t="str">
        <f t="shared" si="126"/>
        <v/>
      </c>
      <c r="BA371" s="56"/>
      <c r="BB371" s="64"/>
      <c r="BC371" s="56"/>
      <c r="BD371" s="64"/>
      <c r="BE371" s="62" t="str">
        <f t="shared" si="127"/>
        <v/>
      </c>
      <c r="BF371" s="64"/>
      <c r="BG371" s="56"/>
      <c r="BH371" s="65"/>
      <c r="BI371" s="65"/>
      <c r="BJ371" s="65"/>
      <c r="BK371" s="65"/>
      <c r="BL371" s="66" t="str">
        <f t="shared" si="128"/>
        <v/>
      </c>
      <c r="BM371" s="56"/>
      <c r="BN371" s="64"/>
      <c r="BO371" s="56"/>
      <c r="BP371" s="64"/>
      <c r="BQ371" s="62" t="str">
        <f t="shared" si="129"/>
        <v/>
      </c>
      <c r="BR371" s="64"/>
      <c r="BS371" s="56"/>
      <c r="BT371" s="65"/>
      <c r="BU371" s="65"/>
      <c r="BV371" s="65"/>
      <c r="BW371" s="65"/>
      <c r="BX371" s="66" t="str">
        <f t="shared" si="130"/>
        <v/>
      </c>
      <c r="BY371" s="56"/>
      <c r="BZ371" s="64"/>
      <c r="CA371" s="56"/>
      <c r="CB371" s="64"/>
      <c r="CC371" s="62" t="str">
        <f t="shared" si="131"/>
        <v/>
      </c>
      <c r="CD371" s="64"/>
      <c r="CE371" s="56"/>
      <c r="CF371" s="65"/>
      <c r="CG371" s="65"/>
      <c r="CH371" s="65"/>
      <c r="CI371" s="65"/>
      <c r="CJ371" s="66" t="str">
        <f t="shared" si="132"/>
        <v/>
      </c>
      <c r="CK371" s="56"/>
      <c r="CL371" s="64"/>
      <c r="CM371" s="56"/>
      <c r="CN371" s="64"/>
      <c r="CO371" s="62" t="str">
        <f t="shared" si="133"/>
        <v/>
      </c>
      <c r="CP371" s="64"/>
      <c r="CQ371" s="56"/>
      <c r="CR371" s="65"/>
      <c r="CS371" s="65"/>
      <c r="CT371" s="65"/>
      <c r="CU371" s="65"/>
      <c r="CV371" s="66" t="str">
        <f t="shared" si="134"/>
        <v/>
      </c>
      <c r="CW371" s="56"/>
      <c r="CX371" s="64"/>
      <c r="CY371" s="56"/>
      <c r="CZ371" s="64"/>
      <c r="DA371" s="62" t="str">
        <f t="shared" si="135"/>
        <v/>
      </c>
      <c r="DB371" s="64"/>
      <c r="DC371" s="56"/>
      <c r="DD371" s="65"/>
      <c r="DE371" s="65"/>
      <c r="DF371" s="65"/>
      <c r="DG371" s="65"/>
      <c r="DH371" s="66" t="str">
        <f t="shared" si="136"/>
        <v/>
      </c>
      <c r="DI371" s="56"/>
      <c r="DJ371" s="64"/>
      <c r="DK371" s="56"/>
      <c r="DL371" s="64"/>
      <c r="DM371" s="62" t="str">
        <f t="shared" si="137"/>
        <v/>
      </c>
      <c r="DN371" s="64"/>
      <c r="DO371" s="56"/>
      <c r="DP371" s="65"/>
      <c r="DQ371" s="65"/>
      <c r="DR371" s="65"/>
      <c r="DS371" s="65"/>
      <c r="DT371" s="66" t="str">
        <f t="shared" si="138"/>
        <v/>
      </c>
      <c r="DU371" s="56"/>
      <c r="DV371" s="64"/>
      <c r="DW371" s="56"/>
      <c r="DX371" s="64"/>
      <c r="DY371" s="62" t="str">
        <f t="shared" si="139"/>
        <v/>
      </c>
      <c r="DZ371" s="64"/>
      <c r="EA371" s="56"/>
      <c r="EB371" s="65"/>
      <c r="EC371" s="65"/>
      <c r="ED371" s="65"/>
      <c r="EE371" s="65"/>
      <c r="EF371" s="66" t="str">
        <f t="shared" si="140"/>
        <v/>
      </c>
      <c r="EG371" s="56"/>
      <c r="EH371" s="64"/>
      <c r="EI371" s="56"/>
      <c r="EJ371" s="64"/>
      <c r="EK371" s="62" t="str">
        <f t="shared" si="141"/>
        <v/>
      </c>
      <c r="EL371" s="64"/>
      <c r="EM371" s="56"/>
      <c r="EN371" s="65"/>
      <c r="EO371" s="65"/>
      <c r="EP371" s="65"/>
      <c r="EQ371" s="65"/>
      <c r="ER371" s="66" t="str">
        <f t="shared" si="142"/>
        <v/>
      </c>
      <c r="ES371" s="56"/>
      <c r="ET371" s="64"/>
      <c r="EU371" s="56"/>
      <c r="EV371" s="64"/>
      <c r="EW371" s="62" t="str">
        <f t="shared" si="143"/>
        <v/>
      </c>
      <c r="EX371" s="64"/>
    </row>
    <row r="372" spans="1:154" s="67" customFormat="1" x14ac:dyDescent="0.25">
      <c r="A372" s="167"/>
      <c r="B372" s="171"/>
      <c r="C372" s="169"/>
      <c r="D372" s="170"/>
      <c r="E372" s="57"/>
      <c r="F372" s="56"/>
      <c r="G372" s="58"/>
      <c r="H372" s="56"/>
      <c r="I372" s="59"/>
      <c r="J372" s="60"/>
      <c r="K372" s="56"/>
      <c r="L372" s="65"/>
      <c r="M372" s="65"/>
      <c r="N372" s="65"/>
      <c r="O372" s="65"/>
      <c r="P372" s="66" t="str">
        <f t="shared" si="120"/>
        <v/>
      </c>
      <c r="Q372" s="56"/>
      <c r="R372" s="64"/>
      <c r="S372" s="56"/>
      <c r="T372" s="64"/>
      <c r="U372" s="62" t="str">
        <f t="shared" si="121"/>
        <v/>
      </c>
      <c r="V372" s="64"/>
      <c r="W372" s="56"/>
      <c r="X372" s="65"/>
      <c r="Y372" s="65"/>
      <c r="Z372" s="65"/>
      <c r="AA372" s="65"/>
      <c r="AB372" s="66" t="str">
        <f t="shared" si="122"/>
        <v/>
      </c>
      <c r="AC372" s="56"/>
      <c r="AD372" s="64"/>
      <c r="AE372" s="56"/>
      <c r="AF372" s="64"/>
      <c r="AG372" s="62" t="str">
        <f t="shared" si="123"/>
        <v/>
      </c>
      <c r="AH372" s="64"/>
      <c r="AI372" s="56"/>
      <c r="AJ372" s="65"/>
      <c r="AK372" s="65"/>
      <c r="AL372" s="65"/>
      <c r="AM372" s="65"/>
      <c r="AN372" s="66" t="str">
        <f t="shared" si="124"/>
        <v/>
      </c>
      <c r="AO372" s="56"/>
      <c r="AP372" s="64"/>
      <c r="AQ372" s="56"/>
      <c r="AR372" s="64"/>
      <c r="AS372" s="62" t="str">
        <f t="shared" si="125"/>
        <v/>
      </c>
      <c r="AT372" s="64"/>
      <c r="AU372" s="56"/>
      <c r="AV372" s="65"/>
      <c r="AW372" s="65"/>
      <c r="AX372" s="65"/>
      <c r="AY372" s="65"/>
      <c r="AZ372" s="66" t="str">
        <f t="shared" si="126"/>
        <v/>
      </c>
      <c r="BA372" s="56"/>
      <c r="BB372" s="64"/>
      <c r="BC372" s="56"/>
      <c r="BD372" s="64"/>
      <c r="BE372" s="62" t="str">
        <f t="shared" si="127"/>
        <v/>
      </c>
      <c r="BF372" s="64"/>
      <c r="BG372" s="56"/>
      <c r="BH372" s="65"/>
      <c r="BI372" s="65"/>
      <c r="BJ372" s="65"/>
      <c r="BK372" s="65"/>
      <c r="BL372" s="66" t="str">
        <f t="shared" si="128"/>
        <v/>
      </c>
      <c r="BM372" s="56"/>
      <c r="BN372" s="64"/>
      <c r="BO372" s="56"/>
      <c r="BP372" s="64"/>
      <c r="BQ372" s="62" t="str">
        <f t="shared" si="129"/>
        <v/>
      </c>
      <c r="BR372" s="64"/>
      <c r="BS372" s="56"/>
      <c r="BT372" s="65"/>
      <c r="BU372" s="65"/>
      <c r="BV372" s="65"/>
      <c r="BW372" s="65"/>
      <c r="BX372" s="66" t="str">
        <f t="shared" si="130"/>
        <v/>
      </c>
      <c r="BY372" s="56"/>
      <c r="BZ372" s="64"/>
      <c r="CA372" s="56"/>
      <c r="CB372" s="64"/>
      <c r="CC372" s="62" t="str">
        <f t="shared" si="131"/>
        <v/>
      </c>
      <c r="CD372" s="64"/>
      <c r="CE372" s="56"/>
      <c r="CF372" s="65"/>
      <c r="CG372" s="65"/>
      <c r="CH372" s="65"/>
      <c r="CI372" s="65"/>
      <c r="CJ372" s="66" t="str">
        <f t="shared" si="132"/>
        <v/>
      </c>
      <c r="CK372" s="56"/>
      <c r="CL372" s="64"/>
      <c r="CM372" s="56"/>
      <c r="CN372" s="64"/>
      <c r="CO372" s="62" t="str">
        <f t="shared" si="133"/>
        <v/>
      </c>
      <c r="CP372" s="64"/>
      <c r="CQ372" s="56"/>
      <c r="CR372" s="65"/>
      <c r="CS372" s="65"/>
      <c r="CT372" s="65"/>
      <c r="CU372" s="65"/>
      <c r="CV372" s="66" t="str">
        <f t="shared" si="134"/>
        <v/>
      </c>
      <c r="CW372" s="56"/>
      <c r="CX372" s="64"/>
      <c r="CY372" s="56"/>
      <c r="CZ372" s="64"/>
      <c r="DA372" s="62" t="str">
        <f t="shared" si="135"/>
        <v/>
      </c>
      <c r="DB372" s="64"/>
      <c r="DC372" s="56"/>
      <c r="DD372" s="65"/>
      <c r="DE372" s="65"/>
      <c r="DF372" s="65"/>
      <c r="DG372" s="65"/>
      <c r="DH372" s="66" t="str">
        <f t="shared" si="136"/>
        <v/>
      </c>
      <c r="DI372" s="56"/>
      <c r="DJ372" s="64"/>
      <c r="DK372" s="56"/>
      <c r="DL372" s="64"/>
      <c r="DM372" s="62" t="str">
        <f t="shared" si="137"/>
        <v/>
      </c>
      <c r="DN372" s="64"/>
      <c r="DO372" s="56"/>
      <c r="DP372" s="65"/>
      <c r="DQ372" s="65"/>
      <c r="DR372" s="65"/>
      <c r="DS372" s="65"/>
      <c r="DT372" s="66" t="str">
        <f t="shared" si="138"/>
        <v/>
      </c>
      <c r="DU372" s="56"/>
      <c r="DV372" s="64"/>
      <c r="DW372" s="56"/>
      <c r="DX372" s="64"/>
      <c r="DY372" s="62" t="str">
        <f t="shared" si="139"/>
        <v/>
      </c>
      <c r="DZ372" s="64"/>
      <c r="EA372" s="56"/>
      <c r="EB372" s="65"/>
      <c r="EC372" s="65"/>
      <c r="ED372" s="65"/>
      <c r="EE372" s="65"/>
      <c r="EF372" s="66" t="str">
        <f t="shared" si="140"/>
        <v/>
      </c>
      <c r="EG372" s="56"/>
      <c r="EH372" s="64"/>
      <c r="EI372" s="56"/>
      <c r="EJ372" s="64"/>
      <c r="EK372" s="62" t="str">
        <f t="shared" si="141"/>
        <v/>
      </c>
      <c r="EL372" s="64"/>
      <c r="EM372" s="56"/>
      <c r="EN372" s="65"/>
      <c r="EO372" s="65"/>
      <c r="EP372" s="65"/>
      <c r="EQ372" s="65"/>
      <c r="ER372" s="66" t="str">
        <f t="shared" si="142"/>
        <v/>
      </c>
      <c r="ES372" s="56"/>
      <c r="ET372" s="64"/>
      <c r="EU372" s="56"/>
      <c r="EV372" s="64"/>
      <c r="EW372" s="62" t="str">
        <f t="shared" si="143"/>
        <v/>
      </c>
      <c r="EX372" s="64"/>
    </row>
    <row r="373" spans="1:154" s="67" customFormat="1" x14ac:dyDescent="0.25">
      <c r="A373" s="167"/>
      <c r="B373" s="171"/>
      <c r="C373" s="169"/>
      <c r="D373" s="170"/>
      <c r="E373" s="57"/>
      <c r="F373" s="56"/>
      <c r="G373" s="58"/>
      <c r="H373" s="56"/>
      <c r="I373" s="59"/>
      <c r="J373" s="60"/>
      <c r="K373" s="56"/>
      <c r="L373" s="65"/>
      <c r="M373" s="65"/>
      <c r="N373" s="65"/>
      <c r="O373" s="65"/>
      <c r="P373" s="66" t="str">
        <f t="shared" si="120"/>
        <v/>
      </c>
      <c r="Q373" s="56"/>
      <c r="R373" s="64"/>
      <c r="S373" s="56"/>
      <c r="T373" s="64"/>
      <c r="U373" s="62" t="str">
        <f t="shared" si="121"/>
        <v/>
      </c>
      <c r="V373" s="64"/>
      <c r="W373" s="56"/>
      <c r="X373" s="65"/>
      <c r="Y373" s="65"/>
      <c r="Z373" s="65"/>
      <c r="AA373" s="65"/>
      <c r="AB373" s="66" t="str">
        <f t="shared" si="122"/>
        <v/>
      </c>
      <c r="AC373" s="56"/>
      <c r="AD373" s="64"/>
      <c r="AE373" s="56"/>
      <c r="AF373" s="64"/>
      <c r="AG373" s="62" t="str">
        <f t="shared" si="123"/>
        <v/>
      </c>
      <c r="AH373" s="64"/>
      <c r="AI373" s="56"/>
      <c r="AJ373" s="65"/>
      <c r="AK373" s="65"/>
      <c r="AL373" s="65"/>
      <c r="AM373" s="65"/>
      <c r="AN373" s="66" t="str">
        <f t="shared" si="124"/>
        <v/>
      </c>
      <c r="AO373" s="56"/>
      <c r="AP373" s="64"/>
      <c r="AQ373" s="56"/>
      <c r="AR373" s="64"/>
      <c r="AS373" s="62" t="str">
        <f t="shared" si="125"/>
        <v/>
      </c>
      <c r="AT373" s="64"/>
      <c r="AU373" s="56"/>
      <c r="AV373" s="65"/>
      <c r="AW373" s="65"/>
      <c r="AX373" s="65"/>
      <c r="AY373" s="65"/>
      <c r="AZ373" s="66" t="str">
        <f t="shared" si="126"/>
        <v/>
      </c>
      <c r="BA373" s="56"/>
      <c r="BB373" s="64"/>
      <c r="BC373" s="56"/>
      <c r="BD373" s="64"/>
      <c r="BE373" s="62" t="str">
        <f t="shared" si="127"/>
        <v/>
      </c>
      <c r="BF373" s="64"/>
      <c r="BG373" s="56"/>
      <c r="BH373" s="65"/>
      <c r="BI373" s="65"/>
      <c r="BJ373" s="65"/>
      <c r="BK373" s="65"/>
      <c r="BL373" s="66" t="str">
        <f t="shared" si="128"/>
        <v/>
      </c>
      <c r="BM373" s="56"/>
      <c r="BN373" s="64"/>
      <c r="BO373" s="56"/>
      <c r="BP373" s="64"/>
      <c r="BQ373" s="62" t="str">
        <f t="shared" si="129"/>
        <v/>
      </c>
      <c r="BR373" s="64"/>
      <c r="BS373" s="56"/>
      <c r="BT373" s="65"/>
      <c r="BU373" s="65"/>
      <c r="BV373" s="65"/>
      <c r="BW373" s="65"/>
      <c r="BX373" s="66" t="str">
        <f t="shared" si="130"/>
        <v/>
      </c>
      <c r="BY373" s="56"/>
      <c r="BZ373" s="64"/>
      <c r="CA373" s="56"/>
      <c r="CB373" s="64"/>
      <c r="CC373" s="62" t="str">
        <f t="shared" si="131"/>
        <v/>
      </c>
      <c r="CD373" s="64"/>
      <c r="CE373" s="56"/>
      <c r="CF373" s="65"/>
      <c r="CG373" s="65"/>
      <c r="CH373" s="65"/>
      <c r="CI373" s="65"/>
      <c r="CJ373" s="66" t="str">
        <f t="shared" si="132"/>
        <v/>
      </c>
      <c r="CK373" s="56"/>
      <c r="CL373" s="64"/>
      <c r="CM373" s="56"/>
      <c r="CN373" s="64"/>
      <c r="CO373" s="62" t="str">
        <f t="shared" si="133"/>
        <v/>
      </c>
      <c r="CP373" s="64"/>
      <c r="CQ373" s="56"/>
      <c r="CR373" s="65"/>
      <c r="CS373" s="65"/>
      <c r="CT373" s="65"/>
      <c r="CU373" s="65"/>
      <c r="CV373" s="66" t="str">
        <f t="shared" si="134"/>
        <v/>
      </c>
      <c r="CW373" s="56"/>
      <c r="CX373" s="64"/>
      <c r="CY373" s="56"/>
      <c r="CZ373" s="64"/>
      <c r="DA373" s="62" t="str">
        <f t="shared" si="135"/>
        <v/>
      </c>
      <c r="DB373" s="64"/>
      <c r="DC373" s="56"/>
      <c r="DD373" s="65"/>
      <c r="DE373" s="65"/>
      <c r="DF373" s="65"/>
      <c r="DG373" s="65"/>
      <c r="DH373" s="66" t="str">
        <f t="shared" si="136"/>
        <v/>
      </c>
      <c r="DI373" s="56"/>
      <c r="DJ373" s="64"/>
      <c r="DK373" s="56"/>
      <c r="DL373" s="64"/>
      <c r="DM373" s="62" t="str">
        <f t="shared" si="137"/>
        <v/>
      </c>
      <c r="DN373" s="64"/>
      <c r="DO373" s="56"/>
      <c r="DP373" s="65"/>
      <c r="DQ373" s="65"/>
      <c r="DR373" s="65"/>
      <c r="DS373" s="65"/>
      <c r="DT373" s="66" t="str">
        <f t="shared" si="138"/>
        <v/>
      </c>
      <c r="DU373" s="56"/>
      <c r="DV373" s="64"/>
      <c r="DW373" s="56"/>
      <c r="DX373" s="64"/>
      <c r="DY373" s="62" t="str">
        <f t="shared" si="139"/>
        <v/>
      </c>
      <c r="DZ373" s="64"/>
      <c r="EA373" s="56"/>
      <c r="EB373" s="65"/>
      <c r="EC373" s="65"/>
      <c r="ED373" s="65"/>
      <c r="EE373" s="65"/>
      <c r="EF373" s="66" t="str">
        <f t="shared" si="140"/>
        <v/>
      </c>
      <c r="EG373" s="56"/>
      <c r="EH373" s="64"/>
      <c r="EI373" s="56"/>
      <c r="EJ373" s="64"/>
      <c r="EK373" s="62" t="str">
        <f t="shared" si="141"/>
        <v/>
      </c>
      <c r="EL373" s="64"/>
      <c r="EM373" s="56"/>
      <c r="EN373" s="65"/>
      <c r="EO373" s="65"/>
      <c r="EP373" s="65"/>
      <c r="EQ373" s="65"/>
      <c r="ER373" s="66" t="str">
        <f t="shared" si="142"/>
        <v/>
      </c>
      <c r="ES373" s="56"/>
      <c r="ET373" s="64"/>
      <c r="EU373" s="56"/>
      <c r="EV373" s="64"/>
      <c r="EW373" s="62" t="str">
        <f t="shared" si="143"/>
        <v/>
      </c>
      <c r="EX373" s="64"/>
    </row>
    <row r="374" spans="1:154" s="67" customFormat="1" x14ac:dyDescent="0.25">
      <c r="A374" s="167"/>
      <c r="B374" s="171"/>
      <c r="C374" s="169"/>
      <c r="D374" s="170"/>
      <c r="E374" s="57"/>
      <c r="F374" s="56"/>
      <c r="G374" s="58"/>
      <c r="H374" s="56"/>
      <c r="I374" s="59"/>
      <c r="J374" s="60"/>
      <c r="K374" s="56"/>
      <c r="L374" s="65"/>
      <c r="M374" s="65"/>
      <c r="N374" s="65"/>
      <c r="O374" s="65"/>
      <c r="P374" s="66" t="str">
        <f t="shared" si="120"/>
        <v/>
      </c>
      <c r="Q374" s="56"/>
      <c r="R374" s="64"/>
      <c r="S374" s="56"/>
      <c r="T374" s="64"/>
      <c r="U374" s="62" t="str">
        <f t="shared" si="121"/>
        <v/>
      </c>
      <c r="V374" s="64"/>
      <c r="W374" s="56"/>
      <c r="X374" s="65"/>
      <c r="Y374" s="65"/>
      <c r="Z374" s="65"/>
      <c r="AA374" s="65"/>
      <c r="AB374" s="66" t="str">
        <f t="shared" si="122"/>
        <v/>
      </c>
      <c r="AC374" s="56"/>
      <c r="AD374" s="64"/>
      <c r="AE374" s="56"/>
      <c r="AF374" s="64"/>
      <c r="AG374" s="62" t="str">
        <f t="shared" si="123"/>
        <v/>
      </c>
      <c r="AH374" s="64"/>
      <c r="AI374" s="56"/>
      <c r="AJ374" s="65"/>
      <c r="AK374" s="65"/>
      <c r="AL374" s="65"/>
      <c r="AM374" s="65"/>
      <c r="AN374" s="66" t="str">
        <f t="shared" si="124"/>
        <v/>
      </c>
      <c r="AO374" s="56"/>
      <c r="AP374" s="64"/>
      <c r="AQ374" s="56"/>
      <c r="AR374" s="64"/>
      <c r="AS374" s="62" t="str">
        <f t="shared" si="125"/>
        <v/>
      </c>
      <c r="AT374" s="64"/>
      <c r="AU374" s="56"/>
      <c r="AV374" s="65"/>
      <c r="AW374" s="65"/>
      <c r="AX374" s="65"/>
      <c r="AY374" s="65"/>
      <c r="AZ374" s="66" t="str">
        <f t="shared" si="126"/>
        <v/>
      </c>
      <c r="BA374" s="56"/>
      <c r="BB374" s="64"/>
      <c r="BC374" s="56"/>
      <c r="BD374" s="64"/>
      <c r="BE374" s="62" t="str">
        <f t="shared" si="127"/>
        <v/>
      </c>
      <c r="BF374" s="64"/>
      <c r="BG374" s="56"/>
      <c r="BH374" s="65"/>
      <c r="BI374" s="65"/>
      <c r="BJ374" s="65"/>
      <c r="BK374" s="65"/>
      <c r="BL374" s="66" t="str">
        <f t="shared" si="128"/>
        <v/>
      </c>
      <c r="BM374" s="56"/>
      <c r="BN374" s="64"/>
      <c r="BO374" s="56"/>
      <c r="BP374" s="64"/>
      <c r="BQ374" s="62" t="str">
        <f t="shared" si="129"/>
        <v/>
      </c>
      <c r="BR374" s="64"/>
      <c r="BS374" s="56"/>
      <c r="BT374" s="65"/>
      <c r="BU374" s="65"/>
      <c r="BV374" s="65"/>
      <c r="BW374" s="65"/>
      <c r="BX374" s="66" t="str">
        <f t="shared" si="130"/>
        <v/>
      </c>
      <c r="BY374" s="56"/>
      <c r="BZ374" s="64"/>
      <c r="CA374" s="56"/>
      <c r="CB374" s="64"/>
      <c r="CC374" s="62" t="str">
        <f t="shared" si="131"/>
        <v/>
      </c>
      <c r="CD374" s="64"/>
      <c r="CE374" s="56"/>
      <c r="CF374" s="65"/>
      <c r="CG374" s="65"/>
      <c r="CH374" s="65"/>
      <c r="CI374" s="65"/>
      <c r="CJ374" s="66" t="str">
        <f t="shared" si="132"/>
        <v/>
      </c>
      <c r="CK374" s="56"/>
      <c r="CL374" s="64"/>
      <c r="CM374" s="56"/>
      <c r="CN374" s="64"/>
      <c r="CO374" s="62" t="str">
        <f t="shared" si="133"/>
        <v/>
      </c>
      <c r="CP374" s="64"/>
      <c r="CQ374" s="56"/>
      <c r="CR374" s="65"/>
      <c r="CS374" s="65"/>
      <c r="CT374" s="65"/>
      <c r="CU374" s="65"/>
      <c r="CV374" s="66" t="str">
        <f t="shared" si="134"/>
        <v/>
      </c>
      <c r="CW374" s="56"/>
      <c r="CX374" s="64"/>
      <c r="CY374" s="56"/>
      <c r="CZ374" s="64"/>
      <c r="DA374" s="62" t="str">
        <f t="shared" si="135"/>
        <v/>
      </c>
      <c r="DB374" s="64"/>
      <c r="DC374" s="56"/>
      <c r="DD374" s="65"/>
      <c r="DE374" s="65"/>
      <c r="DF374" s="65"/>
      <c r="DG374" s="65"/>
      <c r="DH374" s="66" t="str">
        <f t="shared" si="136"/>
        <v/>
      </c>
      <c r="DI374" s="56"/>
      <c r="DJ374" s="64"/>
      <c r="DK374" s="56"/>
      <c r="DL374" s="64"/>
      <c r="DM374" s="62" t="str">
        <f t="shared" si="137"/>
        <v/>
      </c>
      <c r="DN374" s="64"/>
      <c r="DO374" s="56"/>
      <c r="DP374" s="65"/>
      <c r="DQ374" s="65"/>
      <c r="DR374" s="65"/>
      <c r="DS374" s="65"/>
      <c r="DT374" s="66" t="str">
        <f t="shared" si="138"/>
        <v/>
      </c>
      <c r="DU374" s="56"/>
      <c r="DV374" s="64"/>
      <c r="DW374" s="56"/>
      <c r="DX374" s="64"/>
      <c r="DY374" s="62" t="str">
        <f t="shared" si="139"/>
        <v/>
      </c>
      <c r="DZ374" s="64"/>
      <c r="EA374" s="56"/>
      <c r="EB374" s="65"/>
      <c r="EC374" s="65"/>
      <c r="ED374" s="65"/>
      <c r="EE374" s="65"/>
      <c r="EF374" s="66" t="str">
        <f t="shared" si="140"/>
        <v/>
      </c>
      <c r="EG374" s="56"/>
      <c r="EH374" s="64"/>
      <c r="EI374" s="56"/>
      <c r="EJ374" s="64"/>
      <c r="EK374" s="62" t="str">
        <f t="shared" si="141"/>
        <v/>
      </c>
      <c r="EL374" s="64"/>
      <c r="EM374" s="56"/>
      <c r="EN374" s="65"/>
      <c r="EO374" s="65"/>
      <c r="EP374" s="65"/>
      <c r="EQ374" s="65"/>
      <c r="ER374" s="66" t="str">
        <f t="shared" si="142"/>
        <v/>
      </c>
      <c r="ES374" s="56"/>
      <c r="ET374" s="64"/>
      <c r="EU374" s="56"/>
      <c r="EV374" s="64"/>
      <c r="EW374" s="62" t="str">
        <f t="shared" si="143"/>
        <v/>
      </c>
      <c r="EX374" s="64"/>
    </row>
    <row r="375" spans="1:154" s="67" customFormat="1" x14ac:dyDescent="0.25">
      <c r="A375" s="167"/>
      <c r="B375" s="171"/>
      <c r="C375" s="169"/>
      <c r="D375" s="170"/>
      <c r="E375" s="57"/>
      <c r="F375" s="56"/>
      <c r="G375" s="58"/>
      <c r="H375" s="56"/>
      <c r="I375" s="59"/>
      <c r="J375" s="60"/>
      <c r="K375" s="56"/>
      <c r="L375" s="65"/>
      <c r="M375" s="65"/>
      <c r="N375" s="65"/>
      <c r="O375" s="65"/>
      <c r="P375" s="66" t="str">
        <f t="shared" si="120"/>
        <v/>
      </c>
      <c r="Q375" s="56"/>
      <c r="R375" s="64"/>
      <c r="S375" s="56"/>
      <c r="T375" s="64"/>
      <c r="U375" s="62" t="str">
        <f t="shared" si="121"/>
        <v/>
      </c>
      <c r="V375" s="64"/>
      <c r="W375" s="56"/>
      <c r="X375" s="65"/>
      <c r="Y375" s="65"/>
      <c r="Z375" s="65"/>
      <c r="AA375" s="65"/>
      <c r="AB375" s="66" t="str">
        <f t="shared" si="122"/>
        <v/>
      </c>
      <c r="AC375" s="56"/>
      <c r="AD375" s="64"/>
      <c r="AE375" s="56"/>
      <c r="AF375" s="64"/>
      <c r="AG375" s="62" t="str">
        <f t="shared" si="123"/>
        <v/>
      </c>
      <c r="AH375" s="64"/>
      <c r="AI375" s="56"/>
      <c r="AJ375" s="65"/>
      <c r="AK375" s="65"/>
      <c r="AL375" s="65"/>
      <c r="AM375" s="65"/>
      <c r="AN375" s="66" t="str">
        <f t="shared" si="124"/>
        <v/>
      </c>
      <c r="AO375" s="56"/>
      <c r="AP375" s="64"/>
      <c r="AQ375" s="56"/>
      <c r="AR375" s="64"/>
      <c r="AS375" s="62" t="str">
        <f t="shared" si="125"/>
        <v/>
      </c>
      <c r="AT375" s="64"/>
      <c r="AU375" s="56"/>
      <c r="AV375" s="65"/>
      <c r="AW375" s="65"/>
      <c r="AX375" s="65"/>
      <c r="AY375" s="65"/>
      <c r="AZ375" s="66" t="str">
        <f t="shared" si="126"/>
        <v/>
      </c>
      <c r="BA375" s="56"/>
      <c r="BB375" s="64"/>
      <c r="BC375" s="56"/>
      <c r="BD375" s="64"/>
      <c r="BE375" s="62" t="str">
        <f t="shared" si="127"/>
        <v/>
      </c>
      <c r="BF375" s="64"/>
      <c r="BG375" s="56"/>
      <c r="BH375" s="65"/>
      <c r="BI375" s="65"/>
      <c r="BJ375" s="65"/>
      <c r="BK375" s="65"/>
      <c r="BL375" s="66" t="str">
        <f t="shared" si="128"/>
        <v/>
      </c>
      <c r="BM375" s="56"/>
      <c r="BN375" s="64"/>
      <c r="BO375" s="56"/>
      <c r="BP375" s="64"/>
      <c r="BQ375" s="62" t="str">
        <f t="shared" si="129"/>
        <v/>
      </c>
      <c r="BR375" s="64"/>
      <c r="BS375" s="56"/>
      <c r="BT375" s="65"/>
      <c r="BU375" s="65"/>
      <c r="BV375" s="65"/>
      <c r="BW375" s="65"/>
      <c r="BX375" s="66" t="str">
        <f t="shared" si="130"/>
        <v/>
      </c>
      <c r="BY375" s="56"/>
      <c r="BZ375" s="64"/>
      <c r="CA375" s="56"/>
      <c r="CB375" s="64"/>
      <c r="CC375" s="62" t="str">
        <f t="shared" si="131"/>
        <v/>
      </c>
      <c r="CD375" s="64"/>
      <c r="CE375" s="56"/>
      <c r="CF375" s="65"/>
      <c r="CG375" s="65"/>
      <c r="CH375" s="65"/>
      <c r="CI375" s="65"/>
      <c r="CJ375" s="66" t="str">
        <f t="shared" si="132"/>
        <v/>
      </c>
      <c r="CK375" s="56"/>
      <c r="CL375" s="64"/>
      <c r="CM375" s="56"/>
      <c r="CN375" s="64"/>
      <c r="CO375" s="62" t="str">
        <f t="shared" si="133"/>
        <v/>
      </c>
      <c r="CP375" s="64"/>
      <c r="CQ375" s="56"/>
      <c r="CR375" s="65"/>
      <c r="CS375" s="65"/>
      <c r="CT375" s="65"/>
      <c r="CU375" s="65"/>
      <c r="CV375" s="66" t="str">
        <f t="shared" si="134"/>
        <v/>
      </c>
      <c r="CW375" s="56"/>
      <c r="CX375" s="64"/>
      <c r="CY375" s="56"/>
      <c r="CZ375" s="64"/>
      <c r="DA375" s="62" t="str">
        <f t="shared" si="135"/>
        <v/>
      </c>
      <c r="DB375" s="64"/>
      <c r="DC375" s="56"/>
      <c r="DD375" s="65"/>
      <c r="DE375" s="65"/>
      <c r="DF375" s="65"/>
      <c r="DG375" s="65"/>
      <c r="DH375" s="66" t="str">
        <f t="shared" si="136"/>
        <v/>
      </c>
      <c r="DI375" s="56"/>
      <c r="DJ375" s="64"/>
      <c r="DK375" s="56"/>
      <c r="DL375" s="64"/>
      <c r="DM375" s="62" t="str">
        <f t="shared" si="137"/>
        <v/>
      </c>
      <c r="DN375" s="64"/>
      <c r="DO375" s="56"/>
      <c r="DP375" s="65"/>
      <c r="DQ375" s="65"/>
      <c r="DR375" s="65"/>
      <c r="DS375" s="65"/>
      <c r="DT375" s="66" t="str">
        <f t="shared" si="138"/>
        <v/>
      </c>
      <c r="DU375" s="56"/>
      <c r="DV375" s="64"/>
      <c r="DW375" s="56"/>
      <c r="DX375" s="64"/>
      <c r="DY375" s="62" t="str">
        <f t="shared" si="139"/>
        <v/>
      </c>
      <c r="DZ375" s="64"/>
      <c r="EA375" s="56"/>
      <c r="EB375" s="65"/>
      <c r="EC375" s="65"/>
      <c r="ED375" s="65"/>
      <c r="EE375" s="65"/>
      <c r="EF375" s="66" t="str">
        <f t="shared" si="140"/>
        <v/>
      </c>
      <c r="EG375" s="56"/>
      <c r="EH375" s="64"/>
      <c r="EI375" s="56"/>
      <c r="EJ375" s="64"/>
      <c r="EK375" s="62" t="str">
        <f t="shared" si="141"/>
        <v/>
      </c>
      <c r="EL375" s="64"/>
      <c r="EM375" s="56"/>
      <c r="EN375" s="65"/>
      <c r="EO375" s="65"/>
      <c r="EP375" s="65"/>
      <c r="EQ375" s="65"/>
      <c r="ER375" s="66" t="str">
        <f t="shared" si="142"/>
        <v/>
      </c>
      <c r="ES375" s="56"/>
      <c r="ET375" s="64"/>
      <c r="EU375" s="56"/>
      <c r="EV375" s="64"/>
      <c r="EW375" s="62" t="str">
        <f t="shared" si="143"/>
        <v/>
      </c>
      <c r="EX375" s="64"/>
    </row>
    <row r="376" spans="1:154" s="67" customFormat="1" x14ac:dyDescent="0.25">
      <c r="A376" s="167"/>
      <c r="B376" s="171"/>
      <c r="C376" s="169"/>
      <c r="D376" s="170"/>
      <c r="E376" s="57"/>
      <c r="F376" s="56"/>
      <c r="G376" s="58"/>
      <c r="H376" s="56"/>
      <c r="I376" s="59"/>
      <c r="J376" s="60"/>
      <c r="K376" s="56"/>
      <c r="L376" s="65"/>
      <c r="M376" s="65"/>
      <c r="N376" s="65"/>
      <c r="O376" s="65"/>
      <c r="P376" s="66" t="str">
        <f t="shared" si="120"/>
        <v/>
      </c>
      <c r="Q376" s="56"/>
      <c r="R376" s="64"/>
      <c r="S376" s="56"/>
      <c r="T376" s="64"/>
      <c r="U376" s="62" t="str">
        <f t="shared" si="121"/>
        <v/>
      </c>
      <c r="V376" s="64"/>
      <c r="W376" s="56"/>
      <c r="X376" s="65"/>
      <c r="Y376" s="65"/>
      <c r="Z376" s="65"/>
      <c r="AA376" s="65"/>
      <c r="AB376" s="66" t="str">
        <f t="shared" si="122"/>
        <v/>
      </c>
      <c r="AC376" s="56"/>
      <c r="AD376" s="64"/>
      <c r="AE376" s="56"/>
      <c r="AF376" s="64"/>
      <c r="AG376" s="62" t="str">
        <f t="shared" si="123"/>
        <v/>
      </c>
      <c r="AH376" s="64"/>
      <c r="AI376" s="56"/>
      <c r="AJ376" s="65"/>
      <c r="AK376" s="65"/>
      <c r="AL376" s="65"/>
      <c r="AM376" s="65"/>
      <c r="AN376" s="66" t="str">
        <f t="shared" si="124"/>
        <v/>
      </c>
      <c r="AO376" s="56"/>
      <c r="AP376" s="64"/>
      <c r="AQ376" s="56"/>
      <c r="AR376" s="64"/>
      <c r="AS376" s="62" t="str">
        <f t="shared" si="125"/>
        <v/>
      </c>
      <c r="AT376" s="64"/>
      <c r="AU376" s="56"/>
      <c r="AV376" s="65"/>
      <c r="AW376" s="65"/>
      <c r="AX376" s="65"/>
      <c r="AY376" s="65"/>
      <c r="AZ376" s="66" t="str">
        <f t="shared" si="126"/>
        <v/>
      </c>
      <c r="BA376" s="56"/>
      <c r="BB376" s="64"/>
      <c r="BC376" s="56"/>
      <c r="BD376" s="64"/>
      <c r="BE376" s="62" t="str">
        <f t="shared" si="127"/>
        <v/>
      </c>
      <c r="BF376" s="64"/>
      <c r="BG376" s="56"/>
      <c r="BH376" s="65"/>
      <c r="BI376" s="65"/>
      <c r="BJ376" s="65"/>
      <c r="BK376" s="65"/>
      <c r="BL376" s="66" t="str">
        <f t="shared" si="128"/>
        <v/>
      </c>
      <c r="BM376" s="56"/>
      <c r="BN376" s="64"/>
      <c r="BO376" s="56"/>
      <c r="BP376" s="64"/>
      <c r="BQ376" s="62" t="str">
        <f t="shared" si="129"/>
        <v/>
      </c>
      <c r="BR376" s="64"/>
      <c r="BS376" s="56"/>
      <c r="BT376" s="65"/>
      <c r="BU376" s="65"/>
      <c r="BV376" s="65"/>
      <c r="BW376" s="65"/>
      <c r="BX376" s="66" t="str">
        <f t="shared" si="130"/>
        <v/>
      </c>
      <c r="BY376" s="56"/>
      <c r="BZ376" s="64"/>
      <c r="CA376" s="56"/>
      <c r="CB376" s="64"/>
      <c r="CC376" s="62" t="str">
        <f t="shared" si="131"/>
        <v/>
      </c>
      <c r="CD376" s="64"/>
      <c r="CE376" s="56"/>
      <c r="CF376" s="65"/>
      <c r="CG376" s="65"/>
      <c r="CH376" s="65"/>
      <c r="CI376" s="65"/>
      <c r="CJ376" s="66" t="str">
        <f t="shared" si="132"/>
        <v/>
      </c>
      <c r="CK376" s="56"/>
      <c r="CL376" s="64"/>
      <c r="CM376" s="56"/>
      <c r="CN376" s="64"/>
      <c r="CO376" s="62" t="str">
        <f t="shared" si="133"/>
        <v/>
      </c>
      <c r="CP376" s="64"/>
      <c r="CQ376" s="56"/>
      <c r="CR376" s="65"/>
      <c r="CS376" s="65"/>
      <c r="CT376" s="65"/>
      <c r="CU376" s="65"/>
      <c r="CV376" s="66" t="str">
        <f t="shared" si="134"/>
        <v/>
      </c>
      <c r="CW376" s="56"/>
      <c r="CX376" s="64"/>
      <c r="CY376" s="56"/>
      <c r="CZ376" s="64"/>
      <c r="DA376" s="62" t="str">
        <f t="shared" si="135"/>
        <v/>
      </c>
      <c r="DB376" s="64"/>
      <c r="DC376" s="56"/>
      <c r="DD376" s="65"/>
      <c r="DE376" s="65"/>
      <c r="DF376" s="65"/>
      <c r="DG376" s="65"/>
      <c r="DH376" s="66" t="str">
        <f t="shared" si="136"/>
        <v/>
      </c>
      <c r="DI376" s="56"/>
      <c r="DJ376" s="64"/>
      <c r="DK376" s="56"/>
      <c r="DL376" s="64"/>
      <c r="DM376" s="62" t="str">
        <f t="shared" si="137"/>
        <v/>
      </c>
      <c r="DN376" s="64"/>
      <c r="DO376" s="56"/>
      <c r="DP376" s="65"/>
      <c r="DQ376" s="65"/>
      <c r="DR376" s="65"/>
      <c r="DS376" s="65"/>
      <c r="DT376" s="66" t="str">
        <f t="shared" si="138"/>
        <v/>
      </c>
      <c r="DU376" s="56"/>
      <c r="DV376" s="64"/>
      <c r="DW376" s="56"/>
      <c r="DX376" s="64"/>
      <c r="DY376" s="62" t="str">
        <f t="shared" si="139"/>
        <v/>
      </c>
      <c r="DZ376" s="64"/>
      <c r="EA376" s="56"/>
      <c r="EB376" s="65"/>
      <c r="EC376" s="65"/>
      <c r="ED376" s="65"/>
      <c r="EE376" s="65"/>
      <c r="EF376" s="66" t="str">
        <f t="shared" si="140"/>
        <v/>
      </c>
      <c r="EG376" s="56"/>
      <c r="EH376" s="64"/>
      <c r="EI376" s="56"/>
      <c r="EJ376" s="64"/>
      <c r="EK376" s="62" t="str">
        <f t="shared" si="141"/>
        <v/>
      </c>
      <c r="EL376" s="64"/>
      <c r="EM376" s="56"/>
      <c r="EN376" s="65"/>
      <c r="EO376" s="65"/>
      <c r="EP376" s="65"/>
      <c r="EQ376" s="65"/>
      <c r="ER376" s="66" t="str">
        <f t="shared" si="142"/>
        <v/>
      </c>
      <c r="ES376" s="56"/>
      <c r="ET376" s="64"/>
      <c r="EU376" s="56"/>
      <c r="EV376" s="64"/>
      <c r="EW376" s="62" t="str">
        <f t="shared" si="143"/>
        <v/>
      </c>
      <c r="EX376" s="64"/>
    </row>
    <row r="377" spans="1:154" s="67" customFormat="1" x14ac:dyDescent="0.25">
      <c r="A377" s="167"/>
      <c r="B377" s="171"/>
      <c r="C377" s="169"/>
      <c r="D377" s="170"/>
      <c r="E377" s="57"/>
      <c r="F377" s="56"/>
      <c r="G377" s="58"/>
      <c r="H377" s="56"/>
      <c r="I377" s="59"/>
      <c r="J377" s="60"/>
      <c r="K377" s="56"/>
      <c r="L377" s="65"/>
      <c r="M377" s="65"/>
      <c r="N377" s="65"/>
      <c r="O377" s="65"/>
      <c r="P377" s="66" t="str">
        <f t="shared" si="120"/>
        <v/>
      </c>
      <c r="Q377" s="56"/>
      <c r="R377" s="64"/>
      <c r="S377" s="56"/>
      <c r="T377" s="64"/>
      <c r="U377" s="62" t="str">
        <f t="shared" si="121"/>
        <v/>
      </c>
      <c r="V377" s="64"/>
      <c r="W377" s="56"/>
      <c r="X377" s="65"/>
      <c r="Y377" s="65"/>
      <c r="Z377" s="65"/>
      <c r="AA377" s="65"/>
      <c r="AB377" s="66" t="str">
        <f t="shared" si="122"/>
        <v/>
      </c>
      <c r="AC377" s="56"/>
      <c r="AD377" s="64"/>
      <c r="AE377" s="56"/>
      <c r="AF377" s="64"/>
      <c r="AG377" s="62" t="str">
        <f t="shared" si="123"/>
        <v/>
      </c>
      <c r="AH377" s="64"/>
      <c r="AI377" s="56"/>
      <c r="AJ377" s="65"/>
      <c r="AK377" s="65"/>
      <c r="AL377" s="65"/>
      <c r="AM377" s="65"/>
      <c r="AN377" s="66" t="str">
        <f t="shared" si="124"/>
        <v/>
      </c>
      <c r="AO377" s="56"/>
      <c r="AP377" s="64"/>
      <c r="AQ377" s="56"/>
      <c r="AR377" s="64"/>
      <c r="AS377" s="62" t="str">
        <f t="shared" si="125"/>
        <v/>
      </c>
      <c r="AT377" s="64"/>
      <c r="AU377" s="56"/>
      <c r="AV377" s="65"/>
      <c r="AW377" s="65"/>
      <c r="AX377" s="65"/>
      <c r="AY377" s="65"/>
      <c r="AZ377" s="66" t="str">
        <f t="shared" si="126"/>
        <v/>
      </c>
      <c r="BA377" s="56"/>
      <c r="BB377" s="64"/>
      <c r="BC377" s="56"/>
      <c r="BD377" s="64"/>
      <c r="BE377" s="62" t="str">
        <f t="shared" si="127"/>
        <v/>
      </c>
      <c r="BF377" s="64"/>
      <c r="BG377" s="56"/>
      <c r="BH377" s="65"/>
      <c r="BI377" s="65"/>
      <c r="BJ377" s="65"/>
      <c r="BK377" s="65"/>
      <c r="BL377" s="66" t="str">
        <f t="shared" si="128"/>
        <v/>
      </c>
      <c r="BM377" s="56"/>
      <c r="BN377" s="64"/>
      <c r="BO377" s="56"/>
      <c r="BP377" s="64"/>
      <c r="BQ377" s="62" t="str">
        <f t="shared" si="129"/>
        <v/>
      </c>
      <c r="BR377" s="64"/>
      <c r="BS377" s="56"/>
      <c r="BT377" s="65"/>
      <c r="BU377" s="65"/>
      <c r="BV377" s="65"/>
      <c r="BW377" s="65"/>
      <c r="BX377" s="66" t="str">
        <f t="shared" si="130"/>
        <v/>
      </c>
      <c r="BY377" s="56"/>
      <c r="BZ377" s="64"/>
      <c r="CA377" s="56"/>
      <c r="CB377" s="64"/>
      <c r="CC377" s="62" t="str">
        <f t="shared" si="131"/>
        <v/>
      </c>
      <c r="CD377" s="64"/>
      <c r="CE377" s="56"/>
      <c r="CF377" s="65"/>
      <c r="CG377" s="65"/>
      <c r="CH377" s="65"/>
      <c r="CI377" s="65"/>
      <c r="CJ377" s="66" t="str">
        <f t="shared" si="132"/>
        <v/>
      </c>
      <c r="CK377" s="56"/>
      <c r="CL377" s="64"/>
      <c r="CM377" s="56"/>
      <c r="CN377" s="64"/>
      <c r="CO377" s="62" t="str">
        <f t="shared" si="133"/>
        <v/>
      </c>
      <c r="CP377" s="64"/>
      <c r="CQ377" s="56"/>
      <c r="CR377" s="65"/>
      <c r="CS377" s="65"/>
      <c r="CT377" s="65"/>
      <c r="CU377" s="65"/>
      <c r="CV377" s="66" t="str">
        <f t="shared" si="134"/>
        <v/>
      </c>
      <c r="CW377" s="56"/>
      <c r="CX377" s="64"/>
      <c r="CY377" s="56"/>
      <c r="CZ377" s="64"/>
      <c r="DA377" s="62" t="str">
        <f t="shared" si="135"/>
        <v/>
      </c>
      <c r="DB377" s="64"/>
      <c r="DC377" s="56"/>
      <c r="DD377" s="65"/>
      <c r="DE377" s="65"/>
      <c r="DF377" s="65"/>
      <c r="DG377" s="65"/>
      <c r="DH377" s="66" t="str">
        <f t="shared" si="136"/>
        <v/>
      </c>
      <c r="DI377" s="56"/>
      <c r="DJ377" s="64"/>
      <c r="DK377" s="56"/>
      <c r="DL377" s="64"/>
      <c r="DM377" s="62" t="str">
        <f t="shared" si="137"/>
        <v/>
      </c>
      <c r="DN377" s="64"/>
      <c r="DO377" s="56"/>
      <c r="DP377" s="65"/>
      <c r="DQ377" s="65"/>
      <c r="DR377" s="65"/>
      <c r="DS377" s="65"/>
      <c r="DT377" s="66" t="str">
        <f t="shared" si="138"/>
        <v/>
      </c>
      <c r="DU377" s="56"/>
      <c r="DV377" s="64"/>
      <c r="DW377" s="56"/>
      <c r="DX377" s="64"/>
      <c r="DY377" s="62" t="str">
        <f t="shared" si="139"/>
        <v/>
      </c>
      <c r="DZ377" s="64"/>
      <c r="EA377" s="56"/>
      <c r="EB377" s="65"/>
      <c r="EC377" s="65"/>
      <c r="ED377" s="65"/>
      <c r="EE377" s="65"/>
      <c r="EF377" s="66" t="str">
        <f t="shared" si="140"/>
        <v/>
      </c>
      <c r="EG377" s="56"/>
      <c r="EH377" s="64"/>
      <c r="EI377" s="56"/>
      <c r="EJ377" s="64"/>
      <c r="EK377" s="62" t="str">
        <f t="shared" si="141"/>
        <v/>
      </c>
      <c r="EL377" s="64"/>
      <c r="EM377" s="56"/>
      <c r="EN377" s="65"/>
      <c r="EO377" s="65"/>
      <c r="EP377" s="65"/>
      <c r="EQ377" s="65"/>
      <c r="ER377" s="66" t="str">
        <f t="shared" si="142"/>
        <v/>
      </c>
      <c r="ES377" s="56"/>
      <c r="ET377" s="64"/>
      <c r="EU377" s="56"/>
      <c r="EV377" s="64"/>
      <c r="EW377" s="62" t="str">
        <f t="shared" si="143"/>
        <v/>
      </c>
      <c r="EX377" s="64"/>
    </row>
    <row r="378" spans="1:154" s="67" customFormat="1" x14ac:dyDescent="0.25">
      <c r="A378" s="167"/>
      <c r="B378" s="171"/>
      <c r="C378" s="169"/>
      <c r="D378" s="170"/>
      <c r="E378" s="57"/>
      <c r="F378" s="56"/>
      <c r="G378" s="58"/>
      <c r="H378" s="56"/>
      <c r="I378" s="59"/>
      <c r="J378" s="60"/>
      <c r="K378" s="56"/>
      <c r="L378" s="65"/>
      <c r="M378" s="65"/>
      <c r="N378" s="65"/>
      <c r="O378" s="65"/>
      <c r="P378" s="66" t="str">
        <f t="shared" si="120"/>
        <v/>
      </c>
      <c r="Q378" s="56"/>
      <c r="R378" s="64"/>
      <c r="S378" s="56"/>
      <c r="T378" s="64"/>
      <c r="U378" s="62" t="str">
        <f t="shared" si="121"/>
        <v/>
      </c>
      <c r="V378" s="64"/>
      <c r="W378" s="56"/>
      <c r="X378" s="65"/>
      <c r="Y378" s="65"/>
      <c r="Z378" s="65"/>
      <c r="AA378" s="65"/>
      <c r="AB378" s="66" t="str">
        <f t="shared" si="122"/>
        <v/>
      </c>
      <c r="AC378" s="56"/>
      <c r="AD378" s="64"/>
      <c r="AE378" s="56"/>
      <c r="AF378" s="64"/>
      <c r="AG378" s="62" t="str">
        <f t="shared" si="123"/>
        <v/>
      </c>
      <c r="AH378" s="64"/>
      <c r="AI378" s="56"/>
      <c r="AJ378" s="65"/>
      <c r="AK378" s="65"/>
      <c r="AL378" s="65"/>
      <c r="AM378" s="65"/>
      <c r="AN378" s="66" t="str">
        <f t="shared" si="124"/>
        <v/>
      </c>
      <c r="AO378" s="56"/>
      <c r="AP378" s="64"/>
      <c r="AQ378" s="56"/>
      <c r="AR378" s="64"/>
      <c r="AS378" s="62" t="str">
        <f t="shared" si="125"/>
        <v/>
      </c>
      <c r="AT378" s="64"/>
      <c r="AU378" s="56"/>
      <c r="AV378" s="65"/>
      <c r="AW378" s="65"/>
      <c r="AX378" s="65"/>
      <c r="AY378" s="65"/>
      <c r="AZ378" s="66" t="str">
        <f t="shared" si="126"/>
        <v/>
      </c>
      <c r="BA378" s="56"/>
      <c r="BB378" s="64"/>
      <c r="BC378" s="56"/>
      <c r="BD378" s="64"/>
      <c r="BE378" s="62" t="str">
        <f t="shared" si="127"/>
        <v/>
      </c>
      <c r="BF378" s="64"/>
      <c r="BG378" s="56"/>
      <c r="BH378" s="65"/>
      <c r="BI378" s="65"/>
      <c r="BJ378" s="65"/>
      <c r="BK378" s="65"/>
      <c r="BL378" s="66" t="str">
        <f t="shared" si="128"/>
        <v/>
      </c>
      <c r="BM378" s="56"/>
      <c r="BN378" s="64"/>
      <c r="BO378" s="56"/>
      <c r="BP378" s="64"/>
      <c r="BQ378" s="62" t="str">
        <f t="shared" si="129"/>
        <v/>
      </c>
      <c r="BR378" s="64"/>
      <c r="BS378" s="56"/>
      <c r="BT378" s="65"/>
      <c r="BU378" s="65"/>
      <c r="BV378" s="65"/>
      <c r="BW378" s="65"/>
      <c r="BX378" s="66" t="str">
        <f t="shared" si="130"/>
        <v/>
      </c>
      <c r="BY378" s="56"/>
      <c r="BZ378" s="64"/>
      <c r="CA378" s="56"/>
      <c r="CB378" s="64"/>
      <c r="CC378" s="62" t="str">
        <f t="shared" si="131"/>
        <v/>
      </c>
      <c r="CD378" s="64"/>
      <c r="CE378" s="56"/>
      <c r="CF378" s="65"/>
      <c r="CG378" s="65"/>
      <c r="CH378" s="65"/>
      <c r="CI378" s="65"/>
      <c r="CJ378" s="66" t="str">
        <f t="shared" si="132"/>
        <v/>
      </c>
      <c r="CK378" s="56"/>
      <c r="CL378" s="64"/>
      <c r="CM378" s="56"/>
      <c r="CN378" s="64"/>
      <c r="CO378" s="62" t="str">
        <f t="shared" si="133"/>
        <v/>
      </c>
      <c r="CP378" s="64"/>
      <c r="CQ378" s="56"/>
      <c r="CR378" s="65"/>
      <c r="CS378" s="65"/>
      <c r="CT378" s="65"/>
      <c r="CU378" s="65"/>
      <c r="CV378" s="66" t="str">
        <f t="shared" si="134"/>
        <v/>
      </c>
      <c r="CW378" s="56"/>
      <c r="CX378" s="64"/>
      <c r="CY378" s="56"/>
      <c r="CZ378" s="64"/>
      <c r="DA378" s="62" t="str">
        <f t="shared" si="135"/>
        <v/>
      </c>
      <c r="DB378" s="64"/>
      <c r="DC378" s="56"/>
      <c r="DD378" s="65"/>
      <c r="DE378" s="65"/>
      <c r="DF378" s="65"/>
      <c r="DG378" s="65"/>
      <c r="DH378" s="66" t="str">
        <f t="shared" si="136"/>
        <v/>
      </c>
      <c r="DI378" s="56"/>
      <c r="DJ378" s="64"/>
      <c r="DK378" s="56"/>
      <c r="DL378" s="64"/>
      <c r="DM378" s="62" t="str">
        <f t="shared" si="137"/>
        <v/>
      </c>
      <c r="DN378" s="64"/>
      <c r="DO378" s="56"/>
      <c r="DP378" s="65"/>
      <c r="DQ378" s="65"/>
      <c r="DR378" s="65"/>
      <c r="DS378" s="65"/>
      <c r="DT378" s="66" t="str">
        <f t="shared" si="138"/>
        <v/>
      </c>
      <c r="DU378" s="56"/>
      <c r="DV378" s="64"/>
      <c r="DW378" s="56"/>
      <c r="DX378" s="64"/>
      <c r="DY378" s="62" t="str">
        <f t="shared" si="139"/>
        <v/>
      </c>
      <c r="DZ378" s="64"/>
      <c r="EA378" s="56"/>
      <c r="EB378" s="65"/>
      <c r="EC378" s="65"/>
      <c r="ED378" s="65"/>
      <c r="EE378" s="65"/>
      <c r="EF378" s="66" t="str">
        <f t="shared" si="140"/>
        <v/>
      </c>
      <c r="EG378" s="56"/>
      <c r="EH378" s="64"/>
      <c r="EI378" s="56"/>
      <c r="EJ378" s="64"/>
      <c r="EK378" s="62" t="str">
        <f t="shared" si="141"/>
        <v/>
      </c>
      <c r="EL378" s="64"/>
      <c r="EM378" s="56"/>
      <c r="EN378" s="65"/>
      <c r="EO378" s="65"/>
      <c r="EP378" s="65"/>
      <c r="EQ378" s="65"/>
      <c r="ER378" s="66" t="str">
        <f t="shared" si="142"/>
        <v/>
      </c>
      <c r="ES378" s="56"/>
      <c r="ET378" s="64"/>
      <c r="EU378" s="56"/>
      <c r="EV378" s="64"/>
      <c r="EW378" s="62" t="str">
        <f t="shared" si="143"/>
        <v/>
      </c>
      <c r="EX378" s="64"/>
    </row>
    <row r="379" spans="1:154" s="67" customFormat="1" x14ac:dyDescent="0.25">
      <c r="A379" s="167"/>
      <c r="B379" s="171"/>
      <c r="C379" s="169"/>
      <c r="D379" s="170"/>
      <c r="E379" s="57"/>
      <c r="F379" s="56"/>
      <c r="G379" s="58"/>
      <c r="H379" s="56"/>
      <c r="I379" s="59"/>
      <c r="J379" s="60"/>
      <c r="K379" s="56"/>
      <c r="L379" s="65"/>
      <c r="M379" s="65"/>
      <c r="N379" s="65"/>
      <c r="O379" s="65"/>
      <c r="P379" s="66" t="str">
        <f t="shared" si="120"/>
        <v/>
      </c>
      <c r="Q379" s="56"/>
      <c r="R379" s="64"/>
      <c r="S379" s="56"/>
      <c r="T379" s="64"/>
      <c r="U379" s="62" t="str">
        <f t="shared" si="121"/>
        <v/>
      </c>
      <c r="V379" s="64"/>
      <c r="W379" s="56"/>
      <c r="X379" s="65"/>
      <c r="Y379" s="65"/>
      <c r="Z379" s="65"/>
      <c r="AA379" s="65"/>
      <c r="AB379" s="66" t="str">
        <f t="shared" si="122"/>
        <v/>
      </c>
      <c r="AC379" s="56"/>
      <c r="AD379" s="64"/>
      <c r="AE379" s="56"/>
      <c r="AF379" s="64"/>
      <c r="AG379" s="62" t="str">
        <f t="shared" si="123"/>
        <v/>
      </c>
      <c r="AH379" s="64"/>
      <c r="AI379" s="56"/>
      <c r="AJ379" s="65"/>
      <c r="AK379" s="65"/>
      <c r="AL379" s="65"/>
      <c r="AM379" s="65"/>
      <c r="AN379" s="66" t="str">
        <f t="shared" si="124"/>
        <v/>
      </c>
      <c r="AO379" s="56"/>
      <c r="AP379" s="64"/>
      <c r="AQ379" s="56"/>
      <c r="AR379" s="64"/>
      <c r="AS379" s="62" t="str">
        <f t="shared" si="125"/>
        <v/>
      </c>
      <c r="AT379" s="64"/>
      <c r="AU379" s="56"/>
      <c r="AV379" s="65"/>
      <c r="AW379" s="65"/>
      <c r="AX379" s="65"/>
      <c r="AY379" s="65"/>
      <c r="AZ379" s="66" t="str">
        <f t="shared" si="126"/>
        <v/>
      </c>
      <c r="BA379" s="56"/>
      <c r="BB379" s="64"/>
      <c r="BC379" s="56"/>
      <c r="BD379" s="64"/>
      <c r="BE379" s="62" t="str">
        <f t="shared" si="127"/>
        <v/>
      </c>
      <c r="BF379" s="64"/>
      <c r="BG379" s="56"/>
      <c r="BH379" s="65"/>
      <c r="BI379" s="65"/>
      <c r="BJ379" s="65"/>
      <c r="BK379" s="65"/>
      <c r="BL379" s="66" t="str">
        <f t="shared" si="128"/>
        <v/>
      </c>
      <c r="BM379" s="56"/>
      <c r="BN379" s="64"/>
      <c r="BO379" s="56"/>
      <c r="BP379" s="64"/>
      <c r="BQ379" s="62" t="str">
        <f t="shared" si="129"/>
        <v/>
      </c>
      <c r="BR379" s="64"/>
      <c r="BS379" s="56"/>
      <c r="BT379" s="65"/>
      <c r="BU379" s="65"/>
      <c r="BV379" s="65"/>
      <c r="BW379" s="65"/>
      <c r="BX379" s="66" t="str">
        <f t="shared" si="130"/>
        <v/>
      </c>
      <c r="BY379" s="56"/>
      <c r="BZ379" s="64"/>
      <c r="CA379" s="56"/>
      <c r="CB379" s="64"/>
      <c r="CC379" s="62" t="str">
        <f t="shared" si="131"/>
        <v/>
      </c>
      <c r="CD379" s="64"/>
      <c r="CE379" s="56"/>
      <c r="CF379" s="65"/>
      <c r="CG379" s="65"/>
      <c r="CH379" s="65"/>
      <c r="CI379" s="65"/>
      <c r="CJ379" s="66" t="str">
        <f t="shared" si="132"/>
        <v/>
      </c>
      <c r="CK379" s="56"/>
      <c r="CL379" s="64"/>
      <c r="CM379" s="56"/>
      <c r="CN379" s="64"/>
      <c r="CO379" s="62" t="str">
        <f t="shared" si="133"/>
        <v/>
      </c>
      <c r="CP379" s="64"/>
      <c r="CQ379" s="56"/>
      <c r="CR379" s="65"/>
      <c r="CS379" s="65"/>
      <c r="CT379" s="65"/>
      <c r="CU379" s="65"/>
      <c r="CV379" s="66" t="str">
        <f t="shared" si="134"/>
        <v/>
      </c>
      <c r="CW379" s="56"/>
      <c r="CX379" s="64"/>
      <c r="CY379" s="56"/>
      <c r="CZ379" s="64"/>
      <c r="DA379" s="62" t="str">
        <f t="shared" si="135"/>
        <v/>
      </c>
      <c r="DB379" s="64"/>
      <c r="DC379" s="56"/>
      <c r="DD379" s="65"/>
      <c r="DE379" s="65"/>
      <c r="DF379" s="65"/>
      <c r="DG379" s="65"/>
      <c r="DH379" s="66" t="str">
        <f t="shared" si="136"/>
        <v/>
      </c>
      <c r="DI379" s="56"/>
      <c r="DJ379" s="64"/>
      <c r="DK379" s="56"/>
      <c r="DL379" s="64"/>
      <c r="DM379" s="62" t="str">
        <f t="shared" si="137"/>
        <v/>
      </c>
      <c r="DN379" s="64"/>
      <c r="DO379" s="56"/>
      <c r="DP379" s="65"/>
      <c r="DQ379" s="65"/>
      <c r="DR379" s="65"/>
      <c r="DS379" s="65"/>
      <c r="DT379" s="66" t="str">
        <f t="shared" si="138"/>
        <v/>
      </c>
      <c r="DU379" s="56"/>
      <c r="DV379" s="64"/>
      <c r="DW379" s="56"/>
      <c r="DX379" s="64"/>
      <c r="DY379" s="62" t="str">
        <f t="shared" si="139"/>
        <v/>
      </c>
      <c r="DZ379" s="64"/>
      <c r="EA379" s="56"/>
      <c r="EB379" s="65"/>
      <c r="EC379" s="65"/>
      <c r="ED379" s="65"/>
      <c r="EE379" s="65"/>
      <c r="EF379" s="66" t="str">
        <f t="shared" si="140"/>
        <v/>
      </c>
      <c r="EG379" s="56"/>
      <c r="EH379" s="64"/>
      <c r="EI379" s="56"/>
      <c r="EJ379" s="64"/>
      <c r="EK379" s="62" t="str">
        <f t="shared" si="141"/>
        <v/>
      </c>
      <c r="EL379" s="64"/>
      <c r="EM379" s="56"/>
      <c r="EN379" s="65"/>
      <c r="EO379" s="65"/>
      <c r="EP379" s="65"/>
      <c r="EQ379" s="65"/>
      <c r="ER379" s="66" t="str">
        <f t="shared" si="142"/>
        <v/>
      </c>
      <c r="ES379" s="56"/>
      <c r="ET379" s="64"/>
      <c r="EU379" s="56"/>
      <c r="EV379" s="64"/>
      <c r="EW379" s="62" t="str">
        <f t="shared" si="143"/>
        <v/>
      </c>
      <c r="EX379" s="64"/>
    </row>
    <row r="380" spans="1:154" s="67" customFormat="1" x14ac:dyDescent="0.25">
      <c r="A380" s="167"/>
      <c r="B380" s="171"/>
      <c r="C380" s="169"/>
      <c r="D380" s="170"/>
      <c r="E380" s="57"/>
      <c r="F380" s="56"/>
      <c r="G380" s="58"/>
      <c r="H380" s="56"/>
      <c r="I380" s="59"/>
      <c r="J380" s="60"/>
      <c r="K380" s="56"/>
      <c r="L380" s="65"/>
      <c r="M380" s="65"/>
      <c r="N380" s="65"/>
      <c r="O380" s="65"/>
      <c r="P380" s="66" t="str">
        <f t="shared" si="120"/>
        <v/>
      </c>
      <c r="Q380" s="56"/>
      <c r="R380" s="64"/>
      <c r="S380" s="56"/>
      <c r="T380" s="64"/>
      <c r="U380" s="62" t="str">
        <f t="shared" si="121"/>
        <v/>
      </c>
      <c r="V380" s="64"/>
      <c r="W380" s="56"/>
      <c r="X380" s="65"/>
      <c r="Y380" s="65"/>
      <c r="Z380" s="65"/>
      <c r="AA380" s="65"/>
      <c r="AB380" s="66" t="str">
        <f t="shared" si="122"/>
        <v/>
      </c>
      <c r="AC380" s="56"/>
      <c r="AD380" s="64"/>
      <c r="AE380" s="56"/>
      <c r="AF380" s="64"/>
      <c r="AG380" s="62" t="str">
        <f t="shared" si="123"/>
        <v/>
      </c>
      <c r="AH380" s="64"/>
      <c r="AI380" s="56"/>
      <c r="AJ380" s="65"/>
      <c r="AK380" s="65"/>
      <c r="AL380" s="65"/>
      <c r="AM380" s="65"/>
      <c r="AN380" s="66" t="str">
        <f t="shared" si="124"/>
        <v/>
      </c>
      <c r="AO380" s="56"/>
      <c r="AP380" s="64"/>
      <c r="AQ380" s="56"/>
      <c r="AR380" s="64"/>
      <c r="AS380" s="62" t="str">
        <f t="shared" si="125"/>
        <v/>
      </c>
      <c r="AT380" s="64"/>
      <c r="AU380" s="56"/>
      <c r="AV380" s="65"/>
      <c r="AW380" s="65"/>
      <c r="AX380" s="65"/>
      <c r="AY380" s="65"/>
      <c r="AZ380" s="66" t="str">
        <f t="shared" si="126"/>
        <v/>
      </c>
      <c r="BA380" s="56"/>
      <c r="BB380" s="64"/>
      <c r="BC380" s="56"/>
      <c r="BD380" s="64"/>
      <c r="BE380" s="62" t="str">
        <f t="shared" si="127"/>
        <v/>
      </c>
      <c r="BF380" s="64"/>
      <c r="BG380" s="56"/>
      <c r="BH380" s="65"/>
      <c r="BI380" s="65"/>
      <c r="BJ380" s="65"/>
      <c r="BK380" s="65"/>
      <c r="BL380" s="66" t="str">
        <f t="shared" si="128"/>
        <v/>
      </c>
      <c r="BM380" s="56"/>
      <c r="BN380" s="64"/>
      <c r="BO380" s="56"/>
      <c r="BP380" s="64"/>
      <c r="BQ380" s="62" t="str">
        <f t="shared" si="129"/>
        <v/>
      </c>
      <c r="BR380" s="64"/>
      <c r="BS380" s="56"/>
      <c r="BT380" s="65"/>
      <c r="BU380" s="65"/>
      <c r="BV380" s="65"/>
      <c r="BW380" s="65"/>
      <c r="BX380" s="66" t="str">
        <f t="shared" si="130"/>
        <v/>
      </c>
      <c r="BY380" s="56"/>
      <c r="BZ380" s="64"/>
      <c r="CA380" s="56"/>
      <c r="CB380" s="64"/>
      <c r="CC380" s="62" t="str">
        <f t="shared" si="131"/>
        <v/>
      </c>
      <c r="CD380" s="64"/>
      <c r="CE380" s="56"/>
      <c r="CF380" s="65"/>
      <c r="CG380" s="65"/>
      <c r="CH380" s="65"/>
      <c r="CI380" s="65"/>
      <c r="CJ380" s="66" t="str">
        <f t="shared" si="132"/>
        <v/>
      </c>
      <c r="CK380" s="56"/>
      <c r="CL380" s="64"/>
      <c r="CM380" s="56"/>
      <c r="CN380" s="64"/>
      <c r="CO380" s="62" t="str">
        <f t="shared" si="133"/>
        <v/>
      </c>
      <c r="CP380" s="64"/>
      <c r="CQ380" s="56"/>
      <c r="CR380" s="65"/>
      <c r="CS380" s="65"/>
      <c r="CT380" s="65"/>
      <c r="CU380" s="65"/>
      <c r="CV380" s="66" t="str">
        <f t="shared" si="134"/>
        <v/>
      </c>
      <c r="CW380" s="56"/>
      <c r="CX380" s="64"/>
      <c r="CY380" s="56"/>
      <c r="CZ380" s="64"/>
      <c r="DA380" s="62" t="str">
        <f t="shared" si="135"/>
        <v/>
      </c>
      <c r="DB380" s="64"/>
      <c r="DC380" s="56"/>
      <c r="DD380" s="65"/>
      <c r="DE380" s="65"/>
      <c r="DF380" s="65"/>
      <c r="DG380" s="65"/>
      <c r="DH380" s="66" t="str">
        <f t="shared" si="136"/>
        <v/>
      </c>
      <c r="DI380" s="56"/>
      <c r="DJ380" s="64"/>
      <c r="DK380" s="56"/>
      <c r="DL380" s="64"/>
      <c r="DM380" s="62" t="str">
        <f t="shared" si="137"/>
        <v/>
      </c>
      <c r="DN380" s="64"/>
      <c r="DO380" s="56"/>
      <c r="DP380" s="65"/>
      <c r="DQ380" s="65"/>
      <c r="DR380" s="65"/>
      <c r="DS380" s="65"/>
      <c r="DT380" s="66" t="str">
        <f t="shared" si="138"/>
        <v/>
      </c>
      <c r="DU380" s="56"/>
      <c r="DV380" s="64"/>
      <c r="DW380" s="56"/>
      <c r="DX380" s="64"/>
      <c r="DY380" s="62" t="str">
        <f t="shared" si="139"/>
        <v/>
      </c>
      <c r="DZ380" s="64"/>
      <c r="EA380" s="56"/>
      <c r="EB380" s="65"/>
      <c r="EC380" s="65"/>
      <c r="ED380" s="65"/>
      <c r="EE380" s="65"/>
      <c r="EF380" s="66" t="str">
        <f t="shared" si="140"/>
        <v/>
      </c>
      <c r="EG380" s="56"/>
      <c r="EH380" s="64"/>
      <c r="EI380" s="56"/>
      <c r="EJ380" s="64"/>
      <c r="EK380" s="62" t="str">
        <f t="shared" si="141"/>
        <v/>
      </c>
      <c r="EL380" s="64"/>
      <c r="EM380" s="56"/>
      <c r="EN380" s="65"/>
      <c r="EO380" s="65"/>
      <c r="EP380" s="65"/>
      <c r="EQ380" s="65"/>
      <c r="ER380" s="66" t="str">
        <f t="shared" si="142"/>
        <v/>
      </c>
      <c r="ES380" s="56"/>
      <c r="ET380" s="64"/>
      <c r="EU380" s="56"/>
      <c r="EV380" s="64"/>
      <c r="EW380" s="62" t="str">
        <f t="shared" si="143"/>
        <v/>
      </c>
      <c r="EX380" s="64"/>
    </row>
    <row r="381" spans="1:154" s="67" customFormat="1" x14ac:dyDescent="0.25">
      <c r="A381" s="167"/>
      <c r="B381" s="171"/>
      <c r="C381" s="169"/>
      <c r="D381" s="170"/>
      <c r="E381" s="57"/>
      <c r="F381" s="56"/>
      <c r="G381" s="58"/>
      <c r="H381" s="56"/>
      <c r="I381" s="59"/>
      <c r="J381" s="60"/>
      <c r="K381" s="56"/>
      <c r="L381" s="65"/>
      <c r="M381" s="65"/>
      <c r="N381" s="65"/>
      <c r="O381" s="65"/>
      <c r="P381" s="66" t="str">
        <f t="shared" si="120"/>
        <v/>
      </c>
      <c r="Q381" s="56"/>
      <c r="R381" s="64"/>
      <c r="S381" s="56"/>
      <c r="T381" s="64"/>
      <c r="U381" s="62" t="str">
        <f t="shared" si="121"/>
        <v/>
      </c>
      <c r="V381" s="64"/>
      <c r="W381" s="56"/>
      <c r="X381" s="65"/>
      <c r="Y381" s="65"/>
      <c r="Z381" s="65"/>
      <c r="AA381" s="65"/>
      <c r="AB381" s="66" t="str">
        <f t="shared" si="122"/>
        <v/>
      </c>
      <c r="AC381" s="56"/>
      <c r="AD381" s="64"/>
      <c r="AE381" s="56"/>
      <c r="AF381" s="64"/>
      <c r="AG381" s="62" t="str">
        <f t="shared" si="123"/>
        <v/>
      </c>
      <c r="AH381" s="64"/>
      <c r="AI381" s="56"/>
      <c r="AJ381" s="65"/>
      <c r="AK381" s="65"/>
      <c r="AL381" s="65"/>
      <c r="AM381" s="65"/>
      <c r="AN381" s="66" t="str">
        <f t="shared" si="124"/>
        <v/>
      </c>
      <c r="AO381" s="56"/>
      <c r="AP381" s="64"/>
      <c r="AQ381" s="56"/>
      <c r="AR381" s="64"/>
      <c r="AS381" s="62" t="str">
        <f t="shared" si="125"/>
        <v/>
      </c>
      <c r="AT381" s="64"/>
      <c r="AU381" s="56"/>
      <c r="AV381" s="65"/>
      <c r="AW381" s="65"/>
      <c r="AX381" s="65"/>
      <c r="AY381" s="65"/>
      <c r="AZ381" s="66" t="str">
        <f t="shared" si="126"/>
        <v/>
      </c>
      <c r="BA381" s="56"/>
      <c r="BB381" s="64"/>
      <c r="BC381" s="56"/>
      <c r="BD381" s="64"/>
      <c r="BE381" s="62" t="str">
        <f t="shared" si="127"/>
        <v/>
      </c>
      <c r="BF381" s="64"/>
      <c r="BG381" s="56"/>
      <c r="BH381" s="65"/>
      <c r="BI381" s="65"/>
      <c r="BJ381" s="65"/>
      <c r="BK381" s="65"/>
      <c r="BL381" s="66" t="str">
        <f t="shared" si="128"/>
        <v/>
      </c>
      <c r="BM381" s="56"/>
      <c r="BN381" s="64"/>
      <c r="BO381" s="56"/>
      <c r="BP381" s="64"/>
      <c r="BQ381" s="62" t="str">
        <f t="shared" si="129"/>
        <v/>
      </c>
      <c r="BR381" s="64"/>
      <c r="BS381" s="56"/>
      <c r="BT381" s="65"/>
      <c r="BU381" s="65"/>
      <c r="BV381" s="65"/>
      <c r="BW381" s="65"/>
      <c r="BX381" s="66" t="str">
        <f t="shared" si="130"/>
        <v/>
      </c>
      <c r="BY381" s="56"/>
      <c r="BZ381" s="64"/>
      <c r="CA381" s="56"/>
      <c r="CB381" s="64"/>
      <c r="CC381" s="62" t="str">
        <f t="shared" si="131"/>
        <v/>
      </c>
      <c r="CD381" s="64"/>
      <c r="CE381" s="56"/>
      <c r="CF381" s="65"/>
      <c r="CG381" s="65"/>
      <c r="CH381" s="65"/>
      <c r="CI381" s="65"/>
      <c r="CJ381" s="66" t="str">
        <f t="shared" si="132"/>
        <v/>
      </c>
      <c r="CK381" s="56"/>
      <c r="CL381" s="64"/>
      <c r="CM381" s="56"/>
      <c r="CN381" s="64"/>
      <c r="CO381" s="62" t="str">
        <f t="shared" si="133"/>
        <v/>
      </c>
      <c r="CP381" s="64"/>
      <c r="CQ381" s="56"/>
      <c r="CR381" s="65"/>
      <c r="CS381" s="65"/>
      <c r="CT381" s="65"/>
      <c r="CU381" s="65"/>
      <c r="CV381" s="66" t="str">
        <f t="shared" si="134"/>
        <v/>
      </c>
      <c r="CW381" s="56"/>
      <c r="CX381" s="64"/>
      <c r="CY381" s="56"/>
      <c r="CZ381" s="64"/>
      <c r="DA381" s="62" t="str">
        <f t="shared" si="135"/>
        <v/>
      </c>
      <c r="DB381" s="64"/>
      <c r="DC381" s="56"/>
      <c r="DD381" s="65"/>
      <c r="DE381" s="65"/>
      <c r="DF381" s="65"/>
      <c r="DG381" s="65"/>
      <c r="DH381" s="66" t="str">
        <f t="shared" si="136"/>
        <v/>
      </c>
      <c r="DI381" s="56"/>
      <c r="DJ381" s="64"/>
      <c r="DK381" s="56"/>
      <c r="DL381" s="64"/>
      <c r="DM381" s="62" t="str">
        <f t="shared" si="137"/>
        <v/>
      </c>
      <c r="DN381" s="64"/>
      <c r="DO381" s="56"/>
      <c r="DP381" s="65"/>
      <c r="DQ381" s="65"/>
      <c r="DR381" s="65"/>
      <c r="DS381" s="65"/>
      <c r="DT381" s="66" t="str">
        <f t="shared" si="138"/>
        <v/>
      </c>
      <c r="DU381" s="56"/>
      <c r="DV381" s="64"/>
      <c r="DW381" s="56"/>
      <c r="DX381" s="64"/>
      <c r="DY381" s="62" t="str">
        <f t="shared" si="139"/>
        <v/>
      </c>
      <c r="DZ381" s="64"/>
      <c r="EA381" s="56"/>
      <c r="EB381" s="65"/>
      <c r="EC381" s="65"/>
      <c r="ED381" s="65"/>
      <c r="EE381" s="65"/>
      <c r="EF381" s="66" t="str">
        <f t="shared" si="140"/>
        <v/>
      </c>
      <c r="EG381" s="56"/>
      <c r="EH381" s="64"/>
      <c r="EI381" s="56"/>
      <c r="EJ381" s="64"/>
      <c r="EK381" s="62" t="str">
        <f t="shared" si="141"/>
        <v/>
      </c>
      <c r="EL381" s="64"/>
      <c r="EM381" s="56"/>
      <c r="EN381" s="65"/>
      <c r="EO381" s="65"/>
      <c r="EP381" s="65"/>
      <c r="EQ381" s="65"/>
      <c r="ER381" s="66" t="str">
        <f t="shared" si="142"/>
        <v/>
      </c>
      <c r="ES381" s="56"/>
      <c r="ET381" s="64"/>
      <c r="EU381" s="56"/>
      <c r="EV381" s="64"/>
      <c r="EW381" s="62" t="str">
        <f t="shared" si="143"/>
        <v/>
      </c>
      <c r="EX381" s="64"/>
    </row>
    <row r="382" spans="1:154" s="67" customFormat="1" x14ac:dyDescent="0.25">
      <c r="A382" s="167"/>
      <c r="B382" s="171"/>
      <c r="C382" s="169"/>
      <c r="D382" s="170"/>
      <c r="E382" s="57"/>
      <c r="F382" s="56"/>
      <c r="G382" s="58"/>
      <c r="H382" s="56"/>
      <c r="I382" s="59"/>
      <c r="J382" s="60"/>
      <c r="K382" s="56"/>
      <c r="L382" s="65"/>
      <c r="M382" s="65"/>
      <c r="N382" s="65"/>
      <c r="O382" s="65"/>
      <c r="P382" s="66" t="str">
        <f t="shared" si="120"/>
        <v/>
      </c>
      <c r="Q382" s="56"/>
      <c r="R382" s="64"/>
      <c r="S382" s="56"/>
      <c r="T382" s="64"/>
      <c r="U382" s="62" t="str">
        <f t="shared" si="121"/>
        <v/>
      </c>
      <c r="V382" s="64"/>
      <c r="W382" s="56"/>
      <c r="X382" s="65"/>
      <c r="Y382" s="65"/>
      <c r="Z382" s="65"/>
      <c r="AA382" s="65"/>
      <c r="AB382" s="66" t="str">
        <f t="shared" si="122"/>
        <v/>
      </c>
      <c r="AC382" s="56"/>
      <c r="AD382" s="64"/>
      <c r="AE382" s="56"/>
      <c r="AF382" s="64"/>
      <c r="AG382" s="62" t="str">
        <f t="shared" si="123"/>
        <v/>
      </c>
      <c r="AH382" s="64"/>
      <c r="AI382" s="56"/>
      <c r="AJ382" s="65"/>
      <c r="AK382" s="65"/>
      <c r="AL382" s="65"/>
      <c r="AM382" s="65"/>
      <c r="AN382" s="66" t="str">
        <f t="shared" si="124"/>
        <v/>
      </c>
      <c r="AO382" s="56"/>
      <c r="AP382" s="64"/>
      <c r="AQ382" s="56"/>
      <c r="AR382" s="64"/>
      <c r="AS382" s="62" t="str">
        <f t="shared" si="125"/>
        <v/>
      </c>
      <c r="AT382" s="64"/>
      <c r="AU382" s="56"/>
      <c r="AV382" s="65"/>
      <c r="AW382" s="65"/>
      <c r="AX382" s="65"/>
      <c r="AY382" s="65"/>
      <c r="AZ382" s="66" t="str">
        <f t="shared" si="126"/>
        <v/>
      </c>
      <c r="BA382" s="56"/>
      <c r="BB382" s="64"/>
      <c r="BC382" s="56"/>
      <c r="BD382" s="64"/>
      <c r="BE382" s="62" t="str">
        <f t="shared" si="127"/>
        <v/>
      </c>
      <c r="BF382" s="64"/>
      <c r="BG382" s="56"/>
      <c r="BH382" s="65"/>
      <c r="BI382" s="65"/>
      <c r="BJ382" s="65"/>
      <c r="BK382" s="65"/>
      <c r="BL382" s="66" t="str">
        <f t="shared" si="128"/>
        <v/>
      </c>
      <c r="BM382" s="56"/>
      <c r="BN382" s="64"/>
      <c r="BO382" s="56"/>
      <c r="BP382" s="64"/>
      <c r="BQ382" s="62" t="str">
        <f t="shared" si="129"/>
        <v/>
      </c>
      <c r="BR382" s="64"/>
      <c r="BS382" s="56"/>
      <c r="BT382" s="65"/>
      <c r="BU382" s="65"/>
      <c r="BV382" s="65"/>
      <c r="BW382" s="65"/>
      <c r="BX382" s="66" t="str">
        <f t="shared" si="130"/>
        <v/>
      </c>
      <c r="BY382" s="56"/>
      <c r="BZ382" s="64"/>
      <c r="CA382" s="56"/>
      <c r="CB382" s="64"/>
      <c r="CC382" s="62" t="str">
        <f t="shared" si="131"/>
        <v/>
      </c>
      <c r="CD382" s="64"/>
      <c r="CE382" s="56"/>
      <c r="CF382" s="65"/>
      <c r="CG382" s="65"/>
      <c r="CH382" s="65"/>
      <c r="CI382" s="65"/>
      <c r="CJ382" s="66" t="str">
        <f t="shared" si="132"/>
        <v/>
      </c>
      <c r="CK382" s="56"/>
      <c r="CL382" s="64"/>
      <c r="CM382" s="56"/>
      <c r="CN382" s="64"/>
      <c r="CO382" s="62" t="str">
        <f t="shared" si="133"/>
        <v/>
      </c>
      <c r="CP382" s="64"/>
      <c r="CQ382" s="56"/>
      <c r="CR382" s="65"/>
      <c r="CS382" s="65"/>
      <c r="CT382" s="65"/>
      <c r="CU382" s="65"/>
      <c r="CV382" s="66" t="str">
        <f t="shared" si="134"/>
        <v/>
      </c>
      <c r="CW382" s="56"/>
      <c r="CX382" s="64"/>
      <c r="CY382" s="56"/>
      <c r="CZ382" s="64"/>
      <c r="DA382" s="62" t="str">
        <f t="shared" si="135"/>
        <v/>
      </c>
      <c r="DB382" s="64"/>
      <c r="DC382" s="56"/>
      <c r="DD382" s="65"/>
      <c r="DE382" s="65"/>
      <c r="DF382" s="65"/>
      <c r="DG382" s="65"/>
      <c r="DH382" s="66" t="str">
        <f t="shared" si="136"/>
        <v/>
      </c>
      <c r="DI382" s="56"/>
      <c r="DJ382" s="64"/>
      <c r="DK382" s="56"/>
      <c r="DL382" s="64"/>
      <c r="DM382" s="62" t="str">
        <f t="shared" si="137"/>
        <v/>
      </c>
      <c r="DN382" s="64"/>
      <c r="DO382" s="56"/>
      <c r="DP382" s="65"/>
      <c r="DQ382" s="65"/>
      <c r="DR382" s="65"/>
      <c r="DS382" s="65"/>
      <c r="DT382" s="66" t="str">
        <f t="shared" si="138"/>
        <v/>
      </c>
      <c r="DU382" s="56"/>
      <c r="DV382" s="64"/>
      <c r="DW382" s="56"/>
      <c r="DX382" s="64"/>
      <c r="DY382" s="62" t="str">
        <f t="shared" si="139"/>
        <v/>
      </c>
      <c r="DZ382" s="64"/>
      <c r="EA382" s="56"/>
      <c r="EB382" s="65"/>
      <c r="EC382" s="65"/>
      <c r="ED382" s="65"/>
      <c r="EE382" s="65"/>
      <c r="EF382" s="66" t="str">
        <f t="shared" si="140"/>
        <v/>
      </c>
      <c r="EG382" s="56"/>
      <c r="EH382" s="64"/>
      <c r="EI382" s="56"/>
      <c r="EJ382" s="64"/>
      <c r="EK382" s="62" t="str">
        <f t="shared" si="141"/>
        <v/>
      </c>
      <c r="EL382" s="64"/>
      <c r="EM382" s="56"/>
      <c r="EN382" s="65"/>
      <c r="EO382" s="65"/>
      <c r="EP382" s="65"/>
      <c r="EQ382" s="65"/>
      <c r="ER382" s="66" t="str">
        <f t="shared" si="142"/>
        <v/>
      </c>
      <c r="ES382" s="56"/>
      <c r="ET382" s="64"/>
      <c r="EU382" s="56"/>
      <c r="EV382" s="64"/>
      <c r="EW382" s="62" t="str">
        <f t="shared" si="143"/>
        <v/>
      </c>
      <c r="EX382" s="64"/>
    </row>
    <row r="383" spans="1:154" s="67" customFormat="1" x14ac:dyDescent="0.25">
      <c r="A383" s="167"/>
      <c r="B383" s="171"/>
      <c r="C383" s="169"/>
      <c r="D383" s="170"/>
      <c r="E383" s="57"/>
      <c r="F383" s="56"/>
      <c r="G383" s="58"/>
      <c r="H383" s="56"/>
      <c r="I383" s="59"/>
      <c r="J383" s="60"/>
      <c r="K383" s="56"/>
      <c r="L383" s="65"/>
      <c r="M383" s="65"/>
      <c r="N383" s="65"/>
      <c r="O383" s="65"/>
      <c r="P383" s="66" t="str">
        <f t="shared" si="120"/>
        <v/>
      </c>
      <c r="Q383" s="56"/>
      <c r="R383" s="64"/>
      <c r="S383" s="56"/>
      <c r="T383" s="64"/>
      <c r="U383" s="62" t="str">
        <f t="shared" si="121"/>
        <v/>
      </c>
      <c r="V383" s="64"/>
      <c r="W383" s="56"/>
      <c r="X383" s="65"/>
      <c r="Y383" s="65"/>
      <c r="Z383" s="65"/>
      <c r="AA383" s="65"/>
      <c r="AB383" s="66" t="str">
        <f t="shared" si="122"/>
        <v/>
      </c>
      <c r="AC383" s="56"/>
      <c r="AD383" s="64"/>
      <c r="AE383" s="56"/>
      <c r="AF383" s="64"/>
      <c r="AG383" s="62" t="str">
        <f t="shared" si="123"/>
        <v/>
      </c>
      <c r="AH383" s="64"/>
      <c r="AI383" s="56"/>
      <c r="AJ383" s="65"/>
      <c r="AK383" s="65"/>
      <c r="AL383" s="65"/>
      <c r="AM383" s="65"/>
      <c r="AN383" s="66" t="str">
        <f t="shared" si="124"/>
        <v/>
      </c>
      <c r="AO383" s="56"/>
      <c r="AP383" s="64"/>
      <c r="AQ383" s="56"/>
      <c r="AR383" s="64"/>
      <c r="AS383" s="62" t="str">
        <f t="shared" si="125"/>
        <v/>
      </c>
      <c r="AT383" s="64"/>
      <c r="AU383" s="56"/>
      <c r="AV383" s="65"/>
      <c r="AW383" s="65"/>
      <c r="AX383" s="65"/>
      <c r="AY383" s="65"/>
      <c r="AZ383" s="66" t="str">
        <f t="shared" si="126"/>
        <v/>
      </c>
      <c r="BA383" s="56"/>
      <c r="BB383" s="64"/>
      <c r="BC383" s="56"/>
      <c r="BD383" s="64"/>
      <c r="BE383" s="62" t="str">
        <f t="shared" si="127"/>
        <v/>
      </c>
      <c r="BF383" s="64"/>
      <c r="BG383" s="56"/>
      <c r="BH383" s="65"/>
      <c r="BI383" s="65"/>
      <c r="BJ383" s="65"/>
      <c r="BK383" s="65"/>
      <c r="BL383" s="66" t="str">
        <f t="shared" si="128"/>
        <v/>
      </c>
      <c r="BM383" s="56"/>
      <c r="BN383" s="64"/>
      <c r="BO383" s="56"/>
      <c r="BP383" s="64"/>
      <c r="BQ383" s="62" t="str">
        <f t="shared" si="129"/>
        <v/>
      </c>
      <c r="BR383" s="64"/>
      <c r="BS383" s="56"/>
      <c r="BT383" s="65"/>
      <c r="BU383" s="65"/>
      <c r="BV383" s="65"/>
      <c r="BW383" s="65"/>
      <c r="BX383" s="66" t="str">
        <f t="shared" si="130"/>
        <v/>
      </c>
      <c r="BY383" s="56"/>
      <c r="BZ383" s="64"/>
      <c r="CA383" s="56"/>
      <c r="CB383" s="64"/>
      <c r="CC383" s="62" t="str">
        <f t="shared" si="131"/>
        <v/>
      </c>
      <c r="CD383" s="64"/>
      <c r="CE383" s="56"/>
      <c r="CF383" s="65"/>
      <c r="CG383" s="65"/>
      <c r="CH383" s="65"/>
      <c r="CI383" s="65"/>
      <c r="CJ383" s="66" t="str">
        <f t="shared" si="132"/>
        <v/>
      </c>
      <c r="CK383" s="56"/>
      <c r="CL383" s="64"/>
      <c r="CM383" s="56"/>
      <c r="CN383" s="64"/>
      <c r="CO383" s="62" t="str">
        <f t="shared" si="133"/>
        <v/>
      </c>
      <c r="CP383" s="64"/>
      <c r="CQ383" s="56"/>
      <c r="CR383" s="65"/>
      <c r="CS383" s="65"/>
      <c r="CT383" s="65"/>
      <c r="CU383" s="65"/>
      <c r="CV383" s="66" t="str">
        <f t="shared" si="134"/>
        <v/>
      </c>
      <c r="CW383" s="56"/>
      <c r="CX383" s="64"/>
      <c r="CY383" s="56"/>
      <c r="CZ383" s="64"/>
      <c r="DA383" s="62" t="str">
        <f t="shared" si="135"/>
        <v/>
      </c>
      <c r="DB383" s="64"/>
      <c r="DC383" s="56"/>
      <c r="DD383" s="65"/>
      <c r="DE383" s="65"/>
      <c r="DF383" s="65"/>
      <c r="DG383" s="65"/>
      <c r="DH383" s="66" t="str">
        <f t="shared" si="136"/>
        <v/>
      </c>
      <c r="DI383" s="56"/>
      <c r="DJ383" s="64"/>
      <c r="DK383" s="56"/>
      <c r="DL383" s="64"/>
      <c r="DM383" s="62" t="str">
        <f t="shared" si="137"/>
        <v/>
      </c>
      <c r="DN383" s="64"/>
      <c r="DO383" s="56"/>
      <c r="DP383" s="65"/>
      <c r="DQ383" s="65"/>
      <c r="DR383" s="65"/>
      <c r="DS383" s="65"/>
      <c r="DT383" s="66" t="str">
        <f t="shared" si="138"/>
        <v/>
      </c>
      <c r="DU383" s="56"/>
      <c r="DV383" s="64"/>
      <c r="DW383" s="56"/>
      <c r="DX383" s="64"/>
      <c r="DY383" s="62" t="str">
        <f t="shared" si="139"/>
        <v/>
      </c>
      <c r="DZ383" s="64"/>
      <c r="EA383" s="56"/>
      <c r="EB383" s="65"/>
      <c r="EC383" s="65"/>
      <c r="ED383" s="65"/>
      <c r="EE383" s="65"/>
      <c r="EF383" s="66" t="str">
        <f t="shared" si="140"/>
        <v/>
      </c>
      <c r="EG383" s="56"/>
      <c r="EH383" s="64"/>
      <c r="EI383" s="56"/>
      <c r="EJ383" s="64"/>
      <c r="EK383" s="62" t="str">
        <f t="shared" si="141"/>
        <v/>
      </c>
      <c r="EL383" s="64"/>
      <c r="EM383" s="56"/>
      <c r="EN383" s="65"/>
      <c r="EO383" s="65"/>
      <c r="EP383" s="65"/>
      <c r="EQ383" s="65"/>
      <c r="ER383" s="66" t="str">
        <f t="shared" si="142"/>
        <v/>
      </c>
      <c r="ES383" s="56"/>
      <c r="ET383" s="64"/>
      <c r="EU383" s="56"/>
      <c r="EV383" s="64"/>
      <c r="EW383" s="62" t="str">
        <f t="shared" si="143"/>
        <v/>
      </c>
      <c r="EX383" s="64"/>
    </row>
    <row r="384" spans="1:154" s="67" customFormat="1" x14ac:dyDescent="0.25">
      <c r="A384" s="167"/>
      <c r="B384" s="171"/>
      <c r="C384" s="169"/>
      <c r="D384" s="170"/>
      <c r="E384" s="57"/>
      <c r="F384" s="56"/>
      <c r="G384" s="58"/>
      <c r="H384" s="56"/>
      <c r="I384" s="59"/>
      <c r="J384" s="60"/>
      <c r="K384" s="56"/>
      <c r="L384" s="65"/>
      <c r="M384" s="65"/>
      <c r="N384" s="65"/>
      <c r="O384" s="65"/>
      <c r="P384" s="66" t="str">
        <f t="shared" si="120"/>
        <v/>
      </c>
      <c r="Q384" s="56"/>
      <c r="R384" s="64"/>
      <c r="S384" s="56"/>
      <c r="T384" s="64"/>
      <c r="U384" s="62" t="str">
        <f t="shared" si="121"/>
        <v/>
      </c>
      <c r="V384" s="64"/>
      <c r="W384" s="56"/>
      <c r="X384" s="65"/>
      <c r="Y384" s="65"/>
      <c r="Z384" s="65"/>
      <c r="AA384" s="65"/>
      <c r="AB384" s="66" t="str">
        <f t="shared" si="122"/>
        <v/>
      </c>
      <c r="AC384" s="56"/>
      <c r="AD384" s="64"/>
      <c r="AE384" s="56"/>
      <c r="AF384" s="64"/>
      <c r="AG384" s="62" t="str">
        <f t="shared" si="123"/>
        <v/>
      </c>
      <c r="AH384" s="64"/>
      <c r="AI384" s="56"/>
      <c r="AJ384" s="65"/>
      <c r="AK384" s="65"/>
      <c r="AL384" s="65"/>
      <c r="AM384" s="65"/>
      <c r="AN384" s="66" t="str">
        <f t="shared" si="124"/>
        <v/>
      </c>
      <c r="AO384" s="56"/>
      <c r="AP384" s="64"/>
      <c r="AQ384" s="56"/>
      <c r="AR384" s="64"/>
      <c r="AS384" s="62" t="str">
        <f t="shared" si="125"/>
        <v/>
      </c>
      <c r="AT384" s="64"/>
      <c r="AU384" s="56"/>
      <c r="AV384" s="65"/>
      <c r="AW384" s="65"/>
      <c r="AX384" s="65"/>
      <c r="AY384" s="65"/>
      <c r="AZ384" s="66" t="str">
        <f t="shared" si="126"/>
        <v/>
      </c>
      <c r="BA384" s="56"/>
      <c r="BB384" s="64"/>
      <c r="BC384" s="56"/>
      <c r="BD384" s="64"/>
      <c r="BE384" s="62" t="str">
        <f t="shared" si="127"/>
        <v/>
      </c>
      <c r="BF384" s="64"/>
      <c r="BG384" s="56"/>
      <c r="BH384" s="65"/>
      <c r="BI384" s="65"/>
      <c r="BJ384" s="65"/>
      <c r="BK384" s="65"/>
      <c r="BL384" s="66" t="str">
        <f t="shared" si="128"/>
        <v/>
      </c>
      <c r="BM384" s="56"/>
      <c r="BN384" s="64"/>
      <c r="BO384" s="56"/>
      <c r="BP384" s="64"/>
      <c r="BQ384" s="62" t="str">
        <f t="shared" si="129"/>
        <v/>
      </c>
      <c r="BR384" s="64"/>
      <c r="BS384" s="56"/>
      <c r="BT384" s="65"/>
      <c r="BU384" s="65"/>
      <c r="BV384" s="65"/>
      <c r="BW384" s="65"/>
      <c r="BX384" s="66" t="str">
        <f t="shared" si="130"/>
        <v/>
      </c>
      <c r="BY384" s="56"/>
      <c r="BZ384" s="64"/>
      <c r="CA384" s="56"/>
      <c r="CB384" s="64"/>
      <c r="CC384" s="62" t="str">
        <f t="shared" si="131"/>
        <v/>
      </c>
      <c r="CD384" s="64"/>
      <c r="CE384" s="56"/>
      <c r="CF384" s="65"/>
      <c r="CG384" s="65"/>
      <c r="CH384" s="65"/>
      <c r="CI384" s="65"/>
      <c r="CJ384" s="66" t="str">
        <f t="shared" si="132"/>
        <v/>
      </c>
      <c r="CK384" s="56"/>
      <c r="CL384" s="64"/>
      <c r="CM384" s="56"/>
      <c r="CN384" s="64"/>
      <c r="CO384" s="62" t="str">
        <f t="shared" si="133"/>
        <v/>
      </c>
      <c r="CP384" s="64"/>
      <c r="CQ384" s="56"/>
      <c r="CR384" s="65"/>
      <c r="CS384" s="65"/>
      <c r="CT384" s="65"/>
      <c r="CU384" s="65"/>
      <c r="CV384" s="66" t="str">
        <f t="shared" si="134"/>
        <v/>
      </c>
      <c r="CW384" s="56"/>
      <c r="CX384" s="64"/>
      <c r="CY384" s="56"/>
      <c r="CZ384" s="64"/>
      <c r="DA384" s="62" t="str">
        <f t="shared" si="135"/>
        <v/>
      </c>
      <c r="DB384" s="64"/>
      <c r="DC384" s="56"/>
      <c r="DD384" s="65"/>
      <c r="DE384" s="65"/>
      <c r="DF384" s="65"/>
      <c r="DG384" s="65"/>
      <c r="DH384" s="66" t="str">
        <f t="shared" si="136"/>
        <v/>
      </c>
      <c r="DI384" s="56"/>
      <c r="DJ384" s="64"/>
      <c r="DK384" s="56"/>
      <c r="DL384" s="64"/>
      <c r="DM384" s="62" t="str">
        <f t="shared" si="137"/>
        <v/>
      </c>
      <c r="DN384" s="64"/>
      <c r="DO384" s="56"/>
      <c r="DP384" s="65"/>
      <c r="DQ384" s="65"/>
      <c r="DR384" s="65"/>
      <c r="DS384" s="65"/>
      <c r="DT384" s="66" t="str">
        <f t="shared" si="138"/>
        <v/>
      </c>
      <c r="DU384" s="56"/>
      <c r="DV384" s="64"/>
      <c r="DW384" s="56"/>
      <c r="DX384" s="64"/>
      <c r="DY384" s="62" t="str">
        <f t="shared" si="139"/>
        <v/>
      </c>
      <c r="DZ384" s="64"/>
      <c r="EA384" s="56"/>
      <c r="EB384" s="65"/>
      <c r="EC384" s="65"/>
      <c r="ED384" s="65"/>
      <c r="EE384" s="65"/>
      <c r="EF384" s="66" t="str">
        <f t="shared" si="140"/>
        <v/>
      </c>
      <c r="EG384" s="56"/>
      <c r="EH384" s="64"/>
      <c r="EI384" s="56"/>
      <c r="EJ384" s="64"/>
      <c r="EK384" s="62" t="str">
        <f t="shared" si="141"/>
        <v/>
      </c>
      <c r="EL384" s="64"/>
      <c r="EM384" s="56"/>
      <c r="EN384" s="65"/>
      <c r="EO384" s="65"/>
      <c r="EP384" s="65"/>
      <c r="EQ384" s="65"/>
      <c r="ER384" s="66" t="str">
        <f t="shared" si="142"/>
        <v/>
      </c>
      <c r="ES384" s="56"/>
      <c r="ET384" s="64"/>
      <c r="EU384" s="56"/>
      <c r="EV384" s="64"/>
      <c r="EW384" s="62" t="str">
        <f t="shared" si="143"/>
        <v/>
      </c>
      <c r="EX384" s="64"/>
    </row>
    <row r="385" spans="1:154" s="67" customFormat="1" x14ac:dyDescent="0.25">
      <c r="A385" s="167"/>
      <c r="B385" s="171"/>
      <c r="C385" s="169"/>
      <c r="D385" s="170"/>
      <c r="E385" s="57"/>
      <c r="F385" s="56"/>
      <c r="G385" s="58"/>
      <c r="H385" s="56"/>
      <c r="I385" s="59"/>
      <c r="J385" s="60"/>
      <c r="K385" s="56"/>
      <c r="L385" s="65"/>
      <c r="M385" s="65"/>
      <c r="N385" s="65"/>
      <c r="O385" s="65"/>
      <c r="P385" s="66" t="str">
        <f t="shared" si="120"/>
        <v/>
      </c>
      <c r="Q385" s="56"/>
      <c r="R385" s="64"/>
      <c r="S385" s="56"/>
      <c r="T385" s="64"/>
      <c r="U385" s="62" t="str">
        <f t="shared" si="121"/>
        <v/>
      </c>
      <c r="V385" s="64"/>
      <c r="W385" s="56"/>
      <c r="X385" s="65"/>
      <c r="Y385" s="65"/>
      <c r="Z385" s="65"/>
      <c r="AA385" s="65"/>
      <c r="AB385" s="66" t="str">
        <f t="shared" si="122"/>
        <v/>
      </c>
      <c r="AC385" s="56"/>
      <c r="AD385" s="64"/>
      <c r="AE385" s="56"/>
      <c r="AF385" s="64"/>
      <c r="AG385" s="62" t="str">
        <f t="shared" si="123"/>
        <v/>
      </c>
      <c r="AH385" s="64"/>
      <c r="AI385" s="56"/>
      <c r="AJ385" s="65"/>
      <c r="AK385" s="65"/>
      <c r="AL385" s="65"/>
      <c r="AM385" s="65"/>
      <c r="AN385" s="66" t="str">
        <f t="shared" si="124"/>
        <v/>
      </c>
      <c r="AO385" s="56"/>
      <c r="AP385" s="64"/>
      <c r="AQ385" s="56"/>
      <c r="AR385" s="64"/>
      <c r="AS385" s="62" t="str">
        <f t="shared" si="125"/>
        <v/>
      </c>
      <c r="AT385" s="64"/>
      <c r="AU385" s="56"/>
      <c r="AV385" s="65"/>
      <c r="AW385" s="65"/>
      <c r="AX385" s="65"/>
      <c r="AY385" s="65"/>
      <c r="AZ385" s="66" t="str">
        <f t="shared" si="126"/>
        <v/>
      </c>
      <c r="BA385" s="56"/>
      <c r="BB385" s="64"/>
      <c r="BC385" s="56"/>
      <c r="BD385" s="64"/>
      <c r="BE385" s="62" t="str">
        <f t="shared" si="127"/>
        <v/>
      </c>
      <c r="BF385" s="64"/>
      <c r="BG385" s="56"/>
      <c r="BH385" s="65"/>
      <c r="BI385" s="65"/>
      <c r="BJ385" s="65"/>
      <c r="BK385" s="65"/>
      <c r="BL385" s="66" t="str">
        <f t="shared" si="128"/>
        <v/>
      </c>
      <c r="BM385" s="56"/>
      <c r="BN385" s="64"/>
      <c r="BO385" s="56"/>
      <c r="BP385" s="64"/>
      <c r="BQ385" s="62" t="str">
        <f t="shared" si="129"/>
        <v/>
      </c>
      <c r="BR385" s="64"/>
      <c r="BS385" s="56"/>
      <c r="BT385" s="65"/>
      <c r="BU385" s="65"/>
      <c r="BV385" s="65"/>
      <c r="BW385" s="65"/>
      <c r="BX385" s="66" t="str">
        <f t="shared" si="130"/>
        <v/>
      </c>
      <c r="BY385" s="56"/>
      <c r="BZ385" s="64"/>
      <c r="CA385" s="56"/>
      <c r="CB385" s="64"/>
      <c r="CC385" s="62" t="str">
        <f t="shared" si="131"/>
        <v/>
      </c>
      <c r="CD385" s="64"/>
      <c r="CE385" s="56"/>
      <c r="CF385" s="65"/>
      <c r="CG385" s="65"/>
      <c r="CH385" s="65"/>
      <c r="CI385" s="65"/>
      <c r="CJ385" s="66" t="str">
        <f t="shared" si="132"/>
        <v/>
      </c>
      <c r="CK385" s="56"/>
      <c r="CL385" s="64"/>
      <c r="CM385" s="56"/>
      <c r="CN385" s="64"/>
      <c r="CO385" s="62" t="str">
        <f t="shared" si="133"/>
        <v/>
      </c>
      <c r="CP385" s="64"/>
      <c r="CQ385" s="56"/>
      <c r="CR385" s="65"/>
      <c r="CS385" s="65"/>
      <c r="CT385" s="65"/>
      <c r="CU385" s="65"/>
      <c r="CV385" s="66" t="str">
        <f t="shared" si="134"/>
        <v/>
      </c>
      <c r="CW385" s="56"/>
      <c r="CX385" s="64"/>
      <c r="CY385" s="56"/>
      <c r="CZ385" s="64"/>
      <c r="DA385" s="62" t="str">
        <f t="shared" si="135"/>
        <v/>
      </c>
      <c r="DB385" s="64"/>
      <c r="DC385" s="56"/>
      <c r="DD385" s="65"/>
      <c r="DE385" s="65"/>
      <c r="DF385" s="65"/>
      <c r="DG385" s="65"/>
      <c r="DH385" s="66" t="str">
        <f t="shared" si="136"/>
        <v/>
      </c>
      <c r="DI385" s="56"/>
      <c r="DJ385" s="64"/>
      <c r="DK385" s="56"/>
      <c r="DL385" s="64"/>
      <c r="DM385" s="62" t="str">
        <f t="shared" si="137"/>
        <v/>
      </c>
      <c r="DN385" s="64"/>
      <c r="DO385" s="56"/>
      <c r="DP385" s="65"/>
      <c r="DQ385" s="65"/>
      <c r="DR385" s="65"/>
      <c r="DS385" s="65"/>
      <c r="DT385" s="66" t="str">
        <f t="shared" si="138"/>
        <v/>
      </c>
      <c r="DU385" s="56"/>
      <c r="DV385" s="64"/>
      <c r="DW385" s="56"/>
      <c r="DX385" s="64"/>
      <c r="DY385" s="62" t="str">
        <f t="shared" si="139"/>
        <v/>
      </c>
      <c r="DZ385" s="64"/>
      <c r="EA385" s="56"/>
      <c r="EB385" s="65"/>
      <c r="EC385" s="65"/>
      <c r="ED385" s="65"/>
      <c r="EE385" s="65"/>
      <c r="EF385" s="66" t="str">
        <f t="shared" si="140"/>
        <v/>
      </c>
      <c r="EG385" s="56"/>
      <c r="EH385" s="64"/>
      <c r="EI385" s="56"/>
      <c r="EJ385" s="64"/>
      <c r="EK385" s="62" t="str">
        <f t="shared" si="141"/>
        <v/>
      </c>
      <c r="EL385" s="64"/>
      <c r="EM385" s="56"/>
      <c r="EN385" s="65"/>
      <c r="EO385" s="65"/>
      <c r="EP385" s="65"/>
      <c r="EQ385" s="65"/>
      <c r="ER385" s="66" t="str">
        <f t="shared" si="142"/>
        <v/>
      </c>
      <c r="ES385" s="56"/>
      <c r="ET385" s="64"/>
      <c r="EU385" s="56"/>
      <c r="EV385" s="64"/>
      <c r="EW385" s="62" t="str">
        <f t="shared" si="143"/>
        <v/>
      </c>
      <c r="EX385" s="64"/>
    </row>
    <row r="386" spans="1:154" s="67" customFormat="1" x14ac:dyDescent="0.25">
      <c r="A386" s="167"/>
      <c r="B386" s="171"/>
      <c r="C386" s="169"/>
      <c r="D386" s="170"/>
      <c r="E386" s="57"/>
      <c r="F386" s="56"/>
      <c r="G386" s="58"/>
      <c r="H386" s="56"/>
      <c r="I386" s="59"/>
      <c r="J386" s="60"/>
      <c r="K386" s="56"/>
      <c r="L386" s="65"/>
      <c r="M386" s="65"/>
      <c r="N386" s="65"/>
      <c r="O386" s="65"/>
      <c r="P386" s="66" t="str">
        <f t="shared" si="120"/>
        <v/>
      </c>
      <c r="Q386" s="56"/>
      <c r="R386" s="64"/>
      <c r="S386" s="56"/>
      <c r="T386" s="64"/>
      <c r="U386" s="62" t="str">
        <f t="shared" si="121"/>
        <v/>
      </c>
      <c r="V386" s="64"/>
      <c r="W386" s="56"/>
      <c r="X386" s="65"/>
      <c r="Y386" s="65"/>
      <c r="Z386" s="65"/>
      <c r="AA386" s="65"/>
      <c r="AB386" s="66" t="str">
        <f t="shared" si="122"/>
        <v/>
      </c>
      <c r="AC386" s="56"/>
      <c r="AD386" s="64"/>
      <c r="AE386" s="56"/>
      <c r="AF386" s="64"/>
      <c r="AG386" s="62" t="str">
        <f t="shared" si="123"/>
        <v/>
      </c>
      <c r="AH386" s="64"/>
      <c r="AI386" s="56"/>
      <c r="AJ386" s="65"/>
      <c r="AK386" s="65"/>
      <c r="AL386" s="65"/>
      <c r="AM386" s="65"/>
      <c r="AN386" s="66" t="str">
        <f t="shared" si="124"/>
        <v/>
      </c>
      <c r="AO386" s="56"/>
      <c r="AP386" s="64"/>
      <c r="AQ386" s="56"/>
      <c r="AR386" s="64"/>
      <c r="AS386" s="62" t="str">
        <f t="shared" si="125"/>
        <v/>
      </c>
      <c r="AT386" s="64"/>
      <c r="AU386" s="56"/>
      <c r="AV386" s="65"/>
      <c r="AW386" s="65"/>
      <c r="AX386" s="65"/>
      <c r="AY386" s="65"/>
      <c r="AZ386" s="66" t="str">
        <f t="shared" si="126"/>
        <v/>
      </c>
      <c r="BA386" s="56"/>
      <c r="BB386" s="64"/>
      <c r="BC386" s="56"/>
      <c r="BD386" s="64"/>
      <c r="BE386" s="62" t="str">
        <f t="shared" si="127"/>
        <v/>
      </c>
      <c r="BF386" s="64"/>
      <c r="BG386" s="56"/>
      <c r="BH386" s="65"/>
      <c r="BI386" s="65"/>
      <c r="BJ386" s="65"/>
      <c r="BK386" s="65"/>
      <c r="BL386" s="66" t="str">
        <f t="shared" si="128"/>
        <v/>
      </c>
      <c r="BM386" s="56"/>
      <c r="BN386" s="64"/>
      <c r="BO386" s="56"/>
      <c r="BP386" s="64"/>
      <c r="BQ386" s="62" t="str">
        <f t="shared" si="129"/>
        <v/>
      </c>
      <c r="BR386" s="64"/>
      <c r="BS386" s="56"/>
      <c r="BT386" s="65"/>
      <c r="BU386" s="65"/>
      <c r="BV386" s="65"/>
      <c r="BW386" s="65"/>
      <c r="BX386" s="66" t="str">
        <f t="shared" si="130"/>
        <v/>
      </c>
      <c r="BY386" s="56"/>
      <c r="BZ386" s="64"/>
      <c r="CA386" s="56"/>
      <c r="CB386" s="64"/>
      <c r="CC386" s="62" t="str">
        <f t="shared" si="131"/>
        <v/>
      </c>
      <c r="CD386" s="64"/>
      <c r="CE386" s="56"/>
      <c r="CF386" s="65"/>
      <c r="CG386" s="65"/>
      <c r="CH386" s="65"/>
      <c r="CI386" s="65"/>
      <c r="CJ386" s="66" t="str">
        <f t="shared" si="132"/>
        <v/>
      </c>
      <c r="CK386" s="56"/>
      <c r="CL386" s="64"/>
      <c r="CM386" s="56"/>
      <c r="CN386" s="64"/>
      <c r="CO386" s="62" t="str">
        <f t="shared" si="133"/>
        <v/>
      </c>
      <c r="CP386" s="64"/>
      <c r="CQ386" s="56"/>
      <c r="CR386" s="65"/>
      <c r="CS386" s="65"/>
      <c r="CT386" s="65"/>
      <c r="CU386" s="65"/>
      <c r="CV386" s="66" t="str">
        <f t="shared" si="134"/>
        <v/>
      </c>
      <c r="CW386" s="56"/>
      <c r="CX386" s="64"/>
      <c r="CY386" s="56"/>
      <c r="CZ386" s="64"/>
      <c r="DA386" s="62" t="str">
        <f t="shared" si="135"/>
        <v/>
      </c>
      <c r="DB386" s="64"/>
      <c r="DC386" s="56"/>
      <c r="DD386" s="65"/>
      <c r="DE386" s="65"/>
      <c r="DF386" s="65"/>
      <c r="DG386" s="65"/>
      <c r="DH386" s="66" t="str">
        <f t="shared" si="136"/>
        <v/>
      </c>
      <c r="DI386" s="56"/>
      <c r="DJ386" s="64"/>
      <c r="DK386" s="56"/>
      <c r="DL386" s="64"/>
      <c r="DM386" s="62" t="str">
        <f t="shared" si="137"/>
        <v/>
      </c>
      <c r="DN386" s="64"/>
      <c r="DO386" s="56"/>
      <c r="DP386" s="65"/>
      <c r="DQ386" s="65"/>
      <c r="DR386" s="65"/>
      <c r="DS386" s="65"/>
      <c r="DT386" s="66" t="str">
        <f t="shared" si="138"/>
        <v/>
      </c>
      <c r="DU386" s="56"/>
      <c r="DV386" s="64"/>
      <c r="DW386" s="56"/>
      <c r="DX386" s="64"/>
      <c r="DY386" s="62" t="str">
        <f t="shared" si="139"/>
        <v/>
      </c>
      <c r="DZ386" s="64"/>
      <c r="EA386" s="56"/>
      <c r="EB386" s="65"/>
      <c r="EC386" s="65"/>
      <c r="ED386" s="65"/>
      <c r="EE386" s="65"/>
      <c r="EF386" s="66" t="str">
        <f t="shared" si="140"/>
        <v/>
      </c>
      <c r="EG386" s="56"/>
      <c r="EH386" s="64"/>
      <c r="EI386" s="56"/>
      <c r="EJ386" s="64"/>
      <c r="EK386" s="62" t="str">
        <f t="shared" si="141"/>
        <v/>
      </c>
      <c r="EL386" s="64"/>
      <c r="EM386" s="56"/>
      <c r="EN386" s="65"/>
      <c r="EO386" s="65"/>
      <c r="EP386" s="65"/>
      <c r="EQ386" s="65"/>
      <c r="ER386" s="66" t="str">
        <f t="shared" si="142"/>
        <v/>
      </c>
      <c r="ES386" s="56"/>
      <c r="ET386" s="64"/>
      <c r="EU386" s="56"/>
      <c r="EV386" s="64"/>
      <c r="EW386" s="62" t="str">
        <f t="shared" si="143"/>
        <v/>
      </c>
      <c r="EX386" s="64"/>
    </row>
    <row r="387" spans="1:154" s="67" customFormat="1" x14ac:dyDescent="0.25">
      <c r="A387" s="167"/>
      <c r="B387" s="171"/>
      <c r="C387" s="169"/>
      <c r="D387" s="170"/>
      <c r="E387" s="57"/>
      <c r="F387" s="56"/>
      <c r="G387" s="58"/>
      <c r="H387" s="56"/>
      <c r="I387" s="59"/>
      <c r="J387" s="60"/>
      <c r="K387" s="56"/>
      <c r="L387" s="65"/>
      <c r="M387" s="65"/>
      <c r="N387" s="65"/>
      <c r="O387" s="65"/>
      <c r="P387" s="66" t="str">
        <f t="shared" si="120"/>
        <v/>
      </c>
      <c r="Q387" s="56"/>
      <c r="R387" s="64"/>
      <c r="S387" s="56"/>
      <c r="T387" s="64"/>
      <c r="U387" s="62" t="str">
        <f t="shared" si="121"/>
        <v/>
      </c>
      <c r="V387" s="64"/>
      <c r="W387" s="56"/>
      <c r="X387" s="65"/>
      <c r="Y387" s="65"/>
      <c r="Z387" s="65"/>
      <c r="AA387" s="65"/>
      <c r="AB387" s="66" t="str">
        <f t="shared" si="122"/>
        <v/>
      </c>
      <c r="AC387" s="56"/>
      <c r="AD387" s="64"/>
      <c r="AE387" s="56"/>
      <c r="AF387" s="64"/>
      <c r="AG387" s="62" t="str">
        <f t="shared" si="123"/>
        <v/>
      </c>
      <c r="AH387" s="64"/>
      <c r="AI387" s="56"/>
      <c r="AJ387" s="65"/>
      <c r="AK387" s="65"/>
      <c r="AL387" s="65"/>
      <c r="AM387" s="65"/>
      <c r="AN387" s="66" t="str">
        <f t="shared" si="124"/>
        <v/>
      </c>
      <c r="AO387" s="56"/>
      <c r="AP387" s="64"/>
      <c r="AQ387" s="56"/>
      <c r="AR387" s="64"/>
      <c r="AS387" s="62" t="str">
        <f t="shared" si="125"/>
        <v/>
      </c>
      <c r="AT387" s="64"/>
      <c r="AU387" s="56"/>
      <c r="AV387" s="65"/>
      <c r="AW387" s="65"/>
      <c r="AX387" s="65"/>
      <c r="AY387" s="65"/>
      <c r="AZ387" s="66" t="str">
        <f t="shared" si="126"/>
        <v/>
      </c>
      <c r="BA387" s="56"/>
      <c r="BB387" s="64"/>
      <c r="BC387" s="56"/>
      <c r="BD387" s="64"/>
      <c r="BE387" s="62" t="str">
        <f t="shared" si="127"/>
        <v/>
      </c>
      <c r="BF387" s="64"/>
      <c r="BG387" s="56"/>
      <c r="BH387" s="65"/>
      <c r="BI387" s="65"/>
      <c r="BJ387" s="65"/>
      <c r="BK387" s="65"/>
      <c r="BL387" s="66" t="str">
        <f t="shared" si="128"/>
        <v/>
      </c>
      <c r="BM387" s="56"/>
      <c r="BN387" s="64"/>
      <c r="BO387" s="56"/>
      <c r="BP387" s="64"/>
      <c r="BQ387" s="62" t="str">
        <f t="shared" si="129"/>
        <v/>
      </c>
      <c r="BR387" s="64"/>
      <c r="BS387" s="56"/>
      <c r="BT387" s="65"/>
      <c r="BU387" s="65"/>
      <c r="BV387" s="65"/>
      <c r="BW387" s="65"/>
      <c r="BX387" s="66" t="str">
        <f t="shared" si="130"/>
        <v/>
      </c>
      <c r="BY387" s="56"/>
      <c r="BZ387" s="64"/>
      <c r="CA387" s="56"/>
      <c r="CB387" s="64"/>
      <c r="CC387" s="62" t="str">
        <f t="shared" si="131"/>
        <v/>
      </c>
      <c r="CD387" s="64"/>
      <c r="CE387" s="56"/>
      <c r="CF387" s="65"/>
      <c r="CG387" s="65"/>
      <c r="CH387" s="65"/>
      <c r="CI387" s="65"/>
      <c r="CJ387" s="66" t="str">
        <f t="shared" si="132"/>
        <v/>
      </c>
      <c r="CK387" s="56"/>
      <c r="CL387" s="64"/>
      <c r="CM387" s="56"/>
      <c r="CN387" s="64"/>
      <c r="CO387" s="62" t="str">
        <f t="shared" si="133"/>
        <v/>
      </c>
      <c r="CP387" s="64"/>
      <c r="CQ387" s="56"/>
      <c r="CR387" s="65"/>
      <c r="CS387" s="65"/>
      <c r="CT387" s="65"/>
      <c r="CU387" s="65"/>
      <c r="CV387" s="66" t="str">
        <f t="shared" si="134"/>
        <v/>
      </c>
      <c r="CW387" s="56"/>
      <c r="CX387" s="64"/>
      <c r="CY387" s="56"/>
      <c r="CZ387" s="64"/>
      <c r="DA387" s="62" t="str">
        <f t="shared" si="135"/>
        <v/>
      </c>
      <c r="DB387" s="64"/>
      <c r="DC387" s="56"/>
      <c r="DD387" s="65"/>
      <c r="DE387" s="65"/>
      <c r="DF387" s="65"/>
      <c r="DG387" s="65"/>
      <c r="DH387" s="66" t="str">
        <f t="shared" si="136"/>
        <v/>
      </c>
      <c r="DI387" s="56"/>
      <c r="DJ387" s="64"/>
      <c r="DK387" s="56"/>
      <c r="DL387" s="64"/>
      <c r="DM387" s="62" t="str">
        <f t="shared" si="137"/>
        <v/>
      </c>
      <c r="DN387" s="64"/>
      <c r="DO387" s="56"/>
      <c r="DP387" s="65"/>
      <c r="DQ387" s="65"/>
      <c r="DR387" s="65"/>
      <c r="DS387" s="65"/>
      <c r="DT387" s="66" t="str">
        <f t="shared" si="138"/>
        <v/>
      </c>
      <c r="DU387" s="56"/>
      <c r="DV387" s="64"/>
      <c r="DW387" s="56"/>
      <c r="DX387" s="64"/>
      <c r="DY387" s="62" t="str">
        <f t="shared" si="139"/>
        <v/>
      </c>
      <c r="DZ387" s="64"/>
      <c r="EA387" s="56"/>
      <c r="EB387" s="65"/>
      <c r="EC387" s="65"/>
      <c r="ED387" s="65"/>
      <c r="EE387" s="65"/>
      <c r="EF387" s="66" t="str">
        <f t="shared" si="140"/>
        <v/>
      </c>
      <c r="EG387" s="56"/>
      <c r="EH387" s="64"/>
      <c r="EI387" s="56"/>
      <c r="EJ387" s="64"/>
      <c r="EK387" s="62" t="str">
        <f t="shared" si="141"/>
        <v/>
      </c>
      <c r="EL387" s="64"/>
      <c r="EM387" s="56"/>
      <c r="EN387" s="65"/>
      <c r="EO387" s="65"/>
      <c r="EP387" s="65"/>
      <c r="EQ387" s="65"/>
      <c r="ER387" s="66" t="str">
        <f t="shared" si="142"/>
        <v/>
      </c>
      <c r="ES387" s="56"/>
      <c r="ET387" s="64"/>
      <c r="EU387" s="56"/>
      <c r="EV387" s="64"/>
      <c r="EW387" s="62" t="str">
        <f t="shared" si="143"/>
        <v/>
      </c>
      <c r="EX387" s="64"/>
    </row>
    <row r="388" spans="1:154" s="67" customFormat="1" x14ac:dyDescent="0.25">
      <c r="A388" s="167"/>
      <c r="B388" s="171"/>
      <c r="C388" s="169"/>
      <c r="D388" s="170"/>
      <c r="E388" s="57"/>
      <c r="F388" s="56"/>
      <c r="G388" s="58"/>
      <c r="H388" s="56"/>
      <c r="I388" s="59"/>
      <c r="J388" s="60"/>
      <c r="K388" s="56"/>
      <c r="L388" s="65"/>
      <c r="M388" s="65"/>
      <c r="N388" s="65"/>
      <c r="O388" s="65"/>
      <c r="P388" s="66" t="str">
        <f t="shared" ref="P388:P400" si="144">IF(K388="","",IF(K388="yes","yes",IF(L388="yes","yes",IF(M388="yes","yes",IF(N388="yes","yes",IF(O388="yes", "yes","no"))))))</f>
        <v/>
      </c>
      <c r="Q388" s="56"/>
      <c r="R388" s="64"/>
      <c r="S388" s="56"/>
      <c r="T388" s="64"/>
      <c r="U388" s="62" t="str">
        <f t="shared" ref="U388:U400" si="145">IF(P388="","",(IF(AND(P388="yes",S388="yes"),"yes",(IF(AND(P388="no",$H388="yes"),"yes","no")))))</f>
        <v/>
      </c>
      <c r="V388" s="64"/>
      <c r="W388" s="56"/>
      <c r="X388" s="65"/>
      <c r="Y388" s="65"/>
      <c r="Z388" s="65"/>
      <c r="AA388" s="65"/>
      <c r="AB388" s="66" t="str">
        <f t="shared" ref="AB388:AB400" si="146">IF(W388="","",IF(W388="yes","yes",IF(X388="yes","yes",IF(Y388="yes","yes",IF(Z388="yes","yes",IF(AA388="yes", "yes","no"))))))</f>
        <v/>
      </c>
      <c r="AC388" s="56"/>
      <c r="AD388" s="64"/>
      <c r="AE388" s="56"/>
      <c r="AF388" s="64"/>
      <c r="AG388" s="62" t="str">
        <f t="shared" ref="AG388:AG400" si="147">IF(AB388="","",(IF(AND(AB388="yes",AE388="yes"),"yes",(IF(AND(AB388="no",$H388="yes"),"yes","no")))))</f>
        <v/>
      </c>
      <c r="AH388" s="64"/>
      <c r="AI388" s="56"/>
      <c r="AJ388" s="65"/>
      <c r="AK388" s="65"/>
      <c r="AL388" s="65"/>
      <c r="AM388" s="65"/>
      <c r="AN388" s="66" t="str">
        <f t="shared" ref="AN388:AN400" si="148">IF(AI388="","",IF(AI388="yes","yes",IF(AJ388="yes","yes",IF(AK388="yes","yes",IF(AL388="yes","yes",IF(AM388="yes", "yes","no"))))))</f>
        <v/>
      </c>
      <c r="AO388" s="56"/>
      <c r="AP388" s="64"/>
      <c r="AQ388" s="56"/>
      <c r="AR388" s="64"/>
      <c r="AS388" s="62" t="str">
        <f t="shared" ref="AS388:AS400" si="149">IF(AN388="","",(IF(AND(AN388="yes",AQ388="yes"),"yes",(IF(AND(AN388="no",$H388="yes"),"yes","no")))))</f>
        <v/>
      </c>
      <c r="AT388" s="64"/>
      <c r="AU388" s="56"/>
      <c r="AV388" s="65"/>
      <c r="AW388" s="65"/>
      <c r="AX388" s="65"/>
      <c r="AY388" s="65"/>
      <c r="AZ388" s="66" t="str">
        <f t="shared" ref="AZ388:AZ400" si="150">IF(AU388="","",IF(AU388="yes","yes",IF(AV388="yes","yes",IF(AW388="yes","yes",IF(AX388="yes","yes",IF(AY388="yes", "yes","no"))))))</f>
        <v/>
      </c>
      <c r="BA388" s="56"/>
      <c r="BB388" s="64"/>
      <c r="BC388" s="56"/>
      <c r="BD388" s="64"/>
      <c r="BE388" s="62" t="str">
        <f t="shared" ref="BE388:BE400" si="151">IF(AZ388="","",(IF(AND(AZ388="yes",BC388="yes"),"yes",(IF(AND(AZ388="no",$H388="yes"),"yes","no")))))</f>
        <v/>
      </c>
      <c r="BF388" s="64"/>
      <c r="BG388" s="56"/>
      <c r="BH388" s="65"/>
      <c r="BI388" s="65"/>
      <c r="BJ388" s="65"/>
      <c r="BK388" s="65"/>
      <c r="BL388" s="66" t="str">
        <f t="shared" ref="BL388:BL400" si="152">IF(BG388="","",IF(BG388="yes","yes",IF(BH388="yes","yes",IF(BI388="yes","yes",IF(BJ388="yes","yes",IF(BK388="yes", "yes","no"))))))</f>
        <v/>
      </c>
      <c r="BM388" s="56"/>
      <c r="BN388" s="64"/>
      <c r="BO388" s="56"/>
      <c r="BP388" s="64"/>
      <c r="BQ388" s="62" t="str">
        <f t="shared" ref="BQ388:BQ400" si="153">IF(BL388="","",(IF(AND(BL388="yes",BO388="yes"),"yes",(IF(AND(BL388="no",$H388="yes"),"yes","no")))))</f>
        <v/>
      </c>
      <c r="BR388" s="64"/>
      <c r="BS388" s="56"/>
      <c r="BT388" s="65"/>
      <c r="BU388" s="65"/>
      <c r="BV388" s="65"/>
      <c r="BW388" s="65"/>
      <c r="BX388" s="66" t="str">
        <f t="shared" ref="BX388:BX400" si="154">IF(BS388="","",IF(BS388="yes","yes",IF(BT388="yes","yes",IF(BU388="yes","yes",IF(BV388="yes","yes",IF(BW388="yes", "yes","no"))))))</f>
        <v/>
      </c>
      <c r="BY388" s="56"/>
      <c r="BZ388" s="64"/>
      <c r="CA388" s="56"/>
      <c r="CB388" s="64"/>
      <c r="CC388" s="62" t="str">
        <f t="shared" ref="CC388:CC400" si="155">IF(BX388="","",(IF(AND(BX388="yes",CA388="yes"),"yes",(IF(AND(BX388="no",$H388="yes"),"yes","no")))))</f>
        <v/>
      </c>
      <c r="CD388" s="64"/>
      <c r="CE388" s="56"/>
      <c r="CF388" s="65"/>
      <c r="CG388" s="65"/>
      <c r="CH388" s="65"/>
      <c r="CI388" s="65"/>
      <c r="CJ388" s="66" t="str">
        <f t="shared" ref="CJ388:CJ400" si="156">IF(CE388="","",IF(CE388="yes","yes",IF(CF388="yes","yes",IF(CG388="yes","yes",IF(CH388="yes","yes",IF(CI388="yes", "yes","no"))))))</f>
        <v/>
      </c>
      <c r="CK388" s="56"/>
      <c r="CL388" s="64"/>
      <c r="CM388" s="56"/>
      <c r="CN388" s="64"/>
      <c r="CO388" s="62" t="str">
        <f t="shared" ref="CO388:CO400" si="157">IF(CJ388="","",(IF(AND(CJ388="yes",CM388="yes"),"yes",(IF(AND(CJ388="no",$H388="yes"),"yes","no")))))</f>
        <v/>
      </c>
      <c r="CP388" s="64"/>
      <c r="CQ388" s="56"/>
      <c r="CR388" s="65"/>
      <c r="CS388" s="65"/>
      <c r="CT388" s="65"/>
      <c r="CU388" s="65"/>
      <c r="CV388" s="66" t="str">
        <f t="shared" ref="CV388:CV400" si="158">IF(CQ388="","",IF(CQ388="yes","yes",IF(CR388="yes","yes",IF(CS388="yes","yes",IF(CT388="yes","yes",IF(CU388="yes", "yes","no"))))))</f>
        <v/>
      </c>
      <c r="CW388" s="56"/>
      <c r="CX388" s="64"/>
      <c r="CY388" s="56"/>
      <c r="CZ388" s="64"/>
      <c r="DA388" s="62" t="str">
        <f t="shared" ref="DA388:DA400" si="159">IF(CV388="","",(IF(AND(CV388="yes",CY388="yes"),"yes",(IF(AND(CV388="no",$H388="yes"),"yes","no")))))</f>
        <v/>
      </c>
      <c r="DB388" s="64"/>
      <c r="DC388" s="56"/>
      <c r="DD388" s="65"/>
      <c r="DE388" s="65"/>
      <c r="DF388" s="65"/>
      <c r="DG388" s="65"/>
      <c r="DH388" s="66" t="str">
        <f t="shared" ref="DH388:DH400" si="160">IF(DC388="","",IF(DC388="yes","yes",IF(DD388="yes","yes",IF(DE388="yes","yes",IF(DF388="yes","yes",IF(DG388="yes", "yes","no"))))))</f>
        <v/>
      </c>
      <c r="DI388" s="56"/>
      <c r="DJ388" s="64"/>
      <c r="DK388" s="56"/>
      <c r="DL388" s="64"/>
      <c r="DM388" s="62" t="str">
        <f t="shared" ref="DM388:DM400" si="161">IF(DH388="","",(IF(AND(DH388="yes",DK388="yes"),"yes",(IF(AND(DH388="no",$H388="yes"),"yes","no")))))</f>
        <v/>
      </c>
      <c r="DN388" s="64"/>
      <c r="DO388" s="56"/>
      <c r="DP388" s="65"/>
      <c r="DQ388" s="65"/>
      <c r="DR388" s="65"/>
      <c r="DS388" s="65"/>
      <c r="DT388" s="66" t="str">
        <f t="shared" ref="DT388:DT400" si="162">IF(DO388="","",IF(DO388="yes","yes",IF(DP388="yes","yes",IF(DQ388="yes","yes",IF(DR388="yes","yes",IF(DS388="yes", "yes","no"))))))</f>
        <v/>
      </c>
      <c r="DU388" s="56"/>
      <c r="DV388" s="64"/>
      <c r="DW388" s="56"/>
      <c r="DX388" s="64"/>
      <c r="DY388" s="62" t="str">
        <f t="shared" ref="DY388:DY400" si="163">IF(DT388="","",(IF(AND(DT388="yes",DW388="yes"),"yes",(IF(AND(DT388="no",$H388="yes"),"yes","no")))))</f>
        <v/>
      </c>
      <c r="DZ388" s="64"/>
      <c r="EA388" s="56"/>
      <c r="EB388" s="65"/>
      <c r="EC388" s="65"/>
      <c r="ED388" s="65"/>
      <c r="EE388" s="65"/>
      <c r="EF388" s="66" t="str">
        <f t="shared" ref="EF388:EF400" si="164">IF(EA388="","",IF(EA388="yes","yes",IF(EB388="yes","yes",IF(EC388="yes","yes",IF(ED388="yes","yes",IF(EE388="yes", "yes","no"))))))</f>
        <v/>
      </c>
      <c r="EG388" s="56"/>
      <c r="EH388" s="64"/>
      <c r="EI388" s="56"/>
      <c r="EJ388" s="64"/>
      <c r="EK388" s="62" t="str">
        <f t="shared" ref="EK388:EK400" si="165">IF(EF388="","",(IF(AND(EF388="yes",EI388="yes"),"yes",(IF(AND(EF388="no",$H388="yes"),"yes","no")))))</f>
        <v/>
      </c>
      <c r="EL388" s="64"/>
      <c r="EM388" s="56"/>
      <c r="EN388" s="65"/>
      <c r="EO388" s="65"/>
      <c r="EP388" s="65"/>
      <c r="EQ388" s="65"/>
      <c r="ER388" s="66" t="str">
        <f t="shared" ref="ER388:ER400" si="166">IF(EM388="","",IF(EM388="yes","yes",IF(EN388="yes","yes",IF(EO388="yes","yes",IF(EP388="yes","yes",IF(EQ388="yes", "yes","no"))))))</f>
        <v/>
      </c>
      <c r="ES388" s="56"/>
      <c r="ET388" s="64"/>
      <c r="EU388" s="56"/>
      <c r="EV388" s="64"/>
      <c r="EW388" s="62" t="str">
        <f t="shared" ref="EW388:EW400" si="167">IF(ER388="","",(IF(AND(ER388="yes",EU388="yes"),"yes",(IF(AND(ER388="no",$H388="yes"),"yes","no")))))</f>
        <v/>
      </c>
      <c r="EX388" s="64"/>
    </row>
    <row r="389" spans="1:154" s="67" customFormat="1" x14ac:dyDescent="0.25">
      <c r="A389" s="167"/>
      <c r="B389" s="171"/>
      <c r="C389" s="169"/>
      <c r="D389" s="170"/>
      <c r="E389" s="57"/>
      <c r="F389" s="56"/>
      <c r="G389" s="58"/>
      <c r="H389" s="56"/>
      <c r="I389" s="59"/>
      <c r="J389" s="60"/>
      <c r="K389" s="56"/>
      <c r="L389" s="65"/>
      <c r="M389" s="65"/>
      <c r="N389" s="65"/>
      <c r="O389" s="65"/>
      <c r="P389" s="66" t="str">
        <f t="shared" si="144"/>
        <v/>
      </c>
      <c r="Q389" s="56"/>
      <c r="R389" s="64"/>
      <c r="S389" s="56"/>
      <c r="T389" s="64"/>
      <c r="U389" s="62" t="str">
        <f t="shared" si="145"/>
        <v/>
      </c>
      <c r="V389" s="64"/>
      <c r="W389" s="56"/>
      <c r="X389" s="65"/>
      <c r="Y389" s="65"/>
      <c r="Z389" s="65"/>
      <c r="AA389" s="65"/>
      <c r="AB389" s="66" t="str">
        <f t="shared" si="146"/>
        <v/>
      </c>
      <c r="AC389" s="56"/>
      <c r="AD389" s="64"/>
      <c r="AE389" s="56"/>
      <c r="AF389" s="64"/>
      <c r="AG389" s="62" t="str">
        <f t="shared" si="147"/>
        <v/>
      </c>
      <c r="AH389" s="64"/>
      <c r="AI389" s="56"/>
      <c r="AJ389" s="65"/>
      <c r="AK389" s="65"/>
      <c r="AL389" s="65"/>
      <c r="AM389" s="65"/>
      <c r="AN389" s="66" t="str">
        <f t="shared" si="148"/>
        <v/>
      </c>
      <c r="AO389" s="56"/>
      <c r="AP389" s="64"/>
      <c r="AQ389" s="56"/>
      <c r="AR389" s="64"/>
      <c r="AS389" s="62" t="str">
        <f t="shared" si="149"/>
        <v/>
      </c>
      <c r="AT389" s="64"/>
      <c r="AU389" s="56"/>
      <c r="AV389" s="65"/>
      <c r="AW389" s="65"/>
      <c r="AX389" s="65"/>
      <c r="AY389" s="65"/>
      <c r="AZ389" s="66" t="str">
        <f t="shared" si="150"/>
        <v/>
      </c>
      <c r="BA389" s="56"/>
      <c r="BB389" s="64"/>
      <c r="BC389" s="56"/>
      <c r="BD389" s="64"/>
      <c r="BE389" s="62" t="str">
        <f t="shared" si="151"/>
        <v/>
      </c>
      <c r="BF389" s="64"/>
      <c r="BG389" s="56"/>
      <c r="BH389" s="65"/>
      <c r="BI389" s="65"/>
      <c r="BJ389" s="65"/>
      <c r="BK389" s="65"/>
      <c r="BL389" s="66" t="str">
        <f t="shared" si="152"/>
        <v/>
      </c>
      <c r="BM389" s="56"/>
      <c r="BN389" s="64"/>
      <c r="BO389" s="56"/>
      <c r="BP389" s="64"/>
      <c r="BQ389" s="62" t="str">
        <f t="shared" si="153"/>
        <v/>
      </c>
      <c r="BR389" s="64"/>
      <c r="BS389" s="56"/>
      <c r="BT389" s="65"/>
      <c r="BU389" s="65"/>
      <c r="BV389" s="65"/>
      <c r="BW389" s="65"/>
      <c r="BX389" s="66" t="str">
        <f t="shared" si="154"/>
        <v/>
      </c>
      <c r="BY389" s="56"/>
      <c r="BZ389" s="64"/>
      <c r="CA389" s="56"/>
      <c r="CB389" s="64"/>
      <c r="CC389" s="62" t="str">
        <f t="shared" si="155"/>
        <v/>
      </c>
      <c r="CD389" s="64"/>
      <c r="CE389" s="56"/>
      <c r="CF389" s="65"/>
      <c r="CG389" s="65"/>
      <c r="CH389" s="65"/>
      <c r="CI389" s="65"/>
      <c r="CJ389" s="66" t="str">
        <f t="shared" si="156"/>
        <v/>
      </c>
      <c r="CK389" s="56"/>
      <c r="CL389" s="64"/>
      <c r="CM389" s="56"/>
      <c r="CN389" s="64"/>
      <c r="CO389" s="62" t="str">
        <f t="shared" si="157"/>
        <v/>
      </c>
      <c r="CP389" s="64"/>
      <c r="CQ389" s="56"/>
      <c r="CR389" s="65"/>
      <c r="CS389" s="65"/>
      <c r="CT389" s="65"/>
      <c r="CU389" s="65"/>
      <c r="CV389" s="66" t="str">
        <f t="shared" si="158"/>
        <v/>
      </c>
      <c r="CW389" s="56"/>
      <c r="CX389" s="64"/>
      <c r="CY389" s="56"/>
      <c r="CZ389" s="64"/>
      <c r="DA389" s="62" t="str">
        <f t="shared" si="159"/>
        <v/>
      </c>
      <c r="DB389" s="64"/>
      <c r="DC389" s="56"/>
      <c r="DD389" s="65"/>
      <c r="DE389" s="65"/>
      <c r="DF389" s="65"/>
      <c r="DG389" s="65"/>
      <c r="DH389" s="66" t="str">
        <f t="shared" si="160"/>
        <v/>
      </c>
      <c r="DI389" s="56"/>
      <c r="DJ389" s="64"/>
      <c r="DK389" s="56"/>
      <c r="DL389" s="64"/>
      <c r="DM389" s="62" t="str">
        <f t="shared" si="161"/>
        <v/>
      </c>
      <c r="DN389" s="64"/>
      <c r="DO389" s="56"/>
      <c r="DP389" s="65"/>
      <c r="DQ389" s="65"/>
      <c r="DR389" s="65"/>
      <c r="DS389" s="65"/>
      <c r="DT389" s="66" t="str">
        <f t="shared" si="162"/>
        <v/>
      </c>
      <c r="DU389" s="56"/>
      <c r="DV389" s="64"/>
      <c r="DW389" s="56"/>
      <c r="DX389" s="64"/>
      <c r="DY389" s="62" t="str">
        <f t="shared" si="163"/>
        <v/>
      </c>
      <c r="DZ389" s="64"/>
      <c r="EA389" s="56"/>
      <c r="EB389" s="65"/>
      <c r="EC389" s="65"/>
      <c r="ED389" s="65"/>
      <c r="EE389" s="65"/>
      <c r="EF389" s="66" t="str">
        <f t="shared" si="164"/>
        <v/>
      </c>
      <c r="EG389" s="56"/>
      <c r="EH389" s="64"/>
      <c r="EI389" s="56"/>
      <c r="EJ389" s="64"/>
      <c r="EK389" s="62" t="str">
        <f t="shared" si="165"/>
        <v/>
      </c>
      <c r="EL389" s="64"/>
      <c r="EM389" s="56"/>
      <c r="EN389" s="65"/>
      <c r="EO389" s="65"/>
      <c r="EP389" s="65"/>
      <c r="EQ389" s="65"/>
      <c r="ER389" s="66" t="str">
        <f t="shared" si="166"/>
        <v/>
      </c>
      <c r="ES389" s="56"/>
      <c r="ET389" s="64"/>
      <c r="EU389" s="56"/>
      <c r="EV389" s="64"/>
      <c r="EW389" s="62" t="str">
        <f t="shared" si="167"/>
        <v/>
      </c>
      <c r="EX389" s="64"/>
    </row>
    <row r="390" spans="1:154" s="67" customFormat="1" x14ac:dyDescent="0.25">
      <c r="A390" s="167"/>
      <c r="B390" s="171"/>
      <c r="C390" s="169"/>
      <c r="D390" s="170"/>
      <c r="E390" s="57"/>
      <c r="F390" s="56"/>
      <c r="G390" s="58"/>
      <c r="H390" s="56"/>
      <c r="I390" s="59"/>
      <c r="J390" s="60"/>
      <c r="K390" s="56"/>
      <c r="L390" s="65"/>
      <c r="M390" s="65"/>
      <c r="N390" s="65"/>
      <c r="O390" s="65"/>
      <c r="P390" s="66" t="str">
        <f t="shared" si="144"/>
        <v/>
      </c>
      <c r="Q390" s="56"/>
      <c r="R390" s="64"/>
      <c r="S390" s="56"/>
      <c r="T390" s="64"/>
      <c r="U390" s="62" t="str">
        <f t="shared" si="145"/>
        <v/>
      </c>
      <c r="V390" s="64"/>
      <c r="W390" s="56"/>
      <c r="X390" s="65"/>
      <c r="Y390" s="65"/>
      <c r="Z390" s="65"/>
      <c r="AA390" s="65"/>
      <c r="AB390" s="66" t="str">
        <f t="shared" si="146"/>
        <v/>
      </c>
      <c r="AC390" s="56"/>
      <c r="AD390" s="64"/>
      <c r="AE390" s="56"/>
      <c r="AF390" s="64"/>
      <c r="AG390" s="62" t="str">
        <f t="shared" si="147"/>
        <v/>
      </c>
      <c r="AH390" s="64"/>
      <c r="AI390" s="56"/>
      <c r="AJ390" s="65"/>
      <c r="AK390" s="65"/>
      <c r="AL390" s="65"/>
      <c r="AM390" s="65"/>
      <c r="AN390" s="66" t="str">
        <f t="shared" si="148"/>
        <v/>
      </c>
      <c r="AO390" s="56"/>
      <c r="AP390" s="64"/>
      <c r="AQ390" s="56"/>
      <c r="AR390" s="64"/>
      <c r="AS390" s="62" t="str">
        <f t="shared" si="149"/>
        <v/>
      </c>
      <c r="AT390" s="64"/>
      <c r="AU390" s="56"/>
      <c r="AV390" s="65"/>
      <c r="AW390" s="65"/>
      <c r="AX390" s="65"/>
      <c r="AY390" s="65"/>
      <c r="AZ390" s="66" t="str">
        <f t="shared" si="150"/>
        <v/>
      </c>
      <c r="BA390" s="56"/>
      <c r="BB390" s="64"/>
      <c r="BC390" s="56"/>
      <c r="BD390" s="64"/>
      <c r="BE390" s="62" t="str">
        <f t="shared" si="151"/>
        <v/>
      </c>
      <c r="BF390" s="64"/>
      <c r="BG390" s="56"/>
      <c r="BH390" s="65"/>
      <c r="BI390" s="65"/>
      <c r="BJ390" s="65"/>
      <c r="BK390" s="65"/>
      <c r="BL390" s="66" t="str">
        <f t="shared" si="152"/>
        <v/>
      </c>
      <c r="BM390" s="56"/>
      <c r="BN390" s="64"/>
      <c r="BO390" s="56"/>
      <c r="BP390" s="64"/>
      <c r="BQ390" s="62" t="str">
        <f t="shared" si="153"/>
        <v/>
      </c>
      <c r="BR390" s="64"/>
      <c r="BS390" s="56"/>
      <c r="BT390" s="65"/>
      <c r="BU390" s="65"/>
      <c r="BV390" s="65"/>
      <c r="BW390" s="65"/>
      <c r="BX390" s="66" t="str">
        <f t="shared" si="154"/>
        <v/>
      </c>
      <c r="BY390" s="56"/>
      <c r="BZ390" s="64"/>
      <c r="CA390" s="56"/>
      <c r="CB390" s="64"/>
      <c r="CC390" s="62" t="str">
        <f t="shared" si="155"/>
        <v/>
      </c>
      <c r="CD390" s="64"/>
      <c r="CE390" s="56"/>
      <c r="CF390" s="65"/>
      <c r="CG390" s="65"/>
      <c r="CH390" s="65"/>
      <c r="CI390" s="65"/>
      <c r="CJ390" s="66" t="str">
        <f t="shared" si="156"/>
        <v/>
      </c>
      <c r="CK390" s="56"/>
      <c r="CL390" s="64"/>
      <c r="CM390" s="56"/>
      <c r="CN390" s="64"/>
      <c r="CO390" s="62" t="str">
        <f t="shared" si="157"/>
        <v/>
      </c>
      <c r="CP390" s="64"/>
      <c r="CQ390" s="56"/>
      <c r="CR390" s="65"/>
      <c r="CS390" s="65"/>
      <c r="CT390" s="65"/>
      <c r="CU390" s="65"/>
      <c r="CV390" s="66" t="str">
        <f t="shared" si="158"/>
        <v/>
      </c>
      <c r="CW390" s="56"/>
      <c r="CX390" s="64"/>
      <c r="CY390" s="56"/>
      <c r="CZ390" s="64"/>
      <c r="DA390" s="62" t="str">
        <f t="shared" si="159"/>
        <v/>
      </c>
      <c r="DB390" s="64"/>
      <c r="DC390" s="56"/>
      <c r="DD390" s="65"/>
      <c r="DE390" s="65"/>
      <c r="DF390" s="65"/>
      <c r="DG390" s="65"/>
      <c r="DH390" s="66" t="str">
        <f t="shared" si="160"/>
        <v/>
      </c>
      <c r="DI390" s="56"/>
      <c r="DJ390" s="64"/>
      <c r="DK390" s="56"/>
      <c r="DL390" s="64"/>
      <c r="DM390" s="62" t="str">
        <f t="shared" si="161"/>
        <v/>
      </c>
      <c r="DN390" s="64"/>
      <c r="DO390" s="56"/>
      <c r="DP390" s="65"/>
      <c r="DQ390" s="65"/>
      <c r="DR390" s="65"/>
      <c r="DS390" s="65"/>
      <c r="DT390" s="66" t="str">
        <f t="shared" si="162"/>
        <v/>
      </c>
      <c r="DU390" s="56"/>
      <c r="DV390" s="64"/>
      <c r="DW390" s="56"/>
      <c r="DX390" s="64"/>
      <c r="DY390" s="62" t="str">
        <f t="shared" si="163"/>
        <v/>
      </c>
      <c r="DZ390" s="64"/>
      <c r="EA390" s="56"/>
      <c r="EB390" s="65"/>
      <c r="EC390" s="65"/>
      <c r="ED390" s="65"/>
      <c r="EE390" s="65"/>
      <c r="EF390" s="66" t="str">
        <f t="shared" si="164"/>
        <v/>
      </c>
      <c r="EG390" s="56"/>
      <c r="EH390" s="64"/>
      <c r="EI390" s="56"/>
      <c r="EJ390" s="64"/>
      <c r="EK390" s="62" t="str">
        <f t="shared" si="165"/>
        <v/>
      </c>
      <c r="EL390" s="64"/>
      <c r="EM390" s="56"/>
      <c r="EN390" s="65"/>
      <c r="EO390" s="65"/>
      <c r="EP390" s="65"/>
      <c r="EQ390" s="65"/>
      <c r="ER390" s="66" t="str">
        <f t="shared" si="166"/>
        <v/>
      </c>
      <c r="ES390" s="56"/>
      <c r="ET390" s="64"/>
      <c r="EU390" s="56"/>
      <c r="EV390" s="64"/>
      <c r="EW390" s="62" t="str">
        <f t="shared" si="167"/>
        <v/>
      </c>
      <c r="EX390" s="64"/>
    </row>
    <row r="391" spans="1:154" s="67" customFormat="1" x14ac:dyDescent="0.25">
      <c r="A391" s="167"/>
      <c r="B391" s="171"/>
      <c r="C391" s="169"/>
      <c r="D391" s="170"/>
      <c r="E391" s="57"/>
      <c r="F391" s="56"/>
      <c r="G391" s="58"/>
      <c r="H391" s="56"/>
      <c r="I391" s="59"/>
      <c r="J391" s="60"/>
      <c r="K391" s="56"/>
      <c r="L391" s="65"/>
      <c r="M391" s="65"/>
      <c r="N391" s="65"/>
      <c r="O391" s="65"/>
      <c r="P391" s="66" t="str">
        <f t="shared" si="144"/>
        <v/>
      </c>
      <c r="Q391" s="56"/>
      <c r="R391" s="64"/>
      <c r="S391" s="56"/>
      <c r="T391" s="64"/>
      <c r="U391" s="62" t="str">
        <f t="shared" si="145"/>
        <v/>
      </c>
      <c r="V391" s="64"/>
      <c r="W391" s="56"/>
      <c r="X391" s="65"/>
      <c r="Y391" s="65"/>
      <c r="Z391" s="65"/>
      <c r="AA391" s="65"/>
      <c r="AB391" s="66" t="str">
        <f t="shared" si="146"/>
        <v/>
      </c>
      <c r="AC391" s="56"/>
      <c r="AD391" s="64"/>
      <c r="AE391" s="56"/>
      <c r="AF391" s="64"/>
      <c r="AG391" s="62" t="str">
        <f t="shared" si="147"/>
        <v/>
      </c>
      <c r="AH391" s="64"/>
      <c r="AI391" s="56"/>
      <c r="AJ391" s="65"/>
      <c r="AK391" s="65"/>
      <c r="AL391" s="65"/>
      <c r="AM391" s="65"/>
      <c r="AN391" s="66" t="str">
        <f t="shared" si="148"/>
        <v/>
      </c>
      <c r="AO391" s="56"/>
      <c r="AP391" s="64"/>
      <c r="AQ391" s="56"/>
      <c r="AR391" s="64"/>
      <c r="AS391" s="62" t="str">
        <f t="shared" si="149"/>
        <v/>
      </c>
      <c r="AT391" s="64"/>
      <c r="AU391" s="56"/>
      <c r="AV391" s="65"/>
      <c r="AW391" s="65"/>
      <c r="AX391" s="65"/>
      <c r="AY391" s="65"/>
      <c r="AZ391" s="66" t="str">
        <f t="shared" si="150"/>
        <v/>
      </c>
      <c r="BA391" s="56"/>
      <c r="BB391" s="64"/>
      <c r="BC391" s="56"/>
      <c r="BD391" s="64"/>
      <c r="BE391" s="62" t="str">
        <f t="shared" si="151"/>
        <v/>
      </c>
      <c r="BF391" s="64"/>
      <c r="BG391" s="56"/>
      <c r="BH391" s="65"/>
      <c r="BI391" s="65"/>
      <c r="BJ391" s="65"/>
      <c r="BK391" s="65"/>
      <c r="BL391" s="66" t="str">
        <f t="shared" si="152"/>
        <v/>
      </c>
      <c r="BM391" s="56"/>
      <c r="BN391" s="64"/>
      <c r="BO391" s="56"/>
      <c r="BP391" s="64"/>
      <c r="BQ391" s="62" t="str">
        <f t="shared" si="153"/>
        <v/>
      </c>
      <c r="BR391" s="64"/>
      <c r="BS391" s="56"/>
      <c r="BT391" s="65"/>
      <c r="BU391" s="65"/>
      <c r="BV391" s="65"/>
      <c r="BW391" s="65"/>
      <c r="BX391" s="66" t="str">
        <f t="shared" si="154"/>
        <v/>
      </c>
      <c r="BY391" s="56"/>
      <c r="BZ391" s="64"/>
      <c r="CA391" s="56"/>
      <c r="CB391" s="64"/>
      <c r="CC391" s="62" t="str">
        <f t="shared" si="155"/>
        <v/>
      </c>
      <c r="CD391" s="64"/>
      <c r="CE391" s="56"/>
      <c r="CF391" s="65"/>
      <c r="CG391" s="65"/>
      <c r="CH391" s="65"/>
      <c r="CI391" s="65"/>
      <c r="CJ391" s="66" t="str">
        <f t="shared" si="156"/>
        <v/>
      </c>
      <c r="CK391" s="56"/>
      <c r="CL391" s="64"/>
      <c r="CM391" s="56"/>
      <c r="CN391" s="64"/>
      <c r="CO391" s="62" t="str">
        <f t="shared" si="157"/>
        <v/>
      </c>
      <c r="CP391" s="64"/>
      <c r="CQ391" s="56"/>
      <c r="CR391" s="65"/>
      <c r="CS391" s="65"/>
      <c r="CT391" s="65"/>
      <c r="CU391" s="65"/>
      <c r="CV391" s="66" t="str">
        <f t="shared" si="158"/>
        <v/>
      </c>
      <c r="CW391" s="56"/>
      <c r="CX391" s="64"/>
      <c r="CY391" s="56"/>
      <c r="CZ391" s="64"/>
      <c r="DA391" s="62" t="str">
        <f t="shared" si="159"/>
        <v/>
      </c>
      <c r="DB391" s="64"/>
      <c r="DC391" s="56"/>
      <c r="DD391" s="65"/>
      <c r="DE391" s="65"/>
      <c r="DF391" s="65"/>
      <c r="DG391" s="65"/>
      <c r="DH391" s="66" t="str">
        <f t="shared" si="160"/>
        <v/>
      </c>
      <c r="DI391" s="56"/>
      <c r="DJ391" s="64"/>
      <c r="DK391" s="56"/>
      <c r="DL391" s="64"/>
      <c r="DM391" s="62" t="str">
        <f t="shared" si="161"/>
        <v/>
      </c>
      <c r="DN391" s="64"/>
      <c r="DO391" s="56"/>
      <c r="DP391" s="65"/>
      <c r="DQ391" s="65"/>
      <c r="DR391" s="65"/>
      <c r="DS391" s="65"/>
      <c r="DT391" s="66" t="str">
        <f t="shared" si="162"/>
        <v/>
      </c>
      <c r="DU391" s="56"/>
      <c r="DV391" s="64"/>
      <c r="DW391" s="56"/>
      <c r="DX391" s="64"/>
      <c r="DY391" s="62" t="str">
        <f t="shared" si="163"/>
        <v/>
      </c>
      <c r="DZ391" s="64"/>
      <c r="EA391" s="56"/>
      <c r="EB391" s="65"/>
      <c r="EC391" s="65"/>
      <c r="ED391" s="65"/>
      <c r="EE391" s="65"/>
      <c r="EF391" s="66" t="str">
        <f t="shared" si="164"/>
        <v/>
      </c>
      <c r="EG391" s="56"/>
      <c r="EH391" s="64"/>
      <c r="EI391" s="56"/>
      <c r="EJ391" s="64"/>
      <c r="EK391" s="62" t="str">
        <f t="shared" si="165"/>
        <v/>
      </c>
      <c r="EL391" s="64"/>
      <c r="EM391" s="56"/>
      <c r="EN391" s="65"/>
      <c r="EO391" s="65"/>
      <c r="EP391" s="65"/>
      <c r="EQ391" s="65"/>
      <c r="ER391" s="66" t="str">
        <f t="shared" si="166"/>
        <v/>
      </c>
      <c r="ES391" s="56"/>
      <c r="ET391" s="64"/>
      <c r="EU391" s="56"/>
      <c r="EV391" s="64"/>
      <c r="EW391" s="62" t="str">
        <f t="shared" si="167"/>
        <v/>
      </c>
      <c r="EX391" s="64"/>
    </row>
    <row r="392" spans="1:154" s="67" customFormat="1" x14ac:dyDescent="0.25">
      <c r="A392" s="167"/>
      <c r="B392" s="171"/>
      <c r="C392" s="169"/>
      <c r="D392" s="170"/>
      <c r="E392" s="57"/>
      <c r="F392" s="56"/>
      <c r="G392" s="58"/>
      <c r="H392" s="56"/>
      <c r="I392" s="59"/>
      <c r="J392" s="60"/>
      <c r="K392" s="56"/>
      <c r="L392" s="65"/>
      <c r="M392" s="65"/>
      <c r="N392" s="65"/>
      <c r="O392" s="65"/>
      <c r="P392" s="66" t="str">
        <f t="shared" si="144"/>
        <v/>
      </c>
      <c r="Q392" s="56"/>
      <c r="R392" s="64"/>
      <c r="S392" s="56"/>
      <c r="T392" s="64"/>
      <c r="U392" s="62" t="str">
        <f t="shared" si="145"/>
        <v/>
      </c>
      <c r="V392" s="64"/>
      <c r="W392" s="56"/>
      <c r="X392" s="65"/>
      <c r="Y392" s="65"/>
      <c r="Z392" s="65"/>
      <c r="AA392" s="65"/>
      <c r="AB392" s="66" t="str">
        <f t="shared" si="146"/>
        <v/>
      </c>
      <c r="AC392" s="56"/>
      <c r="AD392" s="64"/>
      <c r="AE392" s="56"/>
      <c r="AF392" s="64"/>
      <c r="AG392" s="62" t="str">
        <f t="shared" si="147"/>
        <v/>
      </c>
      <c r="AH392" s="64"/>
      <c r="AI392" s="56"/>
      <c r="AJ392" s="65"/>
      <c r="AK392" s="65"/>
      <c r="AL392" s="65"/>
      <c r="AM392" s="65"/>
      <c r="AN392" s="66" t="str">
        <f t="shared" si="148"/>
        <v/>
      </c>
      <c r="AO392" s="56"/>
      <c r="AP392" s="64"/>
      <c r="AQ392" s="56"/>
      <c r="AR392" s="64"/>
      <c r="AS392" s="62" t="str">
        <f t="shared" si="149"/>
        <v/>
      </c>
      <c r="AT392" s="64"/>
      <c r="AU392" s="56"/>
      <c r="AV392" s="65"/>
      <c r="AW392" s="65"/>
      <c r="AX392" s="65"/>
      <c r="AY392" s="65"/>
      <c r="AZ392" s="66" t="str">
        <f t="shared" si="150"/>
        <v/>
      </c>
      <c r="BA392" s="56"/>
      <c r="BB392" s="64"/>
      <c r="BC392" s="56"/>
      <c r="BD392" s="64"/>
      <c r="BE392" s="62" t="str">
        <f t="shared" si="151"/>
        <v/>
      </c>
      <c r="BF392" s="64"/>
      <c r="BG392" s="56"/>
      <c r="BH392" s="65"/>
      <c r="BI392" s="65"/>
      <c r="BJ392" s="65"/>
      <c r="BK392" s="65"/>
      <c r="BL392" s="66" t="str">
        <f t="shared" si="152"/>
        <v/>
      </c>
      <c r="BM392" s="56"/>
      <c r="BN392" s="64"/>
      <c r="BO392" s="56"/>
      <c r="BP392" s="64"/>
      <c r="BQ392" s="62" t="str">
        <f t="shared" si="153"/>
        <v/>
      </c>
      <c r="BR392" s="64"/>
      <c r="BS392" s="56"/>
      <c r="BT392" s="65"/>
      <c r="BU392" s="65"/>
      <c r="BV392" s="65"/>
      <c r="BW392" s="65"/>
      <c r="BX392" s="66" t="str">
        <f t="shared" si="154"/>
        <v/>
      </c>
      <c r="BY392" s="56"/>
      <c r="BZ392" s="64"/>
      <c r="CA392" s="56"/>
      <c r="CB392" s="64"/>
      <c r="CC392" s="62" t="str">
        <f t="shared" si="155"/>
        <v/>
      </c>
      <c r="CD392" s="64"/>
      <c r="CE392" s="56"/>
      <c r="CF392" s="65"/>
      <c r="CG392" s="65"/>
      <c r="CH392" s="65"/>
      <c r="CI392" s="65"/>
      <c r="CJ392" s="66" t="str">
        <f t="shared" si="156"/>
        <v/>
      </c>
      <c r="CK392" s="56"/>
      <c r="CL392" s="64"/>
      <c r="CM392" s="56"/>
      <c r="CN392" s="64"/>
      <c r="CO392" s="62" t="str">
        <f t="shared" si="157"/>
        <v/>
      </c>
      <c r="CP392" s="64"/>
      <c r="CQ392" s="56"/>
      <c r="CR392" s="65"/>
      <c r="CS392" s="65"/>
      <c r="CT392" s="65"/>
      <c r="CU392" s="65"/>
      <c r="CV392" s="66" t="str">
        <f t="shared" si="158"/>
        <v/>
      </c>
      <c r="CW392" s="56"/>
      <c r="CX392" s="64"/>
      <c r="CY392" s="56"/>
      <c r="CZ392" s="64"/>
      <c r="DA392" s="62" t="str">
        <f t="shared" si="159"/>
        <v/>
      </c>
      <c r="DB392" s="64"/>
      <c r="DC392" s="56"/>
      <c r="DD392" s="65"/>
      <c r="DE392" s="65"/>
      <c r="DF392" s="65"/>
      <c r="DG392" s="65"/>
      <c r="DH392" s="66" t="str">
        <f t="shared" si="160"/>
        <v/>
      </c>
      <c r="DI392" s="56"/>
      <c r="DJ392" s="64"/>
      <c r="DK392" s="56"/>
      <c r="DL392" s="64"/>
      <c r="DM392" s="62" t="str">
        <f t="shared" si="161"/>
        <v/>
      </c>
      <c r="DN392" s="64"/>
      <c r="DO392" s="56"/>
      <c r="DP392" s="65"/>
      <c r="DQ392" s="65"/>
      <c r="DR392" s="65"/>
      <c r="DS392" s="65"/>
      <c r="DT392" s="66" t="str">
        <f t="shared" si="162"/>
        <v/>
      </c>
      <c r="DU392" s="56"/>
      <c r="DV392" s="64"/>
      <c r="DW392" s="56"/>
      <c r="DX392" s="64"/>
      <c r="DY392" s="62" t="str">
        <f t="shared" si="163"/>
        <v/>
      </c>
      <c r="DZ392" s="64"/>
      <c r="EA392" s="56"/>
      <c r="EB392" s="65"/>
      <c r="EC392" s="65"/>
      <c r="ED392" s="65"/>
      <c r="EE392" s="65"/>
      <c r="EF392" s="66" t="str">
        <f t="shared" si="164"/>
        <v/>
      </c>
      <c r="EG392" s="56"/>
      <c r="EH392" s="64"/>
      <c r="EI392" s="56"/>
      <c r="EJ392" s="64"/>
      <c r="EK392" s="62" t="str">
        <f t="shared" si="165"/>
        <v/>
      </c>
      <c r="EL392" s="64"/>
      <c r="EM392" s="56"/>
      <c r="EN392" s="65"/>
      <c r="EO392" s="65"/>
      <c r="EP392" s="65"/>
      <c r="EQ392" s="65"/>
      <c r="ER392" s="66" t="str">
        <f t="shared" si="166"/>
        <v/>
      </c>
      <c r="ES392" s="56"/>
      <c r="ET392" s="64"/>
      <c r="EU392" s="56"/>
      <c r="EV392" s="64"/>
      <c r="EW392" s="62" t="str">
        <f t="shared" si="167"/>
        <v/>
      </c>
      <c r="EX392" s="64"/>
    </row>
    <row r="393" spans="1:154" s="67" customFormat="1" x14ac:dyDescent="0.25">
      <c r="A393" s="167"/>
      <c r="B393" s="171"/>
      <c r="C393" s="169"/>
      <c r="D393" s="170"/>
      <c r="E393" s="57"/>
      <c r="F393" s="56"/>
      <c r="G393" s="58"/>
      <c r="H393" s="56"/>
      <c r="I393" s="59"/>
      <c r="J393" s="60"/>
      <c r="K393" s="56"/>
      <c r="L393" s="65"/>
      <c r="M393" s="65"/>
      <c r="N393" s="65"/>
      <c r="O393" s="65"/>
      <c r="P393" s="66" t="str">
        <f t="shared" si="144"/>
        <v/>
      </c>
      <c r="Q393" s="56"/>
      <c r="R393" s="64"/>
      <c r="S393" s="56"/>
      <c r="T393" s="64"/>
      <c r="U393" s="62" t="str">
        <f t="shared" si="145"/>
        <v/>
      </c>
      <c r="V393" s="64"/>
      <c r="W393" s="56"/>
      <c r="X393" s="65"/>
      <c r="Y393" s="65"/>
      <c r="Z393" s="65"/>
      <c r="AA393" s="65"/>
      <c r="AB393" s="66" t="str">
        <f t="shared" si="146"/>
        <v/>
      </c>
      <c r="AC393" s="56"/>
      <c r="AD393" s="64"/>
      <c r="AE393" s="56"/>
      <c r="AF393" s="64"/>
      <c r="AG393" s="62" t="str">
        <f t="shared" si="147"/>
        <v/>
      </c>
      <c r="AH393" s="64"/>
      <c r="AI393" s="56"/>
      <c r="AJ393" s="65"/>
      <c r="AK393" s="65"/>
      <c r="AL393" s="65"/>
      <c r="AM393" s="65"/>
      <c r="AN393" s="66" t="str">
        <f t="shared" si="148"/>
        <v/>
      </c>
      <c r="AO393" s="56"/>
      <c r="AP393" s="64"/>
      <c r="AQ393" s="56"/>
      <c r="AR393" s="64"/>
      <c r="AS393" s="62" t="str">
        <f t="shared" si="149"/>
        <v/>
      </c>
      <c r="AT393" s="64"/>
      <c r="AU393" s="56"/>
      <c r="AV393" s="65"/>
      <c r="AW393" s="65"/>
      <c r="AX393" s="65"/>
      <c r="AY393" s="65"/>
      <c r="AZ393" s="66" t="str">
        <f t="shared" si="150"/>
        <v/>
      </c>
      <c r="BA393" s="56"/>
      <c r="BB393" s="64"/>
      <c r="BC393" s="56"/>
      <c r="BD393" s="64"/>
      <c r="BE393" s="62" t="str">
        <f t="shared" si="151"/>
        <v/>
      </c>
      <c r="BF393" s="64"/>
      <c r="BG393" s="56"/>
      <c r="BH393" s="65"/>
      <c r="BI393" s="65"/>
      <c r="BJ393" s="65"/>
      <c r="BK393" s="65"/>
      <c r="BL393" s="66" t="str">
        <f t="shared" si="152"/>
        <v/>
      </c>
      <c r="BM393" s="56"/>
      <c r="BN393" s="64"/>
      <c r="BO393" s="56"/>
      <c r="BP393" s="64"/>
      <c r="BQ393" s="62" t="str">
        <f t="shared" si="153"/>
        <v/>
      </c>
      <c r="BR393" s="64"/>
      <c r="BS393" s="56"/>
      <c r="BT393" s="65"/>
      <c r="BU393" s="65"/>
      <c r="BV393" s="65"/>
      <c r="BW393" s="65"/>
      <c r="BX393" s="66" t="str">
        <f t="shared" si="154"/>
        <v/>
      </c>
      <c r="BY393" s="56"/>
      <c r="BZ393" s="64"/>
      <c r="CA393" s="56"/>
      <c r="CB393" s="64"/>
      <c r="CC393" s="62" t="str">
        <f t="shared" si="155"/>
        <v/>
      </c>
      <c r="CD393" s="64"/>
      <c r="CE393" s="56"/>
      <c r="CF393" s="65"/>
      <c r="CG393" s="65"/>
      <c r="CH393" s="65"/>
      <c r="CI393" s="65"/>
      <c r="CJ393" s="66" t="str">
        <f t="shared" si="156"/>
        <v/>
      </c>
      <c r="CK393" s="56"/>
      <c r="CL393" s="64"/>
      <c r="CM393" s="56"/>
      <c r="CN393" s="64"/>
      <c r="CO393" s="62" t="str">
        <f t="shared" si="157"/>
        <v/>
      </c>
      <c r="CP393" s="64"/>
      <c r="CQ393" s="56"/>
      <c r="CR393" s="65"/>
      <c r="CS393" s="65"/>
      <c r="CT393" s="65"/>
      <c r="CU393" s="65"/>
      <c r="CV393" s="66" t="str">
        <f t="shared" si="158"/>
        <v/>
      </c>
      <c r="CW393" s="56"/>
      <c r="CX393" s="64"/>
      <c r="CY393" s="56"/>
      <c r="CZ393" s="64"/>
      <c r="DA393" s="62" t="str">
        <f t="shared" si="159"/>
        <v/>
      </c>
      <c r="DB393" s="64"/>
      <c r="DC393" s="56"/>
      <c r="DD393" s="65"/>
      <c r="DE393" s="65"/>
      <c r="DF393" s="65"/>
      <c r="DG393" s="65"/>
      <c r="DH393" s="66" t="str">
        <f t="shared" si="160"/>
        <v/>
      </c>
      <c r="DI393" s="56"/>
      <c r="DJ393" s="64"/>
      <c r="DK393" s="56"/>
      <c r="DL393" s="64"/>
      <c r="DM393" s="62" t="str">
        <f t="shared" si="161"/>
        <v/>
      </c>
      <c r="DN393" s="64"/>
      <c r="DO393" s="56"/>
      <c r="DP393" s="65"/>
      <c r="DQ393" s="65"/>
      <c r="DR393" s="65"/>
      <c r="DS393" s="65"/>
      <c r="DT393" s="66" t="str">
        <f t="shared" si="162"/>
        <v/>
      </c>
      <c r="DU393" s="56"/>
      <c r="DV393" s="64"/>
      <c r="DW393" s="56"/>
      <c r="DX393" s="64"/>
      <c r="DY393" s="62" t="str">
        <f t="shared" si="163"/>
        <v/>
      </c>
      <c r="DZ393" s="64"/>
      <c r="EA393" s="56"/>
      <c r="EB393" s="65"/>
      <c r="EC393" s="65"/>
      <c r="ED393" s="65"/>
      <c r="EE393" s="65"/>
      <c r="EF393" s="66" t="str">
        <f t="shared" si="164"/>
        <v/>
      </c>
      <c r="EG393" s="56"/>
      <c r="EH393" s="64"/>
      <c r="EI393" s="56"/>
      <c r="EJ393" s="64"/>
      <c r="EK393" s="62" t="str">
        <f t="shared" si="165"/>
        <v/>
      </c>
      <c r="EL393" s="64"/>
      <c r="EM393" s="56"/>
      <c r="EN393" s="65"/>
      <c r="EO393" s="65"/>
      <c r="EP393" s="65"/>
      <c r="EQ393" s="65"/>
      <c r="ER393" s="66" t="str">
        <f t="shared" si="166"/>
        <v/>
      </c>
      <c r="ES393" s="56"/>
      <c r="ET393" s="64"/>
      <c r="EU393" s="56"/>
      <c r="EV393" s="64"/>
      <c r="EW393" s="62" t="str">
        <f t="shared" si="167"/>
        <v/>
      </c>
      <c r="EX393" s="64"/>
    </row>
    <row r="394" spans="1:154" s="67" customFormat="1" x14ac:dyDescent="0.25">
      <c r="A394" s="167"/>
      <c r="B394" s="171"/>
      <c r="C394" s="169"/>
      <c r="D394" s="170"/>
      <c r="E394" s="57"/>
      <c r="F394" s="56"/>
      <c r="G394" s="58"/>
      <c r="H394" s="56"/>
      <c r="I394" s="59"/>
      <c r="J394" s="60"/>
      <c r="K394" s="56"/>
      <c r="L394" s="65"/>
      <c r="M394" s="65"/>
      <c r="N394" s="65"/>
      <c r="O394" s="65"/>
      <c r="P394" s="66" t="str">
        <f t="shared" si="144"/>
        <v/>
      </c>
      <c r="Q394" s="56"/>
      <c r="R394" s="64"/>
      <c r="S394" s="56"/>
      <c r="T394" s="64"/>
      <c r="U394" s="62" t="str">
        <f t="shared" si="145"/>
        <v/>
      </c>
      <c r="V394" s="64"/>
      <c r="W394" s="56"/>
      <c r="X394" s="65"/>
      <c r="Y394" s="65"/>
      <c r="Z394" s="65"/>
      <c r="AA394" s="65"/>
      <c r="AB394" s="66" t="str">
        <f t="shared" si="146"/>
        <v/>
      </c>
      <c r="AC394" s="56"/>
      <c r="AD394" s="64"/>
      <c r="AE394" s="56"/>
      <c r="AF394" s="64"/>
      <c r="AG394" s="62" t="str">
        <f t="shared" si="147"/>
        <v/>
      </c>
      <c r="AH394" s="64"/>
      <c r="AI394" s="56"/>
      <c r="AJ394" s="65"/>
      <c r="AK394" s="65"/>
      <c r="AL394" s="65"/>
      <c r="AM394" s="65"/>
      <c r="AN394" s="66" t="str">
        <f t="shared" si="148"/>
        <v/>
      </c>
      <c r="AO394" s="56"/>
      <c r="AP394" s="64"/>
      <c r="AQ394" s="56"/>
      <c r="AR394" s="64"/>
      <c r="AS394" s="62" t="str">
        <f t="shared" si="149"/>
        <v/>
      </c>
      <c r="AT394" s="64"/>
      <c r="AU394" s="56"/>
      <c r="AV394" s="65"/>
      <c r="AW394" s="65"/>
      <c r="AX394" s="65"/>
      <c r="AY394" s="65"/>
      <c r="AZ394" s="66" t="str">
        <f t="shared" si="150"/>
        <v/>
      </c>
      <c r="BA394" s="56"/>
      <c r="BB394" s="64"/>
      <c r="BC394" s="56"/>
      <c r="BD394" s="64"/>
      <c r="BE394" s="62" t="str">
        <f t="shared" si="151"/>
        <v/>
      </c>
      <c r="BF394" s="64"/>
      <c r="BG394" s="56"/>
      <c r="BH394" s="65"/>
      <c r="BI394" s="65"/>
      <c r="BJ394" s="65"/>
      <c r="BK394" s="65"/>
      <c r="BL394" s="66" t="str">
        <f t="shared" si="152"/>
        <v/>
      </c>
      <c r="BM394" s="56"/>
      <c r="BN394" s="64"/>
      <c r="BO394" s="56"/>
      <c r="BP394" s="64"/>
      <c r="BQ394" s="62" t="str">
        <f t="shared" si="153"/>
        <v/>
      </c>
      <c r="BR394" s="64"/>
      <c r="BS394" s="56"/>
      <c r="BT394" s="65"/>
      <c r="BU394" s="65"/>
      <c r="BV394" s="65"/>
      <c r="BW394" s="65"/>
      <c r="BX394" s="66" t="str">
        <f t="shared" si="154"/>
        <v/>
      </c>
      <c r="BY394" s="56"/>
      <c r="BZ394" s="64"/>
      <c r="CA394" s="56"/>
      <c r="CB394" s="64"/>
      <c r="CC394" s="62" t="str">
        <f t="shared" si="155"/>
        <v/>
      </c>
      <c r="CD394" s="64"/>
      <c r="CE394" s="56"/>
      <c r="CF394" s="65"/>
      <c r="CG394" s="65"/>
      <c r="CH394" s="65"/>
      <c r="CI394" s="65"/>
      <c r="CJ394" s="66" t="str">
        <f t="shared" si="156"/>
        <v/>
      </c>
      <c r="CK394" s="56"/>
      <c r="CL394" s="64"/>
      <c r="CM394" s="56"/>
      <c r="CN394" s="64"/>
      <c r="CO394" s="62" t="str">
        <f t="shared" si="157"/>
        <v/>
      </c>
      <c r="CP394" s="64"/>
      <c r="CQ394" s="56"/>
      <c r="CR394" s="65"/>
      <c r="CS394" s="65"/>
      <c r="CT394" s="65"/>
      <c r="CU394" s="65"/>
      <c r="CV394" s="66" t="str">
        <f t="shared" si="158"/>
        <v/>
      </c>
      <c r="CW394" s="56"/>
      <c r="CX394" s="64"/>
      <c r="CY394" s="56"/>
      <c r="CZ394" s="64"/>
      <c r="DA394" s="62" t="str">
        <f t="shared" si="159"/>
        <v/>
      </c>
      <c r="DB394" s="64"/>
      <c r="DC394" s="56"/>
      <c r="DD394" s="65"/>
      <c r="DE394" s="65"/>
      <c r="DF394" s="65"/>
      <c r="DG394" s="65"/>
      <c r="DH394" s="66" t="str">
        <f t="shared" si="160"/>
        <v/>
      </c>
      <c r="DI394" s="56"/>
      <c r="DJ394" s="64"/>
      <c r="DK394" s="56"/>
      <c r="DL394" s="64"/>
      <c r="DM394" s="62" t="str">
        <f t="shared" si="161"/>
        <v/>
      </c>
      <c r="DN394" s="64"/>
      <c r="DO394" s="56"/>
      <c r="DP394" s="65"/>
      <c r="DQ394" s="65"/>
      <c r="DR394" s="65"/>
      <c r="DS394" s="65"/>
      <c r="DT394" s="66" t="str">
        <f t="shared" si="162"/>
        <v/>
      </c>
      <c r="DU394" s="56"/>
      <c r="DV394" s="64"/>
      <c r="DW394" s="56"/>
      <c r="DX394" s="64"/>
      <c r="DY394" s="62" t="str">
        <f t="shared" si="163"/>
        <v/>
      </c>
      <c r="DZ394" s="64"/>
      <c r="EA394" s="56"/>
      <c r="EB394" s="65"/>
      <c r="EC394" s="65"/>
      <c r="ED394" s="65"/>
      <c r="EE394" s="65"/>
      <c r="EF394" s="66" t="str">
        <f t="shared" si="164"/>
        <v/>
      </c>
      <c r="EG394" s="56"/>
      <c r="EH394" s="64"/>
      <c r="EI394" s="56"/>
      <c r="EJ394" s="64"/>
      <c r="EK394" s="62" t="str">
        <f t="shared" si="165"/>
        <v/>
      </c>
      <c r="EL394" s="64"/>
      <c r="EM394" s="56"/>
      <c r="EN394" s="65"/>
      <c r="EO394" s="65"/>
      <c r="EP394" s="65"/>
      <c r="EQ394" s="65"/>
      <c r="ER394" s="66" t="str">
        <f t="shared" si="166"/>
        <v/>
      </c>
      <c r="ES394" s="56"/>
      <c r="ET394" s="64"/>
      <c r="EU394" s="56"/>
      <c r="EV394" s="64"/>
      <c r="EW394" s="62" t="str">
        <f t="shared" si="167"/>
        <v/>
      </c>
      <c r="EX394" s="64"/>
    </row>
    <row r="395" spans="1:154" s="67" customFormat="1" x14ac:dyDescent="0.25">
      <c r="A395" s="167"/>
      <c r="B395" s="171"/>
      <c r="C395" s="169"/>
      <c r="D395" s="170"/>
      <c r="E395" s="57"/>
      <c r="F395" s="56"/>
      <c r="G395" s="58"/>
      <c r="H395" s="56"/>
      <c r="I395" s="59"/>
      <c r="J395" s="60"/>
      <c r="K395" s="56"/>
      <c r="L395" s="65"/>
      <c r="M395" s="65"/>
      <c r="N395" s="65"/>
      <c r="O395" s="65"/>
      <c r="P395" s="66" t="str">
        <f t="shared" si="144"/>
        <v/>
      </c>
      <c r="Q395" s="56"/>
      <c r="R395" s="64"/>
      <c r="S395" s="56"/>
      <c r="T395" s="64"/>
      <c r="U395" s="62" t="str">
        <f t="shared" si="145"/>
        <v/>
      </c>
      <c r="V395" s="64"/>
      <c r="W395" s="56"/>
      <c r="X395" s="65"/>
      <c r="Y395" s="65"/>
      <c r="Z395" s="65"/>
      <c r="AA395" s="65"/>
      <c r="AB395" s="66" t="str">
        <f t="shared" si="146"/>
        <v/>
      </c>
      <c r="AC395" s="56"/>
      <c r="AD395" s="64"/>
      <c r="AE395" s="56"/>
      <c r="AF395" s="64"/>
      <c r="AG395" s="62" t="str">
        <f t="shared" si="147"/>
        <v/>
      </c>
      <c r="AH395" s="64"/>
      <c r="AI395" s="56"/>
      <c r="AJ395" s="65"/>
      <c r="AK395" s="65"/>
      <c r="AL395" s="65"/>
      <c r="AM395" s="65"/>
      <c r="AN395" s="66" t="str">
        <f t="shared" si="148"/>
        <v/>
      </c>
      <c r="AO395" s="56"/>
      <c r="AP395" s="64"/>
      <c r="AQ395" s="56"/>
      <c r="AR395" s="64"/>
      <c r="AS395" s="62" t="str">
        <f t="shared" si="149"/>
        <v/>
      </c>
      <c r="AT395" s="64"/>
      <c r="AU395" s="56"/>
      <c r="AV395" s="65"/>
      <c r="AW395" s="65"/>
      <c r="AX395" s="65"/>
      <c r="AY395" s="65"/>
      <c r="AZ395" s="66" t="str">
        <f t="shared" si="150"/>
        <v/>
      </c>
      <c r="BA395" s="56"/>
      <c r="BB395" s="64"/>
      <c r="BC395" s="56"/>
      <c r="BD395" s="64"/>
      <c r="BE395" s="62" t="str">
        <f t="shared" si="151"/>
        <v/>
      </c>
      <c r="BF395" s="64"/>
      <c r="BG395" s="56"/>
      <c r="BH395" s="65"/>
      <c r="BI395" s="65"/>
      <c r="BJ395" s="65"/>
      <c r="BK395" s="65"/>
      <c r="BL395" s="66" t="str">
        <f t="shared" si="152"/>
        <v/>
      </c>
      <c r="BM395" s="56"/>
      <c r="BN395" s="64"/>
      <c r="BO395" s="56"/>
      <c r="BP395" s="64"/>
      <c r="BQ395" s="62" t="str">
        <f t="shared" si="153"/>
        <v/>
      </c>
      <c r="BR395" s="64"/>
      <c r="BS395" s="56"/>
      <c r="BT395" s="65"/>
      <c r="BU395" s="65"/>
      <c r="BV395" s="65"/>
      <c r="BW395" s="65"/>
      <c r="BX395" s="66" t="str">
        <f t="shared" si="154"/>
        <v/>
      </c>
      <c r="BY395" s="56"/>
      <c r="BZ395" s="64"/>
      <c r="CA395" s="56"/>
      <c r="CB395" s="64"/>
      <c r="CC395" s="62" t="str">
        <f t="shared" si="155"/>
        <v/>
      </c>
      <c r="CD395" s="64"/>
      <c r="CE395" s="56"/>
      <c r="CF395" s="65"/>
      <c r="CG395" s="65"/>
      <c r="CH395" s="65"/>
      <c r="CI395" s="65"/>
      <c r="CJ395" s="66" t="str">
        <f t="shared" si="156"/>
        <v/>
      </c>
      <c r="CK395" s="56"/>
      <c r="CL395" s="64"/>
      <c r="CM395" s="56"/>
      <c r="CN395" s="64"/>
      <c r="CO395" s="62" t="str">
        <f t="shared" si="157"/>
        <v/>
      </c>
      <c r="CP395" s="64"/>
      <c r="CQ395" s="56"/>
      <c r="CR395" s="65"/>
      <c r="CS395" s="65"/>
      <c r="CT395" s="65"/>
      <c r="CU395" s="65"/>
      <c r="CV395" s="66" t="str">
        <f t="shared" si="158"/>
        <v/>
      </c>
      <c r="CW395" s="56"/>
      <c r="CX395" s="64"/>
      <c r="CY395" s="56"/>
      <c r="CZ395" s="64"/>
      <c r="DA395" s="62" t="str">
        <f t="shared" si="159"/>
        <v/>
      </c>
      <c r="DB395" s="64"/>
      <c r="DC395" s="56"/>
      <c r="DD395" s="65"/>
      <c r="DE395" s="65"/>
      <c r="DF395" s="65"/>
      <c r="DG395" s="65"/>
      <c r="DH395" s="66" t="str">
        <f t="shared" si="160"/>
        <v/>
      </c>
      <c r="DI395" s="56"/>
      <c r="DJ395" s="64"/>
      <c r="DK395" s="56"/>
      <c r="DL395" s="64"/>
      <c r="DM395" s="62" t="str">
        <f t="shared" si="161"/>
        <v/>
      </c>
      <c r="DN395" s="64"/>
      <c r="DO395" s="56"/>
      <c r="DP395" s="65"/>
      <c r="DQ395" s="65"/>
      <c r="DR395" s="65"/>
      <c r="DS395" s="65"/>
      <c r="DT395" s="66" t="str">
        <f t="shared" si="162"/>
        <v/>
      </c>
      <c r="DU395" s="56"/>
      <c r="DV395" s="64"/>
      <c r="DW395" s="56"/>
      <c r="DX395" s="64"/>
      <c r="DY395" s="62" t="str">
        <f t="shared" si="163"/>
        <v/>
      </c>
      <c r="DZ395" s="64"/>
      <c r="EA395" s="56"/>
      <c r="EB395" s="65"/>
      <c r="EC395" s="65"/>
      <c r="ED395" s="65"/>
      <c r="EE395" s="65"/>
      <c r="EF395" s="66" t="str">
        <f t="shared" si="164"/>
        <v/>
      </c>
      <c r="EG395" s="56"/>
      <c r="EH395" s="64"/>
      <c r="EI395" s="56"/>
      <c r="EJ395" s="64"/>
      <c r="EK395" s="62" t="str">
        <f t="shared" si="165"/>
        <v/>
      </c>
      <c r="EL395" s="64"/>
      <c r="EM395" s="56"/>
      <c r="EN395" s="65"/>
      <c r="EO395" s="65"/>
      <c r="EP395" s="65"/>
      <c r="EQ395" s="65"/>
      <c r="ER395" s="66" t="str">
        <f t="shared" si="166"/>
        <v/>
      </c>
      <c r="ES395" s="56"/>
      <c r="ET395" s="64"/>
      <c r="EU395" s="56"/>
      <c r="EV395" s="64"/>
      <c r="EW395" s="62" t="str">
        <f t="shared" si="167"/>
        <v/>
      </c>
      <c r="EX395" s="64"/>
    </row>
    <row r="396" spans="1:154" s="67" customFormat="1" x14ac:dyDescent="0.25">
      <c r="A396" s="167"/>
      <c r="B396" s="171"/>
      <c r="C396" s="169"/>
      <c r="D396" s="170"/>
      <c r="E396" s="57"/>
      <c r="F396" s="56"/>
      <c r="G396" s="58"/>
      <c r="H396" s="56"/>
      <c r="I396" s="59"/>
      <c r="J396" s="60"/>
      <c r="K396" s="56"/>
      <c r="L396" s="65"/>
      <c r="M396" s="65"/>
      <c r="N396" s="65"/>
      <c r="O396" s="65"/>
      <c r="P396" s="66" t="str">
        <f t="shared" si="144"/>
        <v/>
      </c>
      <c r="Q396" s="56"/>
      <c r="R396" s="64"/>
      <c r="S396" s="56"/>
      <c r="T396" s="64"/>
      <c r="U396" s="62" t="str">
        <f t="shared" si="145"/>
        <v/>
      </c>
      <c r="V396" s="64"/>
      <c r="W396" s="56"/>
      <c r="X396" s="65"/>
      <c r="Y396" s="65"/>
      <c r="Z396" s="65"/>
      <c r="AA396" s="65"/>
      <c r="AB396" s="66" t="str">
        <f t="shared" si="146"/>
        <v/>
      </c>
      <c r="AC396" s="56"/>
      <c r="AD396" s="64"/>
      <c r="AE396" s="56"/>
      <c r="AF396" s="64"/>
      <c r="AG396" s="62" t="str">
        <f t="shared" si="147"/>
        <v/>
      </c>
      <c r="AH396" s="64"/>
      <c r="AI396" s="56"/>
      <c r="AJ396" s="65"/>
      <c r="AK396" s="65"/>
      <c r="AL396" s="65"/>
      <c r="AM396" s="65"/>
      <c r="AN396" s="66" t="str">
        <f t="shared" si="148"/>
        <v/>
      </c>
      <c r="AO396" s="56"/>
      <c r="AP396" s="64"/>
      <c r="AQ396" s="56"/>
      <c r="AR396" s="64"/>
      <c r="AS396" s="62" t="str">
        <f t="shared" si="149"/>
        <v/>
      </c>
      <c r="AT396" s="64"/>
      <c r="AU396" s="56"/>
      <c r="AV396" s="65"/>
      <c r="AW396" s="65"/>
      <c r="AX396" s="65"/>
      <c r="AY396" s="65"/>
      <c r="AZ396" s="66" t="str">
        <f t="shared" si="150"/>
        <v/>
      </c>
      <c r="BA396" s="56"/>
      <c r="BB396" s="64"/>
      <c r="BC396" s="56"/>
      <c r="BD396" s="64"/>
      <c r="BE396" s="62" t="str">
        <f t="shared" si="151"/>
        <v/>
      </c>
      <c r="BF396" s="64"/>
      <c r="BG396" s="56"/>
      <c r="BH396" s="65"/>
      <c r="BI396" s="65"/>
      <c r="BJ396" s="65"/>
      <c r="BK396" s="65"/>
      <c r="BL396" s="66" t="str">
        <f t="shared" si="152"/>
        <v/>
      </c>
      <c r="BM396" s="56"/>
      <c r="BN396" s="64"/>
      <c r="BO396" s="56"/>
      <c r="BP396" s="64"/>
      <c r="BQ396" s="62" t="str">
        <f t="shared" si="153"/>
        <v/>
      </c>
      <c r="BR396" s="64"/>
      <c r="BS396" s="56"/>
      <c r="BT396" s="65"/>
      <c r="BU396" s="65"/>
      <c r="BV396" s="65"/>
      <c r="BW396" s="65"/>
      <c r="BX396" s="66" t="str">
        <f t="shared" si="154"/>
        <v/>
      </c>
      <c r="BY396" s="56"/>
      <c r="BZ396" s="64"/>
      <c r="CA396" s="56"/>
      <c r="CB396" s="64"/>
      <c r="CC396" s="62" t="str">
        <f t="shared" si="155"/>
        <v/>
      </c>
      <c r="CD396" s="64"/>
      <c r="CE396" s="56"/>
      <c r="CF396" s="65"/>
      <c r="CG396" s="65"/>
      <c r="CH396" s="65"/>
      <c r="CI396" s="65"/>
      <c r="CJ396" s="66" t="str">
        <f t="shared" si="156"/>
        <v/>
      </c>
      <c r="CK396" s="56"/>
      <c r="CL396" s="64"/>
      <c r="CM396" s="56"/>
      <c r="CN396" s="64"/>
      <c r="CO396" s="62" t="str">
        <f t="shared" si="157"/>
        <v/>
      </c>
      <c r="CP396" s="64"/>
      <c r="CQ396" s="56"/>
      <c r="CR396" s="65"/>
      <c r="CS396" s="65"/>
      <c r="CT396" s="65"/>
      <c r="CU396" s="65"/>
      <c r="CV396" s="66" t="str">
        <f t="shared" si="158"/>
        <v/>
      </c>
      <c r="CW396" s="56"/>
      <c r="CX396" s="64"/>
      <c r="CY396" s="56"/>
      <c r="CZ396" s="64"/>
      <c r="DA396" s="62" t="str">
        <f t="shared" si="159"/>
        <v/>
      </c>
      <c r="DB396" s="64"/>
      <c r="DC396" s="56"/>
      <c r="DD396" s="65"/>
      <c r="DE396" s="65"/>
      <c r="DF396" s="65"/>
      <c r="DG396" s="65"/>
      <c r="DH396" s="66" t="str">
        <f t="shared" si="160"/>
        <v/>
      </c>
      <c r="DI396" s="56"/>
      <c r="DJ396" s="64"/>
      <c r="DK396" s="56"/>
      <c r="DL396" s="64"/>
      <c r="DM396" s="62" t="str">
        <f t="shared" si="161"/>
        <v/>
      </c>
      <c r="DN396" s="64"/>
      <c r="DO396" s="56"/>
      <c r="DP396" s="65"/>
      <c r="DQ396" s="65"/>
      <c r="DR396" s="65"/>
      <c r="DS396" s="65"/>
      <c r="DT396" s="66" t="str">
        <f t="shared" si="162"/>
        <v/>
      </c>
      <c r="DU396" s="56"/>
      <c r="DV396" s="64"/>
      <c r="DW396" s="56"/>
      <c r="DX396" s="64"/>
      <c r="DY396" s="62" t="str">
        <f t="shared" si="163"/>
        <v/>
      </c>
      <c r="DZ396" s="64"/>
      <c r="EA396" s="56"/>
      <c r="EB396" s="65"/>
      <c r="EC396" s="65"/>
      <c r="ED396" s="65"/>
      <c r="EE396" s="65"/>
      <c r="EF396" s="66" t="str">
        <f t="shared" si="164"/>
        <v/>
      </c>
      <c r="EG396" s="56"/>
      <c r="EH396" s="64"/>
      <c r="EI396" s="56"/>
      <c r="EJ396" s="64"/>
      <c r="EK396" s="62" t="str">
        <f t="shared" si="165"/>
        <v/>
      </c>
      <c r="EL396" s="64"/>
      <c r="EM396" s="56"/>
      <c r="EN396" s="65"/>
      <c r="EO396" s="65"/>
      <c r="EP396" s="65"/>
      <c r="EQ396" s="65"/>
      <c r="ER396" s="66" t="str">
        <f t="shared" si="166"/>
        <v/>
      </c>
      <c r="ES396" s="56"/>
      <c r="ET396" s="64"/>
      <c r="EU396" s="56"/>
      <c r="EV396" s="64"/>
      <c r="EW396" s="62" t="str">
        <f t="shared" si="167"/>
        <v/>
      </c>
      <c r="EX396" s="64"/>
    </row>
    <row r="397" spans="1:154" s="67" customFormat="1" x14ac:dyDescent="0.25">
      <c r="A397" s="167"/>
      <c r="B397" s="171"/>
      <c r="C397" s="169"/>
      <c r="D397" s="170"/>
      <c r="E397" s="57"/>
      <c r="F397" s="56"/>
      <c r="G397" s="58"/>
      <c r="H397" s="56"/>
      <c r="I397" s="59"/>
      <c r="J397" s="60"/>
      <c r="K397" s="56"/>
      <c r="L397" s="65"/>
      <c r="M397" s="65"/>
      <c r="N397" s="65"/>
      <c r="O397" s="65"/>
      <c r="P397" s="66" t="str">
        <f t="shared" si="144"/>
        <v/>
      </c>
      <c r="Q397" s="56"/>
      <c r="R397" s="64"/>
      <c r="S397" s="56"/>
      <c r="T397" s="64"/>
      <c r="U397" s="62" t="str">
        <f t="shared" si="145"/>
        <v/>
      </c>
      <c r="V397" s="64"/>
      <c r="W397" s="56"/>
      <c r="X397" s="65"/>
      <c r="Y397" s="65"/>
      <c r="Z397" s="65"/>
      <c r="AA397" s="65"/>
      <c r="AB397" s="66" t="str">
        <f t="shared" si="146"/>
        <v/>
      </c>
      <c r="AC397" s="56"/>
      <c r="AD397" s="64"/>
      <c r="AE397" s="56"/>
      <c r="AF397" s="64"/>
      <c r="AG397" s="62" t="str">
        <f t="shared" si="147"/>
        <v/>
      </c>
      <c r="AH397" s="64"/>
      <c r="AI397" s="56"/>
      <c r="AJ397" s="65"/>
      <c r="AK397" s="65"/>
      <c r="AL397" s="65"/>
      <c r="AM397" s="65"/>
      <c r="AN397" s="66" t="str">
        <f t="shared" si="148"/>
        <v/>
      </c>
      <c r="AO397" s="56"/>
      <c r="AP397" s="64"/>
      <c r="AQ397" s="56"/>
      <c r="AR397" s="64"/>
      <c r="AS397" s="62" t="str">
        <f t="shared" si="149"/>
        <v/>
      </c>
      <c r="AT397" s="64"/>
      <c r="AU397" s="56"/>
      <c r="AV397" s="65"/>
      <c r="AW397" s="65"/>
      <c r="AX397" s="65"/>
      <c r="AY397" s="65"/>
      <c r="AZ397" s="66" t="str">
        <f t="shared" si="150"/>
        <v/>
      </c>
      <c r="BA397" s="56"/>
      <c r="BB397" s="64"/>
      <c r="BC397" s="56"/>
      <c r="BD397" s="64"/>
      <c r="BE397" s="62" t="str">
        <f t="shared" si="151"/>
        <v/>
      </c>
      <c r="BF397" s="64"/>
      <c r="BG397" s="56"/>
      <c r="BH397" s="65"/>
      <c r="BI397" s="65"/>
      <c r="BJ397" s="65"/>
      <c r="BK397" s="65"/>
      <c r="BL397" s="66" t="str">
        <f t="shared" si="152"/>
        <v/>
      </c>
      <c r="BM397" s="56"/>
      <c r="BN397" s="64"/>
      <c r="BO397" s="56"/>
      <c r="BP397" s="64"/>
      <c r="BQ397" s="62" t="str">
        <f t="shared" si="153"/>
        <v/>
      </c>
      <c r="BR397" s="64"/>
      <c r="BS397" s="56"/>
      <c r="BT397" s="65"/>
      <c r="BU397" s="65"/>
      <c r="BV397" s="65"/>
      <c r="BW397" s="65"/>
      <c r="BX397" s="66" t="str">
        <f t="shared" si="154"/>
        <v/>
      </c>
      <c r="BY397" s="56"/>
      <c r="BZ397" s="64"/>
      <c r="CA397" s="56"/>
      <c r="CB397" s="64"/>
      <c r="CC397" s="62" t="str">
        <f t="shared" si="155"/>
        <v/>
      </c>
      <c r="CD397" s="64"/>
      <c r="CE397" s="56"/>
      <c r="CF397" s="65"/>
      <c r="CG397" s="65"/>
      <c r="CH397" s="65"/>
      <c r="CI397" s="65"/>
      <c r="CJ397" s="66" t="str">
        <f t="shared" si="156"/>
        <v/>
      </c>
      <c r="CK397" s="56"/>
      <c r="CL397" s="64"/>
      <c r="CM397" s="56"/>
      <c r="CN397" s="64"/>
      <c r="CO397" s="62" t="str">
        <f t="shared" si="157"/>
        <v/>
      </c>
      <c r="CP397" s="64"/>
      <c r="CQ397" s="56"/>
      <c r="CR397" s="65"/>
      <c r="CS397" s="65"/>
      <c r="CT397" s="65"/>
      <c r="CU397" s="65"/>
      <c r="CV397" s="66" t="str">
        <f t="shared" si="158"/>
        <v/>
      </c>
      <c r="CW397" s="56"/>
      <c r="CX397" s="64"/>
      <c r="CY397" s="56"/>
      <c r="CZ397" s="64"/>
      <c r="DA397" s="62" t="str">
        <f t="shared" si="159"/>
        <v/>
      </c>
      <c r="DB397" s="64"/>
      <c r="DC397" s="56"/>
      <c r="DD397" s="65"/>
      <c r="DE397" s="65"/>
      <c r="DF397" s="65"/>
      <c r="DG397" s="65"/>
      <c r="DH397" s="66" t="str">
        <f t="shared" si="160"/>
        <v/>
      </c>
      <c r="DI397" s="56"/>
      <c r="DJ397" s="64"/>
      <c r="DK397" s="56"/>
      <c r="DL397" s="64"/>
      <c r="DM397" s="62" t="str">
        <f t="shared" si="161"/>
        <v/>
      </c>
      <c r="DN397" s="64"/>
      <c r="DO397" s="56"/>
      <c r="DP397" s="65"/>
      <c r="DQ397" s="65"/>
      <c r="DR397" s="65"/>
      <c r="DS397" s="65"/>
      <c r="DT397" s="66" t="str">
        <f t="shared" si="162"/>
        <v/>
      </c>
      <c r="DU397" s="56"/>
      <c r="DV397" s="64"/>
      <c r="DW397" s="56"/>
      <c r="DX397" s="64"/>
      <c r="DY397" s="62" t="str">
        <f t="shared" si="163"/>
        <v/>
      </c>
      <c r="DZ397" s="64"/>
      <c r="EA397" s="56"/>
      <c r="EB397" s="65"/>
      <c r="EC397" s="65"/>
      <c r="ED397" s="65"/>
      <c r="EE397" s="65"/>
      <c r="EF397" s="66" t="str">
        <f t="shared" si="164"/>
        <v/>
      </c>
      <c r="EG397" s="56"/>
      <c r="EH397" s="64"/>
      <c r="EI397" s="56"/>
      <c r="EJ397" s="64"/>
      <c r="EK397" s="62" t="str">
        <f t="shared" si="165"/>
        <v/>
      </c>
      <c r="EL397" s="64"/>
      <c r="EM397" s="56"/>
      <c r="EN397" s="65"/>
      <c r="EO397" s="65"/>
      <c r="EP397" s="65"/>
      <c r="EQ397" s="65"/>
      <c r="ER397" s="66" t="str">
        <f t="shared" si="166"/>
        <v/>
      </c>
      <c r="ES397" s="56"/>
      <c r="ET397" s="64"/>
      <c r="EU397" s="56"/>
      <c r="EV397" s="64"/>
      <c r="EW397" s="62" t="str">
        <f t="shared" si="167"/>
        <v/>
      </c>
      <c r="EX397" s="64"/>
    </row>
    <row r="398" spans="1:154" s="67" customFormat="1" x14ac:dyDescent="0.25">
      <c r="A398" s="167"/>
      <c r="B398" s="171"/>
      <c r="C398" s="169"/>
      <c r="D398" s="170"/>
      <c r="E398" s="57"/>
      <c r="F398" s="56"/>
      <c r="G398" s="58"/>
      <c r="H398" s="56"/>
      <c r="I398" s="59"/>
      <c r="J398" s="60"/>
      <c r="K398" s="56"/>
      <c r="L398" s="65"/>
      <c r="M398" s="65"/>
      <c r="N398" s="65"/>
      <c r="O398" s="65"/>
      <c r="P398" s="66" t="str">
        <f t="shared" si="144"/>
        <v/>
      </c>
      <c r="Q398" s="56"/>
      <c r="R398" s="64"/>
      <c r="S398" s="56"/>
      <c r="T398" s="64"/>
      <c r="U398" s="62" t="str">
        <f t="shared" si="145"/>
        <v/>
      </c>
      <c r="V398" s="64"/>
      <c r="W398" s="56"/>
      <c r="X398" s="65"/>
      <c r="Y398" s="65"/>
      <c r="Z398" s="65"/>
      <c r="AA398" s="65"/>
      <c r="AB398" s="66" t="str">
        <f t="shared" si="146"/>
        <v/>
      </c>
      <c r="AC398" s="56"/>
      <c r="AD398" s="64"/>
      <c r="AE398" s="56"/>
      <c r="AF398" s="64"/>
      <c r="AG398" s="62" t="str">
        <f t="shared" si="147"/>
        <v/>
      </c>
      <c r="AH398" s="64"/>
      <c r="AI398" s="56"/>
      <c r="AJ398" s="65"/>
      <c r="AK398" s="65"/>
      <c r="AL398" s="65"/>
      <c r="AM398" s="65"/>
      <c r="AN398" s="66" t="str">
        <f t="shared" si="148"/>
        <v/>
      </c>
      <c r="AO398" s="56"/>
      <c r="AP398" s="64"/>
      <c r="AQ398" s="56"/>
      <c r="AR398" s="64"/>
      <c r="AS398" s="62" t="str">
        <f t="shared" si="149"/>
        <v/>
      </c>
      <c r="AT398" s="64"/>
      <c r="AU398" s="56"/>
      <c r="AV398" s="65"/>
      <c r="AW398" s="65"/>
      <c r="AX398" s="65"/>
      <c r="AY398" s="65"/>
      <c r="AZ398" s="66" t="str">
        <f t="shared" si="150"/>
        <v/>
      </c>
      <c r="BA398" s="56"/>
      <c r="BB398" s="64"/>
      <c r="BC398" s="56"/>
      <c r="BD398" s="64"/>
      <c r="BE398" s="62" t="str">
        <f t="shared" si="151"/>
        <v/>
      </c>
      <c r="BF398" s="64"/>
      <c r="BG398" s="56"/>
      <c r="BH398" s="65"/>
      <c r="BI398" s="65"/>
      <c r="BJ398" s="65"/>
      <c r="BK398" s="65"/>
      <c r="BL398" s="66" t="str">
        <f t="shared" si="152"/>
        <v/>
      </c>
      <c r="BM398" s="56"/>
      <c r="BN398" s="64"/>
      <c r="BO398" s="56"/>
      <c r="BP398" s="64"/>
      <c r="BQ398" s="62" t="str">
        <f t="shared" si="153"/>
        <v/>
      </c>
      <c r="BR398" s="64"/>
      <c r="BS398" s="56"/>
      <c r="BT398" s="65"/>
      <c r="BU398" s="65"/>
      <c r="BV398" s="65"/>
      <c r="BW398" s="65"/>
      <c r="BX398" s="66" t="str">
        <f t="shared" si="154"/>
        <v/>
      </c>
      <c r="BY398" s="56"/>
      <c r="BZ398" s="64"/>
      <c r="CA398" s="56"/>
      <c r="CB398" s="64"/>
      <c r="CC398" s="62" t="str">
        <f t="shared" si="155"/>
        <v/>
      </c>
      <c r="CD398" s="64"/>
      <c r="CE398" s="56"/>
      <c r="CF398" s="65"/>
      <c r="CG398" s="65"/>
      <c r="CH398" s="65"/>
      <c r="CI398" s="65"/>
      <c r="CJ398" s="66" t="str">
        <f t="shared" si="156"/>
        <v/>
      </c>
      <c r="CK398" s="56"/>
      <c r="CL398" s="64"/>
      <c r="CM398" s="56"/>
      <c r="CN398" s="64"/>
      <c r="CO398" s="62" t="str">
        <f t="shared" si="157"/>
        <v/>
      </c>
      <c r="CP398" s="64"/>
      <c r="CQ398" s="56"/>
      <c r="CR398" s="65"/>
      <c r="CS398" s="65"/>
      <c r="CT398" s="65"/>
      <c r="CU398" s="65"/>
      <c r="CV398" s="66" t="str">
        <f t="shared" si="158"/>
        <v/>
      </c>
      <c r="CW398" s="56"/>
      <c r="CX398" s="64"/>
      <c r="CY398" s="56"/>
      <c r="CZ398" s="64"/>
      <c r="DA398" s="62" t="str">
        <f t="shared" si="159"/>
        <v/>
      </c>
      <c r="DB398" s="64"/>
      <c r="DC398" s="56"/>
      <c r="DD398" s="65"/>
      <c r="DE398" s="65"/>
      <c r="DF398" s="65"/>
      <c r="DG398" s="65"/>
      <c r="DH398" s="66" t="str">
        <f t="shared" si="160"/>
        <v/>
      </c>
      <c r="DI398" s="56"/>
      <c r="DJ398" s="64"/>
      <c r="DK398" s="56"/>
      <c r="DL398" s="64"/>
      <c r="DM398" s="62" t="str">
        <f t="shared" si="161"/>
        <v/>
      </c>
      <c r="DN398" s="64"/>
      <c r="DO398" s="56"/>
      <c r="DP398" s="65"/>
      <c r="DQ398" s="65"/>
      <c r="DR398" s="65"/>
      <c r="DS398" s="65"/>
      <c r="DT398" s="66" t="str">
        <f t="shared" si="162"/>
        <v/>
      </c>
      <c r="DU398" s="56"/>
      <c r="DV398" s="64"/>
      <c r="DW398" s="56"/>
      <c r="DX398" s="64"/>
      <c r="DY398" s="62" t="str">
        <f t="shared" si="163"/>
        <v/>
      </c>
      <c r="DZ398" s="64"/>
      <c r="EA398" s="56"/>
      <c r="EB398" s="65"/>
      <c r="EC398" s="65"/>
      <c r="ED398" s="65"/>
      <c r="EE398" s="65"/>
      <c r="EF398" s="66" t="str">
        <f t="shared" si="164"/>
        <v/>
      </c>
      <c r="EG398" s="56"/>
      <c r="EH398" s="64"/>
      <c r="EI398" s="56"/>
      <c r="EJ398" s="64"/>
      <c r="EK398" s="62" t="str">
        <f t="shared" si="165"/>
        <v/>
      </c>
      <c r="EL398" s="64"/>
      <c r="EM398" s="56"/>
      <c r="EN398" s="65"/>
      <c r="EO398" s="65"/>
      <c r="EP398" s="65"/>
      <c r="EQ398" s="65"/>
      <c r="ER398" s="66" t="str">
        <f t="shared" si="166"/>
        <v/>
      </c>
      <c r="ES398" s="56"/>
      <c r="ET398" s="64"/>
      <c r="EU398" s="56"/>
      <c r="EV398" s="64"/>
      <c r="EW398" s="62" t="str">
        <f t="shared" si="167"/>
        <v/>
      </c>
      <c r="EX398" s="64"/>
    </row>
    <row r="399" spans="1:154" s="67" customFormat="1" x14ac:dyDescent="0.25">
      <c r="A399" s="167"/>
      <c r="B399" s="171"/>
      <c r="C399" s="169"/>
      <c r="D399" s="170"/>
      <c r="E399" s="57"/>
      <c r="F399" s="56"/>
      <c r="G399" s="58"/>
      <c r="H399" s="56"/>
      <c r="I399" s="59"/>
      <c r="J399" s="60"/>
      <c r="K399" s="56"/>
      <c r="L399" s="65"/>
      <c r="M399" s="65"/>
      <c r="N399" s="65"/>
      <c r="O399" s="65"/>
      <c r="P399" s="66" t="str">
        <f t="shared" si="144"/>
        <v/>
      </c>
      <c r="Q399" s="56"/>
      <c r="R399" s="64"/>
      <c r="S399" s="56"/>
      <c r="T399" s="64"/>
      <c r="U399" s="62" t="str">
        <f t="shared" si="145"/>
        <v/>
      </c>
      <c r="V399" s="64"/>
      <c r="W399" s="56"/>
      <c r="X399" s="65"/>
      <c r="Y399" s="65"/>
      <c r="Z399" s="65"/>
      <c r="AA399" s="65"/>
      <c r="AB399" s="66" t="str">
        <f t="shared" si="146"/>
        <v/>
      </c>
      <c r="AC399" s="56"/>
      <c r="AD399" s="64"/>
      <c r="AE399" s="56"/>
      <c r="AF399" s="64"/>
      <c r="AG399" s="62" t="str">
        <f t="shared" si="147"/>
        <v/>
      </c>
      <c r="AH399" s="64"/>
      <c r="AI399" s="56"/>
      <c r="AJ399" s="65"/>
      <c r="AK399" s="65"/>
      <c r="AL399" s="65"/>
      <c r="AM399" s="65"/>
      <c r="AN399" s="66" t="str">
        <f t="shared" si="148"/>
        <v/>
      </c>
      <c r="AO399" s="56"/>
      <c r="AP399" s="64"/>
      <c r="AQ399" s="56"/>
      <c r="AR399" s="64"/>
      <c r="AS399" s="62" t="str">
        <f t="shared" si="149"/>
        <v/>
      </c>
      <c r="AT399" s="64"/>
      <c r="AU399" s="56"/>
      <c r="AV399" s="65"/>
      <c r="AW399" s="65"/>
      <c r="AX399" s="65"/>
      <c r="AY399" s="65"/>
      <c r="AZ399" s="66" t="str">
        <f t="shared" si="150"/>
        <v/>
      </c>
      <c r="BA399" s="56"/>
      <c r="BB399" s="64"/>
      <c r="BC399" s="56"/>
      <c r="BD399" s="64"/>
      <c r="BE399" s="62" t="str">
        <f t="shared" si="151"/>
        <v/>
      </c>
      <c r="BF399" s="64"/>
      <c r="BG399" s="56"/>
      <c r="BH399" s="65"/>
      <c r="BI399" s="65"/>
      <c r="BJ399" s="65"/>
      <c r="BK399" s="65"/>
      <c r="BL399" s="66" t="str">
        <f t="shared" si="152"/>
        <v/>
      </c>
      <c r="BM399" s="56"/>
      <c r="BN399" s="64"/>
      <c r="BO399" s="56"/>
      <c r="BP399" s="64"/>
      <c r="BQ399" s="62" t="str">
        <f t="shared" si="153"/>
        <v/>
      </c>
      <c r="BR399" s="64"/>
      <c r="BS399" s="56"/>
      <c r="BT399" s="65"/>
      <c r="BU399" s="65"/>
      <c r="BV399" s="65"/>
      <c r="BW399" s="65"/>
      <c r="BX399" s="66" t="str">
        <f t="shared" si="154"/>
        <v/>
      </c>
      <c r="BY399" s="56"/>
      <c r="BZ399" s="64"/>
      <c r="CA399" s="56"/>
      <c r="CB399" s="64"/>
      <c r="CC399" s="62" t="str">
        <f t="shared" si="155"/>
        <v/>
      </c>
      <c r="CD399" s="64"/>
      <c r="CE399" s="56"/>
      <c r="CF399" s="65"/>
      <c r="CG399" s="65"/>
      <c r="CH399" s="65"/>
      <c r="CI399" s="65"/>
      <c r="CJ399" s="66" t="str">
        <f t="shared" si="156"/>
        <v/>
      </c>
      <c r="CK399" s="56"/>
      <c r="CL399" s="64"/>
      <c r="CM399" s="56"/>
      <c r="CN399" s="64"/>
      <c r="CO399" s="62" t="str">
        <f t="shared" si="157"/>
        <v/>
      </c>
      <c r="CP399" s="64"/>
      <c r="CQ399" s="56"/>
      <c r="CR399" s="65"/>
      <c r="CS399" s="65"/>
      <c r="CT399" s="65"/>
      <c r="CU399" s="65"/>
      <c r="CV399" s="66" t="str">
        <f t="shared" si="158"/>
        <v/>
      </c>
      <c r="CW399" s="56"/>
      <c r="CX399" s="64"/>
      <c r="CY399" s="56"/>
      <c r="CZ399" s="64"/>
      <c r="DA399" s="62" t="str">
        <f t="shared" si="159"/>
        <v/>
      </c>
      <c r="DB399" s="64"/>
      <c r="DC399" s="56"/>
      <c r="DD399" s="65"/>
      <c r="DE399" s="65"/>
      <c r="DF399" s="65"/>
      <c r="DG399" s="65"/>
      <c r="DH399" s="66" t="str">
        <f t="shared" si="160"/>
        <v/>
      </c>
      <c r="DI399" s="56"/>
      <c r="DJ399" s="64"/>
      <c r="DK399" s="56"/>
      <c r="DL399" s="64"/>
      <c r="DM399" s="62" t="str">
        <f t="shared" si="161"/>
        <v/>
      </c>
      <c r="DN399" s="64"/>
      <c r="DO399" s="56"/>
      <c r="DP399" s="65"/>
      <c r="DQ399" s="65"/>
      <c r="DR399" s="65"/>
      <c r="DS399" s="65"/>
      <c r="DT399" s="66" t="str">
        <f t="shared" si="162"/>
        <v/>
      </c>
      <c r="DU399" s="56"/>
      <c r="DV399" s="64"/>
      <c r="DW399" s="56"/>
      <c r="DX399" s="64"/>
      <c r="DY399" s="62" t="str">
        <f t="shared" si="163"/>
        <v/>
      </c>
      <c r="DZ399" s="64"/>
      <c r="EA399" s="56"/>
      <c r="EB399" s="65"/>
      <c r="EC399" s="65"/>
      <c r="ED399" s="65"/>
      <c r="EE399" s="65"/>
      <c r="EF399" s="66" t="str">
        <f t="shared" si="164"/>
        <v/>
      </c>
      <c r="EG399" s="56"/>
      <c r="EH399" s="64"/>
      <c r="EI399" s="56"/>
      <c r="EJ399" s="64"/>
      <c r="EK399" s="62" t="str">
        <f t="shared" si="165"/>
        <v/>
      </c>
      <c r="EL399" s="64"/>
      <c r="EM399" s="56"/>
      <c r="EN399" s="65"/>
      <c r="EO399" s="65"/>
      <c r="EP399" s="65"/>
      <c r="EQ399" s="65"/>
      <c r="ER399" s="66" t="str">
        <f t="shared" si="166"/>
        <v/>
      </c>
      <c r="ES399" s="56"/>
      <c r="ET399" s="64"/>
      <c r="EU399" s="56"/>
      <c r="EV399" s="64"/>
      <c r="EW399" s="62" t="str">
        <f t="shared" si="167"/>
        <v/>
      </c>
      <c r="EX399" s="64"/>
    </row>
    <row r="400" spans="1:154" s="67" customFormat="1" x14ac:dyDescent="0.25">
      <c r="A400" s="167"/>
      <c r="B400" s="171"/>
      <c r="C400" s="169"/>
      <c r="D400" s="170"/>
      <c r="E400" s="57"/>
      <c r="F400" s="56"/>
      <c r="G400" s="58"/>
      <c r="H400" s="56"/>
      <c r="I400" s="59"/>
      <c r="J400" s="60"/>
      <c r="K400" s="56"/>
      <c r="L400" s="65"/>
      <c r="M400" s="65"/>
      <c r="N400" s="65"/>
      <c r="O400" s="65"/>
      <c r="P400" s="66" t="str">
        <f t="shared" si="144"/>
        <v/>
      </c>
      <c r="Q400" s="56"/>
      <c r="R400" s="64"/>
      <c r="S400" s="56"/>
      <c r="T400" s="64"/>
      <c r="U400" s="62" t="str">
        <f t="shared" si="145"/>
        <v/>
      </c>
      <c r="V400" s="64"/>
      <c r="W400" s="56"/>
      <c r="X400" s="65"/>
      <c r="Y400" s="65"/>
      <c r="Z400" s="65"/>
      <c r="AA400" s="65"/>
      <c r="AB400" s="66" t="str">
        <f t="shared" si="146"/>
        <v/>
      </c>
      <c r="AC400" s="56"/>
      <c r="AD400" s="64"/>
      <c r="AE400" s="56"/>
      <c r="AF400" s="64"/>
      <c r="AG400" s="62" t="str">
        <f t="shared" si="147"/>
        <v/>
      </c>
      <c r="AH400" s="64"/>
      <c r="AI400" s="56"/>
      <c r="AJ400" s="65"/>
      <c r="AK400" s="65"/>
      <c r="AL400" s="65"/>
      <c r="AM400" s="65"/>
      <c r="AN400" s="66" t="str">
        <f t="shared" si="148"/>
        <v/>
      </c>
      <c r="AO400" s="56"/>
      <c r="AP400" s="64"/>
      <c r="AQ400" s="56"/>
      <c r="AR400" s="64"/>
      <c r="AS400" s="62" t="str">
        <f t="shared" si="149"/>
        <v/>
      </c>
      <c r="AT400" s="64"/>
      <c r="AU400" s="56"/>
      <c r="AV400" s="65"/>
      <c r="AW400" s="65"/>
      <c r="AX400" s="65"/>
      <c r="AY400" s="65"/>
      <c r="AZ400" s="66" t="str">
        <f t="shared" si="150"/>
        <v/>
      </c>
      <c r="BA400" s="56"/>
      <c r="BB400" s="64"/>
      <c r="BC400" s="56"/>
      <c r="BD400" s="64"/>
      <c r="BE400" s="62" t="str">
        <f t="shared" si="151"/>
        <v/>
      </c>
      <c r="BF400" s="64"/>
      <c r="BG400" s="56"/>
      <c r="BH400" s="65"/>
      <c r="BI400" s="65"/>
      <c r="BJ400" s="65"/>
      <c r="BK400" s="65"/>
      <c r="BL400" s="66" t="str">
        <f t="shared" si="152"/>
        <v/>
      </c>
      <c r="BM400" s="56"/>
      <c r="BN400" s="64"/>
      <c r="BO400" s="56"/>
      <c r="BP400" s="64"/>
      <c r="BQ400" s="62" t="str">
        <f t="shared" si="153"/>
        <v/>
      </c>
      <c r="BR400" s="64"/>
      <c r="BS400" s="56"/>
      <c r="BT400" s="65"/>
      <c r="BU400" s="65"/>
      <c r="BV400" s="65"/>
      <c r="BW400" s="65"/>
      <c r="BX400" s="66" t="str">
        <f t="shared" si="154"/>
        <v/>
      </c>
      <c r="BY400" s="56"/>
      <c r="BZ400" s="64"/>
      <c r="CA400" s="56"/>
      <c r="CB400" s="64"/>
      <c r="CC400" s="62" t="str">
        <f t="shared" si="155"/>
        <v/>
      </c>
      <c r="CD400" s="64"/>
      <c r="CE400" s="56"/>
      <c r="CF400" s="65"/>
      <c r="CG400" s="65"/>
      <c r="CH400" s="65"/>
      <c r="CI400" s="65"/>
      <c r="CJ400" s="66" t="str">
        <f t="shared" si="156"/>
        <v/>
      </c>
      <c r="CK400" s="56"/>
      <c r="CL400" s="64"/>
      <c r="CM400" s="56"/>
      <c r="CN400" s="64"/>
      <c r="CO400" s="62" t="str">
        <f t="shared" si="157"/>
        <v/>
      </c>
      <c r="CP400" s="64"/>
      <c r="CQ400" s="56"/>
      <c r="CR400" s="65"/>
      <c r="CS400" s="65"/>
      <c r="CT400" s="65"/>
      <c r="CU400" s="65"/>
      <c r="CV400" s="66" t="str">
        <f t="shared" si="158"/>
        <v/>
      </c>
      <c r="CW400" s="56"/>
      <c r="CX400" s="64"/>
      <c r="CY400" s="56"/>
      <c r="CZ400" s="64"/>
      <c r="DA400" s="62" t="str">
        <f t="shared" si="159"/>
        <v/>
      </c>
      <c r="DB400" s="64"/>
      <c r="DC400" s="56"/>
      <c r="DD400" s="65"/>
      <c r="DE400" s="65"/>
      <c r="DF400" s="65"/>
      <c r="DG400" s="65"/>
      <c r="DH400" s="66" t="str">
        <f t="shared" si="160"/>
        <v/>
      </c>
      <c r="DI400" s="56"/>
      <c r="DJ400" s="64"/>
      <c r="DK400" s="56"/>
      <c r="DL400" s="64"/>
      <c r="DM400" s="62" t="str">
        <f t="shared" si="161"/>
        <v/>
      </c>
      <c r="DN400" s="64"/>
      <c r="DO400" s="56"/>
      <c r="DP400" s="65"/>
      <c r="DQ400" s="65"/>
      <c r="DR400" s="65"/>
      <c r="DS400" s="65"/>
      <c r="DT400" s="66" t="str">
        <f t="shared" si="162"/>
        <v/>
      </c>
      <c r="DU400" s="56"/>
      <c r="DV400" s="64"/>
      <c r="DW400" s="56"/>
      <c r="DX400" s="64"/>
      <c r="DY400" s="62" t="str">
        <f t="shared" si="163"/>
        <v/>
      </c>
      <c r="DZ400" s="64"/>
      <c r="EA400" s="56"/>
      <c r="EB400" s="65"/>
      <c r="EC400" s="65"/>
      <c r="ED400" s="65"/>
      <c r="EE400" s="65"/>
      <c r="EF400" s="66" t="str">
        <f t="shared" si="164"/>
        <v/>
      </c>
      <c r="EG400" s="56"/>
      <c r="EH400" s="64"/>
      <c r="EI400" s="56"/>
      <c r="EJ400" s="64"/>
      <c r="EK400" s="62" t="str">
        <f t="shared" si="165"/>
        <v/>
      </c>
      <c r="EL400" s="64"/>
      <c r="EM400" s="56"/>
      <c r="EN400" s="65"/>
      <c r="EO400" s="65"/>
      <c r="EP400" s="65"/>
      <c r="EQ400" s="65"/>
      <c r="ER400" s="66" t="str">
        <f t="shared" si="166"/>
        <v/>
      </c>
      <c r="ES400" s="56"/>
      <c r="ET400" s="64"/>
      <c r="EU400" s="56"/>
      <c r="EV400" s="64"/>
      <c r="EW400" s="62" t="str">
        <f t="shared" si="167"/>
        <v/>
      </c>
      <c r="EX400" s="64"/>
    </row>
    <row r="401" spans="1:5" s="67" customFormat="1" x14ac:dyDescent="0.25">
      <c r="A401" s="123"/>
      <c r="B401" s="123"/>
      <c r="C401" s="123"/>
      <c r="D401" s="123"/>
    </row>
    <row r="402" spans="1:5" s="67" customFormat="1" x14ac:dyDescent="0.25">
      <c r="A402" s="123"/>
      <c r="B402" s="123"/>
      <c r="C402" s="123"/>
      <c r="D402" s="123"/>
    </row>
    <row r="403" spans="1:5" s="67" customFormat="1" x14ac:dyDescent="0.25">
      <c r="A403" s="123"/>
      <c r="B403" s="123"/>
      <c r="C403" s="123"/>
      <c r="D403" s="123"/>
    </row>
    <row r="404" spans="1:5" s="67" customFormat="1" x14ac:dyDescent="0.25">
      <c r="A404" s="123"/>
      <c r="B404" s="123"/>
      <c r="C404" s="123"/>
      <c r="D404" s="123"/>
    </row>
    <row r="405" spans="1:5" s="67" customFormat="1" x14ac:dyDescent="0.25">
      <c r="A405" s="123"/>
      <c r="B405" s="123"/>
      <c r="C405" s="123"/>
      <c r="D405" s="123"/>
    </row>
    <row r="406" spans="1:5" s="67" customFormat="1" x14ac:dyDescent="0.25">
      <c r="A406" s="68"/>
      <c r="B406" s="123"/>
      <c r="C406" s="123"/>
      <c r="D406" s="123"/>
    </row>
    <row r="407" spans="1:5" s="67" customFormat="1" x14ac:dyDescent="0.25">
      <c r="A407" s="68"/>
      <c r="B407" s="123"/>
      <c r="C407" s="123"/>
      <c r="D407" s="123"/>
    </row>
    <row r="408" spans="1:5" s="67" customFormat="1" x14ac:dyDescent="0.25">
      <c r="A408" s="68"/>
      <c r="B408" s="123"/>
      <c r="C408" s="123"/>
      <c r="D408" s="123"/>
    </row>
    <row r="409" spans="1:5" s="67" customFormat="1" x14ac:dyDescent="0.25">
      <c r="A409" s="68"/>
      <c r="B409" s="123"/>
      <c r="C409" s="123"/>
      <c r="D409" s="123"/>
    </row>
    <row r="410" spans="1:5" s="67" customFormat="1" x14ac:dyDescent="0.25">
      <c r="A410" s="68"/>
      <c r="B410" s="68"/>
      <c r="C410" s="68"/>
      <c r="D410" s="68"/>
    </row>
    <row r="411" spans="1:5" s="67" customFormat="1" x14ac:dyDescent="0.25">
      <c r="A411" s="68" t="s">
        <v>43</v>
      </c>
      <c r="B411" s="68"/>
      <c r="C411" s="68"/>
      <c r="D411" s="68"/>
      <c r="E411" s="68"/>
    </row>
    <row r="412" spans="1:5" s="67" customFormat="1" x14ac:dyDescent="0.25">
      <c r="A412" s="68" t="s">
        <v>59</v>
      </c>
      <c r="B412" s="68"/>
      <c r="C412" s="68"/>
      <c r="D412" s="68"/>
      <c r="E412" s="68"/>
    </row>
    <row r="413" spans="1:5" s="67" customFormat="1" x14ac:dyDescent="0.25">
      <c r="A413" s="68"/>
      <c r="B413" s="68"/>
      <c r="C413" s="68"/>
      <c r="D413" s="68"/>
    </row>
    <row r="414" spans="1:5" s="67" customFormat="1" x14ac:dyDescent="0.25">
      <c r="A414" s="68"/>
      <c r="B414" s="68"/>
      <c r="C414" s="68"/>
      <c r="D414" s="68"/>
    </row>
    <row r="415" spans="1:5" s="67" customFormat="1" x14ac:dyDescent="0.25">
      <c r="A415" s="68"/>
      <c r="B415" s="68"/>
      <c r="C415" s="68"/>
      <c r="D415" s="68"/>
    </row>
    <row r="416" spans="1:5" s="67" customFormat="1" x14ac:dyDescent="0.25">
      <c r="A416" s="68"/>
      <c r="B416" s="68"/>
      <c r="C416" s="68"/>
      <c r="D416" s="68"/>
    </row>
    <row r="417" spans="1:4" s="67" customFormat="1" x14ac:dyDescent="0.25">
      <c r="A417" s="68"/>
      <c r="B417" s="68"/>
      <c r="C417" s="68"/>
      <c r="D417" s="68"/>
    </row>
    <row r="418" spans="1:4" s="67" customFormat="1" x14ac:dyDescent="0.25">
      <c r="A418" s="68"/>
      <c r="B418" s="68"/>
      <c r="C418" s="68"/>
      <c r="D418" s="68"/>
    </row>
    <row r="419" spans="1:4" s="67" customFormat="1" x14ac:dyDescent="0.25">
      <c r="A419" s="68"/>
      <c r="B419" s="68"/>
      <c r="C419" s="68"/>
      <c r="D419" s="68"/>
    </row>
    <row r="420" spans="1:4" s="67" customFormat="1" x14ac:dyDescent="0.25">
      <c r="A420" s="68"/>
      <c r="B420" s="68"/>
      <c r="C420" s="68"/>
      <c r="D420" s="68"/>
    </row>
    <row r="421" spans="1:4" s="67" customFormat="1" x14ac:dyDescent="0.25">
      <c r="A421" s="68"/>
      <c r="B421" s="68"/>
      <c r="C421" s="68"/>
      <c r="D421" s="68"/>
    </row>
    <row r="422" spans="1:4" s="67" customFormat="1" x14ac:dyDescent="0.25">
      <c r="A422" s="68"/>
      <c r="B422" s="68"/>
      <c r="C422" s="68"/>
      <c r="D422" s="68"/>
    </row>
    <row r="423" spans="1:4" s="67" customFormat="1" x14ac:dyDescent="0.25">
      <c r="A423" s="68"/>
      <c r="B423" s="68"/>
      <c r="C423" s="68"/>
      <c r="D423" s="68"/>
    </row>
    <row r="424" spans="1:4" s="67" customFormat="1" x14ac:dyDescent="0.25">
      <c r="A424" s="68"/>
      <c r="B424" s="68"/>
      <c r="C424" s="68"/>
      <c r="D424" s="68"/>
    </row>
    <row r="425" spans="1:4" s="67" customFormat="1" x14ac:dyDescent="0.25">
      <c r="A425" s="68"/>
      <c r="B425" s="68"/>
      <c r="C425" s="68"/>
      <c r="D425" s="68"/>
    </row>
    <row r="426" spans="1:4" s="67" customFormat="1" x14ac:dyDescent="0.25">
      <c r="A426" s="68"/>
      <c r="B426" s="68"/>
      <c r="C426" s="68"/>
      <c r="D426" s="68"/>
    </row>
    <row r="427" spans="1:4" s="67" customFormat="1" x14ac:dyDescent="0.25">
      <c r="A427" s="68"/>
      <c r="B427" s="68"/>
      <c r="C427" s="68"/>
      <c r="D427" s="68"/>
    </row>
    <row r="428" spans="1:4" s="67" customFormat="1" x14ac:dyDescent="0.25">
      <c r="A428" s="68"/>
      <c r="B428" s="68"/>
      <c r="C428" s="68"/>
      <c r="D428" s="68"/>
    </row>
    <row r="429" spans="1:4" s="67" customFormat="1" x14ac:dyDescent="0.25">
      <c r="A429" s="68"/>
      <c r="B429" s="68"/>
      <c r="C429" s="68"/>
      <c r="D429" s="68"/>
    </row>
    <row r="430" spans="1:4" s="67" customFormat="1" x14ac:dyDescent="0.25">
      <c r="A430" s="68"/>
      <c r="B430" s="68"/>
      <c r="C430" s="68"/>
      <c r="D430" s="68"/>
    </row>
    <row r="431" spans="1:4" s="67" customFormat="1" x14ac:dyDescent="0.25">
      <c r="A431" s="68"/>
      <c r="B431" s="68"/>
      <c r="C431" s="68"/>
      <c r="D431" s="68"/>
    </row>
    <row r="432" spans="1:4" x14ac:dyDescent="0.25">
      <c r="A432" s="24"/>
      <c r="B432" s="24"/>
      <c r="C432" s="24"/>
      <c r="D432" s="24"/>
    </row>
    <row r="433" spans="1:4" x14ac:dyDescent="0.25">
      <c r="A433" s="24"/>
      <c r="B433" s="24"/>
      <c r="C433" s="24"/>
      <c r="D433" s="24"/>
    </row>
    <row r="434" spans="1:4" x14ac:dyDescent="0.25">
      <c r="A434" s="24"/>
      <c r="B434" s="24"/>
      <c r="C434" s="24"/>
      <c r="D434" s="24"/>
    </row>
    <row r="435" spans="1:4" x14ac:dyDescent="0.25">
      <c r="A435" s="24"/>
      <c r="B435" s="24"/>
      <c r="C435" s="24"/>
      <c r="D435" s="24"/>
    </row>
    <row r="436" spans="1:4" x14ac:dyDescent="0.25">
      <c r="A436" s="24"/>
      <c r="B436" s="24"/>
      <c r="C436" s="24"/>
      <c r="D436" s="24"/>
    </row>
    <row r="437" spans="1:4" x14ac:dyDescent="0.25">
      <c r="A437" s="24"/>
      <c r="B437" s="24"/>
      <c r="C437" s="24"/>
      <c r="D437" s="24"/>
    </row>
    <row r="438" spans="1:4" x14ac:dyDescent="0.25">
      <c r="A438" s="24"/>
      <c r="B438" s="24"/>
      <c r="C438" s="24"/>
      <c r="D438" s="24"/>
    </row>
    <row r="439" spans="1:4" x14ac:dyDescent="0.25">
      <c r="A439" s="24"/>
      <c r="B439" s="24"/>
      <c r="C439" s="24"/>
      <c r="D439" s="24"/>
    </row>
    <row r="440" spans="1:4" x14ac:dyDescent="0.25">
      <c r="A440" s="24"/>
      <c r="B440" s="24"/>
      <c r="C440" s="24"/>
      <c r="D440" s="24"/>
    </row>
    <row r="441" spans="1:4" x14ac:dyDescent="0.25">
      <c r="A441" s="24"/>
      <c r="B441" s="24"/>
      <c r="C441" s="24"/>
      <c r="D441" s="24"/>
    </row>
    <row r="442" spans="1:4" x14ac:dyDescent="0.25">
      <c r="A442" s="24"/>
      <c r="B442" s="24"/>
      <c r="C442" s="24"/>
      <c r="D442" s="24"/>
    </row>
    <row r="443" spans="1:4" x14ac:dyDescent="0.25">
      <c r="A443" s="24"/>
      <c r="B443" s="24"/>
      <c r="C443" s="24"/>
      <c r="D443" s="24"/>
    </row>
    <row r="444" spans="1:4" x14ac:dyDescent="0.25">
      <c r="A444" s="24"/>
      <c r="B444" s="24"/>
      <c r="C444" s="24"/>
      <c r="D444" s="24"/>
    </row>
    <row r="445" spans="1:4" x14ac:dyDescent="0.25">
      <c r="A445" s="24"/>
      <c r="B445" s="24"/>
      <c r="C445" s="24"/>
      <c r="D445" s="24"/>
    </row>
    <row r="446" spans="1:4" x14ac:dyDescent="0.25">
      <c r="A446" s="24"/>
      <c r="B446" s="24"/>
      <c r="C446" s="24"/>
      <c r="D446" s="24"/>
    </row>
    <row r="447" spans="1:4" x14ac:dyDescent="0.25">
      <c r="A447" s="24"/>
      <c r="B447" s="24"/>
      <c r="C447" s="24"/>
      <c r="D447" s="24"/>
    </row>
    <row r="448" spans="1:4" x14ac:dyDescent="0.25">
      <c r="A448" s="24"/>
      <c r="B448" s="24"/>
      <c r="C448" s="24"/>
      <c r="D448" s="24"/>
    </row>
    <row r="449" spans="1:4" x14ac:dyDescent="0.25">
      <c r="A449" s="24"/>
      <c r="B449" s="24"/>
      <c r="C449" s="24"/>
      <c r="D449" s="24"/>
    </row>
    <row r="450" spans="1:4" x14ac:dyDescent="0.25">
      <c r="A450" s="24"/>
      <c r="B450" s="24"/>
      <c r="C450" s="24"/>
      <c r="D450" s="24"/>
    </row>
    <row r="451" spans="1:4" x14ac:dyDescent="0.25">
      <c r="A451" s="24"/>
      <c r="B451" s="24"/>
      <c r="C451" s="24"/>
      <c r="D451" s="24"/>
    </row>
    <row r="452" spans="1:4" x14ac:dyDescent="0.25">
      <c r="A452" s="24"/>
      <c r="B452" s="24"/>
      <c r="C452" s="24"/>
      <c r="D452" s="24"/>
    </row>
    <row r="453" spans="1:4" x14ac:dyDescent="0.25">
      <c r="A453" s="24"/>
      <c r="B453" s="24"/>
      <c r="C453" s="24"/>
      <c r="D453" s="24"/>
    </row>
    <row r="454" spans="1:4" x14ac:dyDescent="0.25">
      <c r="A454" s="24"/>
      <c r="B454" s="24"/>
      <c r="C454" s="24"/>
      <c r="D454" s="24"/>
    </row>
    <row r="455" spans="1:4" x14ac:dyDescent="0.25">
      <c r="A455" s="24"/>
      <c r="B455" s="24"/>
      <c r="C455" s="24"/>
      <c r="D455" s="24"/>
    </row>
    <row r="456" spans="1:4" x14ac:dyDescent="0.25">
      <c r="A456" s="24"/>
      <c r="B456" s="24"/>
      <c r="C456" s="24"/>
      <c r="D456" s="24"/>
    </row>
    <row r="457" spans="1:4" x14ac:dyDescent="0.25">
      <c r="A457" s="24"/>
      <c r="B457" s="24"/>
      <c r="C457" s="24"/>
      <c r="D457" s="24"/>
    </row>
    <row r="458" spans="1:4" x14ac:dyDescent="0.25">
      <c r="A458" s="24"/>
      <c r="B458" s="24"/>
      <c r="C458" s="24"/>
      <c r="D458" s="24"/>
    </row>
    <row r="459" spans="1:4" x14ac:dyDescent="0.25">
      <c r="A459" s="24"/>
      <c r="B459" s="24"/>
      <c r="C459" s="24"/>
      <c r="D459" s="24"/>
    </row>
    <row r="460" spans="1:4" x14ac:dyDescent="0.25">
      <c r="A460" s="24"/>
      <c r="B460" s="24"/>
      <c r="C460" s="24"/>
      <c r="D460" s="24"/>
    </row>
    <row r="461" spans="1:4" x14ac:dyDescent="0.25">
      <c r="A461" s="24"/>
      <c r="B461" s="24"/>
      <c r="C461" s="24"/>
      <c r="D461" s="24"/>
    </row>
    <row r="462" spans="1:4" x14ac:dyDescent="0.25">
      <c r="A462" s="24"/>
      <c r="B462" s="24"/>
      <c r="C462" s="24"/>
      <c r="D462" s="24"/>
    </row>
    <row r="463" spans="1:4" x14ac:dyDescent="0.25">
      <c r="A463" s="24"/>
      <c r="B463" s="24"/>
      <c r="C463" s="24"/>
      <c r="D463" s="24"/>
    </row>
    <row r="464" spans="1:4" x14ac:dyDescent="0.25">
      <c r="A464" s="24"/>
      <c r="B464" s="24"/>
      <c r="C464" s="24"/>
      <c r="D464" s="24"/>
    </row>
    <row r="465" spans="1:4" x14ac:dyDescent="0.25">
      <c r="A465" s="24"/>
      <c r="B465" s="24"/>
      <c r="C465" s="24"/>
      <c r="D465" s="24"/>
    </row>
    <row r="466" spans="1:4" x14ac:dyDescent="0.25">
      <c r="A466" s="24"/>
      <c r="B466" s="24"/>
      <c r="C466" s="24"/>
      <c r="D466" s="24"/>
    </row>
    <row r="467" spans="1:4" x14ac:dyDescent="0.25">
      <c r="A467" s="24"/>
      <c r="B467" s="24"/>
      <c r="C467" s="24"/>
      <c r="D467" s="24"/>
    </row>
    <row r="468" spans="1:4" x14ac:dyDescent="0.25">
      <c r="A468" s="24"/>
      <c r="B468" s="24"/>
      <c r="C468" s="24"/>
      <c r="D468" s="24"/>
    </row>
    <row r="469" spans="1:4" x14ac:dyDescent="0.25">
      <c r="A469" s="24"/>
      <c r="B469" s="24"/>
      <c r="C469" s="24"/>
      <c r="D469" s="24"/>
    </row>
    <row r="470" spans="1:4" x14ac:dyDescent="0.25">
      <c r="A470" s="24"/>
      <c r="B470" s="24"/>
      <c r="C470" s="24"/>
      <c r="D470" s="24"/>
    </row>
    <row r="471" spans="1:4" x14ac:dyDescent="0.25">
      <c r="A471" s="24"/>
      <c r="B471" s="24"/>
      <c r="C471" s="24"/>
      <c r="D471" s="24"/>
    </row>
    <row r="472" spans="1:4" x14ac:dyDescent="0.25">
      <c r="A472" s="24"/>
      <c r="B472" s="24"/>
      <c r="C472" s="24"/>
      <c r="D472" s="24"/>
    </row>
    <row r="473" spans="1:4" x14ac:dyDescent="0.25">
      <c r="A473" s="24"/>
      <c r="B473" s="24"/>
      <c r="C473" s="24"/>
      <c r="D473" s="24"/>
    </row>
    <row r="474" spans="1:4" x14ac:dyDescent="0.25">
      <c r="A474" s="24"/>
      <c r="B474" s="24"/>
      <c r="C474" s="24"/>
      <c r="D474" s="24"/>
    </row>
    <row r="475" spans="1:4" x14ac:dyDescent="0.25">
      <c r="A475" s="24"/>
      <c r="B475" s="24"/>
      <c r="C475" s="24"/>
      <c r="D475" s="24"/>
    </row>
    <row r="476" spans="1:4" x14ac:dyDescent="0.25">
      <c r="A476" s="24"/>
      <c r="B476" s="24"/>
      <c r="C476" s="24"/>
      <c r="D476" s="24"/>
    </row>
    <row r="477" spans="1:4" x14ac:dyDescent="0.25">
      <c r="A477" s="24"/>
      <c r="B477" s="24"/>
      <c r="C477" s="24"/>
      <c r="D477" s="24"/>
    </row>
    <row r="478" spans="1:4" x14ac:dyDescent="0.25">
      <c r="A478" s="24"/>
      <c r="B478" s="24"/>
      <c r="C478" s="24"/>
      <c r="D478" s="24"/>
    </row>
    <row r="479" spans="1:4" x14ac:dyDescent="0.25">
      <c r="A479" s="24"/>
      <c r="B479" s="24"/>
      <c r="C479" s="24"/>
      <c r="D479" s="24"/>
    </row>
    <row r="480" spans="1:4" x14ac:dyDescent="0.25">
      <c r="A480" s="24"/>
      <c r="B480" s="24"/>
      <c r="C480" s="24"/>
      <c r="D480" s="24"/>
    </row>
    <row r="481" spans="1:4" x14ac:dyDescent="0.25">
      <c r="A481" s="24"/>
      <c r="B481" s="24"/>
      <c r="C481" s="24"/>
      <c r="D481" s="24"/>
    </row>
    <row r="482" spans="1:4" x14ac:dyDescent="0.25">
      <c r="A482" s="24"/>
      <c r="B482" s="24"/>
      <c r="C482" s="24"/>
      <c r="D482" s="24"/>
    </row>
    <row r="483" spans="1:4" x14ac:dyDescent="0.25">
      <c r="A483" s="24"/>
      <c r="B483" s="24"/>
      <c r="C483" s="24"/>
      <c r="D483" s="24"/>
    </row>
    <row r="484" spans="1:4" x14ac:dyDescent="0.25">
      <c r="A484" s="24"/>
      <c r="B484" s="24"/>
      <c r="C484" s="24"/>
      <c r="D484" s="24"/>
    </row>
    <row r="485" spans="1:4" x14ac:dyDescent="0.25">
      <c r="A485" s="24"/>
      <c r="B485" s="24"/>
      <c r="C485" s="24"/>
      <c r="D485" s="24"/>
    </row>
    <row r="486" spans="1:4" x14ac:dyDescent="0.25">
      <c r="A486" s="24"/>
      <c r="B486" s="24"/>
      <c r="C486" s="24"/>
      <c r="D486" s="24"/>
    </row>
    <row r="487" spans="1:4" x14ac:dyDescent="0.25">
      <c r="A487" s="24"/>
      <c r="B487" s="24"/>
      <c r="C487" s="24"/>
      <c r="D487" s="24"/>
    </row>
    <row r="488" spans="1:4" x14ac:dyDescent="0.25">
      <c r="A488" s="24"/>
      <c r="B488" s="24"/>
      <c r="C488" s="24"/>
      <c r="D488" s="24"/>
    </row>
    <row r="489" spans="1:4" x14ac:dyDescent="0.25">
      <c r="A489" s="24"/>
      <c r="B489" s="24"/>
      <c r="C489" s="24"/>
      <c r="D489" s="24"/>
    </row>
    <row r="490" spans="1:4" x14ac:dyDescent="0.25">
      <c r="A490" s="24"/>
      <c r="B490" s="24"/>
      <c r="C490" s="24"/>
      <c r="D490" s="24"/>
    </row>
    <row r="491" spans="1:4" x14ac:dyDescent="0.25">
      <c r="A491" s="24"/>
      <c r="B491" s="24"/>
      <c r="C491" s="24"/>
      <c r="D491" s="24"/>
    </row>
    <row r="492" spans="1:4" x14ac:dyDescent="0.25">
      <c r="A492" s="24"/>
      <c r="B492" s="24"/>
      <c r="C492" s="24"/>
      <c r="D492" s="24"/>
    </row>
    <row r="493" spans="1:4" x14ac:dyDescent="0.25">
      <c r="A493" s="24"/>
      <c r="B493" s="24"/>
      <c r="C493" s="24"/>
      <c r="D493" s="24"/>
    </row>
    <row r="494" spans="1:4" x14ac:dyDescent="0.25">
      <c r="A494" s="24"/>
      <c r="B494" s="24"/>
      <c r="C494" s="24"/>
      <c r="D494" s="24"/>
    </row>
    <row r="495" spans="1:4" x14ac:dyDescent="0.25">
      <c r="A495" s="24"/>
      <c r="B495" s="24"/>
      <c r="C495" s="24"/>
      <c r="D495" s="24"/>
    </row>
    <row r="496" spans="1:4" x14ac:dyDescent="0.25">
      <c r="A496" s="24"/>
      <c r="B496" s="24"/>
      <c r="C496" s="24"/>
      <c r="D496" s="24"/>
    </row>
    <row r="497" spans="1:4" x14ac:dyDescent="0.25">
      <c r="A497" s="24"/>
      <c r="B497" s="24"/>
      <c r="C497" s="24"/>
      <c r="D497" s="24"/>
    </row>
    <row r="498" spans="1:4" x14ac:dyDescent="0.25">
      <c r="A498" s="24"/>
      <c r="B498" s="24"/>
      <c r="C498" s="24"/>
      <c r="D498" s="24"/>
    </row>
    <row r="499" spans="1:4" x14ac:dyDescent="0.25">
      <c r="A499" s="24"/>
      <c r="B499" s="24"/>
      <c r="C499" s="24"/>
      <c r="D499" s="24"/>
    </row>
    <row r="500" spans="1:4" x14ac:dyDescent="0.25">
      <c r="A500" s="24"/>
      <c r="B500" s="24"/>
      <c r="C500" s="24"/>
      <c r="D500" s="24"/>
    </row>
    <row r="501" spans="1:4" x14ac:dyDescent="0.25">
      <c r="A501" s="24"/>
      <c r="B501" s="24"/>
      <c r="C501" s="24"/>
      <c r="D501" s="24"/>
    </row>
    <row r="502" spans="1:4" x14ac:dyDescent="0.25">
      <c r="A502" s="24"/>
      <c r="B502" s="24"/>
      <c r="C502" s="24"/>
      <c r="D502" s="24"/>
    </row>
    <row r="503" spans="1:4" x14ac:dyDescent="0.25">
      <c r="A503" s="24"/>
      <c r="B503" s="24"/>
      <c r="C503" s="24"/>
      <c r="D503" s="24"/>
    </row>
    <row r="504" spans="1:4" x14ac:dyDescent="0.25">
      <c r="A504" s="24"/>
      <c r="B504" s="24"/>
      <c r="C504" s="24"/>
      <c r="D504" s="24"/>
    </row>
    <row r="505" spans="1:4" x14ac:dyDescent="0.25">
      <c r="A505" s="24"/>
      <c r="B505" s="24"/>
      <c r="C505" s="24"/>
      <c r="D505" s="24"/>
    </row>
    <row r="506" spans="1:4" x14ac:dyDescent="0.25">
      <c r="A506" s="24"/>
      <c r="B506" s="24"/>
      <c r="C506" s="24"/>
      <c r="D506" s="24"/>
    </row>
    <row r="507" spans="1:4" x14ac:dyDescent="0.25">
      <c r="A507" s="24"/>
      <c r="B507" s="24"/>
      <c r="C507" s="24"/>
      <c r="D507" s="24"/>
    </row>
    <row r="508" spans="1:4" x14ac:dyDescent="0.25">
      <c r="A508" s="24"/>
      <c r="B508" s="24"/>
      <c r="C508" s="24"/>
      <c r="D508" s="24"/>
    </row>
    <row r="509" spans="1:4" x14ac:dyDescent="0.25">
      <c r="A509" s="24"/>
      <c r="B509" s="24"/>
      <c r="C509" s="24"/>
      <c r="D509" s="24"/>
    </row>
    <row r="510" spans="1:4" x14ac:dyDescent="0.25">
      <c r="A510" s="24"/>
      <c r="B510" s="24"/>
      <c r="C510" s="24"/>
      <c r="D510" s="24"/>
    </row>
    <row r="511" spans="1:4" x14ac:dyDescent="0.25">
      <c r="A511" s="24"/>
      <c r="B511" s="24"/>
      <c r="C511" s="24"/>
      <c r="D511" s="24"/>
    </row>
    <row r="512" spans="1:4" x14ac:dyDescent="0.25">
      <c r="A512" s="24"/>
      <c r="B512" s="24"/>
      <c r="C512" s="24"/>
      <c r="D512" s="24"/>
    </row>
    <row r="513" spans="1:4" x14ac:dyDescent="0.25">
      <c r="A513" s="24"/>
      <c r="B513" s="24"/>
      <c r="C513" s="24"/>
      <c r="D513" s="24"/>
    </row>
    <row r="514" spans="1:4" x14ac:dyDescent="0.25">
      <c r="A514" s="24"/>
      <c r="B514" s="24"/>
      <c r="C514" s="24"/>
      <c r="D514" s="24"/>
    </row>
    <row r="515" spans="1:4" x14ac:dyDescent="0.25">
      <c r="A515" s="24"/>
      <c r="B515" s="24"/>
      <c r="C515" s="24"/>
      <c r="D515" s="24"/>
    </row>
    <row r="516" spans="1:4" x14ac:dyDescent="0.25">
      <c r="A516" s="24"/>
      <c r="B516" s="24"/>
      <c r="C516" s="24"/>
      <c r="D516" s="24"/>
    </row>
    <row r="517" spans="1:4" x14ac:dyDescent="0.25">
      <c r="A517" s="24"/>
      <c r="B517" s="24"/>
      <c r="C517" s="24"/>
      <c r="D517" s="24"/>
    </row>
    <row r="518" spans="1:4" x14ac:dyDescent="0.25">
      <c r="A518" s="24"/>
      <c r="B518" s="24"/>
      <c r="C518" s="24"/>
      <c r="D518" s="24"/>
    </row>
    <row r="519" spans="1:4" x14ac:dyDescent="0.25">
      <c r="A519" s="24"/>
      <c r="B519" s="24"/>
      <c r="C519" s="24"/>
      <c r="D519" s="24"/>
    </row>
    <row r="520" spans="1:4" x14ac:dyDescent="0.25">
      <c r="A520" s="24"/>
      <c r="B520" s="24"/>
      <c r="C520" s="24"/>
      <c r="D520" s="24"/>
    </row>
    <row r="521" spans="1:4" x14ac:dyDescent="0.25">
      <c r="A521" s="24"/>
      <c r="B521" s="24"/>
      <c r="C521" s="24"/>
      <c r="D521" s="24"/>
    </row>
    <row r="522" spans="1:4" x14ac:dyDescent="0.25">
      <c r="A522" s="24"/>
      <c r="B522" s="24"/>
      <c r="C522" s="24"/>
      <c r="D522" s="24"/>
    </row>
    <row r="523" spans="1:4" x14ac:dyDescent="0.25">
      <c r="A523" s="24"/>
      <c r="B523" s="24"/>
      <c r="C523" s="24"/>
      <c r="D523" s="24"/>
    </row>
    <row r="524" spans="1:4" x14ac:dyDescent="0.25">
      <c r="A524" s="24"/>
      <c r="B524" s="24"/>
      <c r="C524" s="24"/>
      <c r="D524" s="24"/>
    </row>
    <row r="525" spans="1:4" x14ac:dyDescent="0.25">
      <c r="A525" s="24"/>
      <c r="B525" s="24"/>
      <c r="C525" s="24"/>
      <c r="D525" s="24"/>
    </row>
    <row r="526" spans="1:4" x14ac:dyDescent="0.25">
      <c r="A526" s="24"/>
      <c r="B526" s="24"/>
      <c r="C526" s="24"/>
      <c r="D526" s="24"/>
    </row>
    <row r="527" spans="1:4" x14ac:dyDescent="0.25">
      <c r="A527" s="24"/>
      <c r="B527" s="24"/>
      <c r="C527" s="24"/>
      <c r="D527" s="24"/>
    </row>
    <row r="528" spans="1:4" x14ac:dyDescent="0.25">
      <c r="A528" s="24"/>
      <c r="B528" s="24"/>
      <c r="C528" s="24"/>
      <c r="D528" s="24"/>
    </row>
    <row r="529" spans="1:4" x14ac:dyDescent="0.25">
      <c r="A529" s="24"/>
      <c r="B529" s="24"/>
      <c r="C529" s="24"/>
      <c r="D529" s="24"/>
    </row>
    <row r="530" spans="1:4" x14ac:dyDescent="0.25">
      <c r="A530" s="24"/>
      <c r="B530" s="24"/>
      <c r="C530" s="24"/>
      <c r="D530" s="24"/>
    </row>
    <row r="531" spans="1:4" x14ac:dyDescent="0.25">
      <c r="A531" s="24"/>
      <c r="B531" s="24"/>
      <c r="C531" s="24"/>
      <c r="D531" s="24"/>
    </row>
    <row r="532" spans="1:4" x14ac:dyDescent="0.25">
      <c r="A532" s="24"/>
      <c r="B532" s="24"/>
      <c r="C532" s="24"/>
      <c r="D532" s="24"/>
    </row>
    <row r="533" spans="1:4" x14ac:dyDescent="0.25">
      <c r="A533" s="24"/>
      <c r="B533" s="24"/>
      <c r="C533" s="24"/>
      <c r="D533" s="24"/>
    </row>
    <row r="534" spans="1:4" x14ac:dyDescent="0.25">
      <c r="A534" s="24"/>
      <c r="B534" s="24"/>
      <c r="C534" s="24"/>
      <c r="D534" s="24"/>
    </row>
    <row r="535" spans="1:4" x14ac:dyDescent="0.25">
      <c r="A535" s="24"/>
      <c r="B535" s="24"/>
      <c r="C535" s="24"/>
      <c r="D535" s="24"/>
    </row>
    <row r="536" spans="1:4" x14ac:dyDescent="0.25">
      <c r="A536" s="24"/>
      <c r="B536" s="24"/>
      <c r="C536" s="24"/>
      <c r="D536" s="24"/>
    </row>
    <row r="537" spans="1:4" x14ac:dyDescent="0.25">
      <c r="A537" s="24"/>
      <c r="B537" s="24"/>
      <c r="C537" s="24"/>
      <c r="D537" s="24"/>
    </row>
    <row r="538" spans="1:4" x14ac:dyDescent="0.25">
      <c r="A538" s="24"/>
      <c r="B538" s="24"/>
      <c r="C538" s="24"/>
      <c r="D538" s="24"/>
    </row>
    <row r="539" spans="1:4" x14ac:dyDescent="0.25">
      <c r="A539" s="24"/>
      <c r="B539" s="24"/>
      <c r="C539" s="24"/>
      <c r="D539" s="24"/>
    </row>
    <row r="540" spans="1:4" x14ac:dyDescent="0.25">
      <c r="A540" s="24"/>
      <c r="B540" s="24"/>
      <c r="C540" s="24"/>
      <c r="D540" s="24"/>
    </row>
    <row r="541" spans="1:4" x14ac:dyDescent="0.25">
      <c r="A541" s="24"/>
      <c r="B541" s="24"/>
      <c r="C541" s="24"/>
      <c r="D541" s="24"/>
    </row>
    <row r="542" spans="1:4" x14ac:dyDescent="0.25">
      <c r="A542" s="24"/>
      <c r="B542" s="24"/>
      <c r="C542" s="24"/>
      <c r="D542" s="24"/>
    </row>
    <row r="543" spans="1:4" x14ac:dyDescent="0.25">
      <c r="A543" s="24"/>
      <c r="B543" s="24"/>
      <c r="C543" s="24"/>
      <c r="D543" s="24"/>
    </row>
    <row r="544" spans="1:4" x14ac:dyDescent="0.25">
      <c r="A544" s="24"/>
      <c r="B544" s="24"/>
      <c r="C544" s="24"/>
      <c r="D544" s="24"/>
    </row>
    <row r="545" spans="1:4" x14ac:dyDescent="0.25">
      <c r="A545" s="24"/>
      <c r="B545" s="24"/>
      <c r="C545" s="24"/>
      <c r="D545" s="24"/>
    </row>
    <row r="546" spans="1:4" x14ac:dyDescent="0.25">
      <c r="A546" s="24"/>
      <c r="B546" s="24"/>
      <c r="C546" s="24"/>
      <c r="D546" s="24"/>
    </row>
    <row r="547" spans="1:4" x14ac:dyDescent="0.25">
      <c r="A547" s="24"/>
      <c r="B547" s="24"/>
      <c r="C547" s="24"/>
      <c r="D547" s="24"/>
    </row>
    <row r="548" spans="1:4" x14ac:dyDescent="0.25">
      <c r="A548" s="24"/>
      <c r="B548" s="24"/>
      <c r="C548" s="24"/>
      <c r="D548" s="24"/>
    </row>
    <row r="549" spans="1:4" x14ac:dyDescent="0.25">
      <c r="A549" s="24"/>
      <c r="B549" s="24"/>
      <c r="C549" s="24"/>
      <c r="D549" s="24"/>
    </row>
    <row r="550" spans="1:4" x14ac:dyDescent="0.25">
      <c r="A550" s="24"/>
      <c r="B550" s="24"/>
      <c r="C550" s="24"/>
      <c r="D550" s="24"/>
    </row>
    <row r="551" spans="1:4" x14ac:dyDescent="0.25">
      <c r="A551" s="24"/>
      <c r="B551" s="24"/>
      <c r="C551" s="24"/>
      <c r="D551" s="24"/>
    </row>
    <row r="552" spans="1:4" x14ac:dyDescent="0.25">
      <c r="A552" s="24"/>
      <c r="B552" s="24"/>
      <c r="C552" s="24"/>
      <c r="D552" s="24"/>
    </row>
    <row r="553" spans="1:4" x14ac:dyDescent="0.25">
      <c r="A553" s="24"/>
      <c r="B553" s="24"/>
      <c r="C553" s="24"/>
      <c r="D553" s="24"/>
    </row>
    <row r="554" spans="1:4" x14ac:dyDescent="0.25">
      <c r="A554" s="24"/>
      <c r="B554" s="24"/>
      <c r="C554" s="24"/>
      <c r="D554" s="24"/>
    </row>
    <row r="555" spans="1:4" x14ac:dyDescent="0.25">
      <c r="A555" s="24"/>
      <c r="B555" s="24"/>
      <c r="C555" s="24"/>
      <c r="D555" s="24"/>
    </row>
    <row r="556" spans="1:4" x14ac:dyDescent="0.25">
      <c r="A556" s="24"/>
      <c r="B556" s="24"/>
      <c r="C556" s="24"/>
      <c r="D556" s="24"/>
    </row>
    <row r="557" spans="1:4" x14ac:dyDescent="0.25">
      <c r="A557" s="24"/>
      <c r="B557" s="24"/>
      <c r="C557" s="24"/>
      <c r="D557" s="24"/>
    </row>
    <row r="558" spans="1:4" x14ac:dyDescent="0.25">
      <c r="A558" s="24"/>
      <c r="B558" s="24"/>
      <c r="C558" s="24"/>
      <c r="D558" s="24"/>
    </row>
    <row r="559" spans="1:4" x14ac:dyDescent="0.25">
      <c r="A559" s="24"/>
      <c r="B559" s="24"/>
      <c r="C559" s="24"/>
      <c r="D559" s="24"/>
    </row>
    <row r="560" spans="1:4" x14ac:dyDescent="0.25">
      <c r="A560" s="24"/>
      <c r="B560" s="24"/>
      <c r="C560" s="24"/>
      <c r="D560" s="24"/>
    </row>
    <row r="561" spans="1:4" x14ac:dyDescent="0.25">
      <c r="A561" s="24"/>
      <c r="B561" s="24"/>
      <c r="C561" s="24"/>
      <c r="D561" s="24"/>
    </row>
    <row r="562" spans="1:4" x14ac:dyDescent="0.25">
      <c r="A562" s="24"/>
      <c r="B562" s="24"/>
      <c r="C562" s="24"/>
      <c r="D562" s="24"/>
    </row>
    <row r="563" spans="1:4" x14ac:dyDescent="0.25">
      <c r="A563" s="24"/>
      <c r="B563" s="24"/>
      <c r="C563" s="24"/>
      <c r="D563" s="24"/>
    </row>
    <row r="564" spans="1:4" x14ac:dyDescent="0.25">
      <c r="A564" s="24"/>
      <c r="B564" s="24"/>
      <c r="C564" s="24"/>
      <c r="D564" s="24"/>
    </row>
    <row r="565" spans="1:4" x14ac:dyDescent="0.25">
      <c r="A565" s="24"/>
      <c r="B565" s="24"/>
      <c r="C565" s="24"/>
      <c r="D565" s="24"/>
    </row>
    <row r="566" spans="1:4" x14ac:dyDescent="0.25">
      <c r="A566" s="24"/>
      <c r="B566" s="24"/>
      <c r="C566" s="24"/>
      <c r="D566" s="24"/>
    </row>
    <row r="567" spans="1:4" x14ac:dyDescent="0.25">
      <c r="A567" s="24"/>
      <c r="B567" s="24"/>
      <c r="C567" s="24"/>
      <c r="D567" s="24"/>
    </row>
    <row r="568" spans="1:4" x14ac:dyDescent="0.25">
      <c r="A568" s="24"/>
      <c r="B568" s="24"/>
      <c r="C568" s="24"/>
      <c r="D568" s="24"/>
    </row>
    <row r="569" spans="1:4" x14ac:dyDescent="0.25">
      <c r="A569" s="24"/>
      <c r="B569" s="24"/>
      <c r="C569" s="24"/>
      <c r="D569" s="24"/>
    </row>
    <row r="570" spans="1:4" x14ac:dyDescent="0.25">
      <c r="A570" s="24"/>
      <c r="B570" s="24"/>
      <c r="C570" s="24"/>
      <c r="D570" s="24"/>
    </row>
    <row r="571" spans="1:4" x14ac:dyDescent="0.25">
      <c r="A571" s="24"/>
      <c r="B571" s="24"/>
      <c r="C571" s="24"/>
      <c r="D571" s="24"/>
    </row>
    <row r="572" spans="1:4" x14ac:dyDescent="0.25">
      <c r="A572" s="24"/>
      <c r="B572" s="24"/>
      <c r="C572" s="24"/>
      <c r="D572" s="24"/>
    </row>
    <row r="573" spans="1:4" x14ac:dyDescent="0.25">
      <c r="A573" s="24"/>
      <c r="B573" s="24"/>
      <c r="C573" s="24"/>
      <c r="D573" s="24"/>
    </row>
    <row r="574" spans="1:4" x14ac:dyDescent="0.25">
      <c r="A574" s="24"/>
      <c r="B574" s="24"/>
      <c r="C574" s="24"/>
      <c r="D574" s="24"/>
    </row>
    <row r="575" spans="1:4" x14ac:dyDescent="0.25">
      <c r="A575" s="24"/>
      <c r="B575" s="24"/>
      <c r="C575" s="24"/>
      <c r="D575" s="24"/>
    </row>
    <row r="576" spans="1:4" x14ac:dyDescent="0.25">
      <c r="A576" s="24"/>
      <c r="B576" s="24"/>
      <c r="C576" s="24"/>
      <c r="D576" s="24"/>
    </row>
    <row r="577" spans="1:4" x14ac:dyDescent="0.25">
      <c r="A577" s="24"/>
      <c r="B577" s="24"/>
      <c r="C577" s="24"/>
      <c r="D577" s="24"/>
    </row>
    <row r="578" spans="1:4" x14ac:dyDescent="0.25">
      <c r="A578" s="24"/>
      <c r="B578" s="24"/>
      <c r="C578" s="24"/>
      <c r="D578" s="24"/>
    </row>
    <row r="579" spans="1:4" x14ac:dyDescent="0.25">
      <c r="A579" s="24"/>
      <c r="B579" s="24"/>
      <c r="C579" s="24"/>
      <c r="D579" s="24"/>
    </row>
    <row r="580" spans="1:4" x14ac:dyDescent="0.25">
      <c r="A580" s="24"/>
      <c r="B580" s="24"/>
      <c r="C580" s="24"/>
      <c r="D580" s="24"/>
    </row>
    <row r="581" spans="1:4" x14ac:dyDescent="0.25">
      <c r="A581" s="24"/>
      <c r="B581" s="24"/>
      <c r="C581" s="24"/>
      <c r="D581" s="24"/>
    </row>
    <row r="582" spans="1:4" x14ac:dyDescent="0.25">
      <c r="A582" s="24"/>
      <c r="B582" s="24"/>
      <c r="C582" s="24"/>
      <c r="D582" s="24"/>
    </row>
    <row r="583" spans="1:4" x14ac:dyDescent="0.25">
      <c r="A583" s="24"/>
      <c r="B583" s="24"/>
      <c r="C583" s="24"/>
      <c r="D583" s="24"/>
    </row>
    <row r="584" spans="1:4" x14ac:dyDescent="0.25">
      <c r="A584" s="24"/>
      <c r="B584" s="24"/>
      <c r="C584" s="24"/>
      <c r="D584" s="24"/>
    </row>
    <row r="585" spans="1:4" x14ac:dyDescent="0.25">
      <c r="A585" s="24"/>
      <c r="B585" s="24"/>
      <c r="C585" s="24"/>
      <c r="D585" s="24"/>
    </row>
    <row r="586" spans="1:4" x14ac:dyDescent="0.25">
      <c r="A586" s="24"/>
      <c r="B586" s="24"/>
      <c r="C586" s="24"/>
      <c r="D586" s="24"/>
    </row>
    <row r="587" spans="1:4" x14ac:dyDescent="0.25">
      <c r="A587" s="24"/>
      <c r="B587" s="24"/>
      <c r="C587" s="24"/>
      <c r="D587" s="24"/>
    </row>
    <row r="588" spans="1:4" x14ac:dyDescent="0.25">
      <c r="A588" s="24"/>
      <c r="B588" s="24"/>
      <c r="C588" s="24"/>
      <c r="D588" s="24"/>
    </row>
    <row r="589" spans="1:4" x14ac:dyDescent="0.25">
      <c r="A589" s="24"/>
      <c r="B589" s="24"/>
      <c r="C589" s="24"/>
      <c r="D589" s="24"/>
    </row>
    <row r="590" spans="1:4" x14ac:dyDescent="0.25">
      <c r="A590" s="24"/>
      <c r="B590" s="24"/>
      <c r="C590" s="24"/>
      <c r="D590" s="24"/>
    </row>
    <row r="591" spans="1:4" x14ac:dyDescent="0.25">
      <c r="A591" s="24"/>
      <c r="B591" s="24"/>
      <c r="C591" s="24"/>
      <c r="D591" s="24"/>
    </row>
    <row r="592" spans="1:4" x14ac:dyDescent="0.25">
      <c r="A592" s="24"/>
      <c r="B592" s="24"/>
      <c r="C592" s="24"/>
      <c r="D592" s="24"/>
    </row>
    <row r="593" spans="1:4" x14ac:dyDescent="0.25">
      <c r="A593" s="24"/>
      <c r="B593" s="24"/>
      <c r="C593" s="24"/>
      <c r="D593" s="24"/>
    </row>
    <row r="594" spans="1:4" x14ac:dyDescent="0.25">
      <c r="A594" s="24"/>
      <c r="B594" s="24"/>
      <c r="C594" s="24"/>
      <c r="D594" s="24"/>
    </row>
    <row r="595" spans="1:4" x14ac:dyDescent="0.25">
      <c r="A595" s="24"/>
      <c r="B595" s="24"/>
      <c r="C595" s="24"/>
      <c r="D595" s="24"/>
    </row>
    <row r="596" spans="1:4" x14ac:dyDescent="0.25">
      <c r="A596" s="24"/>
      <c r="B596" s="24"/>
      <c r="C596" s="24"/>
      <c r="D596" s="24"/>
    </row>
    <row r="597" spans="1:4" x14ac:dyDescent="0.25">
      <c r="A597" s="24"/>
      <c r="B597" s="24"/>
      <c r="C597" s="24"/>
      <c r="D597" s="24"/>
    </row>
    <row r="598" spans="1:4" x14ac:dyDescent="0.25">
      <c r="A598" s="24"/>
      <c r="B598" s="24"/>
      <c r="C598" s="24"/>
      <c r="D598" s="24"/>
    </row>
    <row r="599" spans="1:4" x14ac:dyDescent="0.25">
      <c r="A599" s="24"/>
      <c r="B599" s="24"/>
      <c r="C599" s="24"/>
      <c r="D599" s="24"/>
    </row>
    <row r="600" spans="1:4" x14ac:dyDescent="0.25">
      <c r="A600" s="24"/>
      <c r="B600" s="24"/>
      <c r="C600" s="24"/>
      <c r="D600" s="24"/>
    </row>
    <row r="601" spans="1:4" x14ac:dyDescent="0.25">
      <c r="A601" s="24"/>
      <c r="B601" s="24"/>
      <c r="C601" s="24"/>
      <c r="D601" s="24"/>
    </row>
    <row r="602" spans="1:4" x14ac:dyDescent="0.25">
      <c r="A602" s="24"/>
      <c r="B602" s="24"/>
      <c r="C602" s="24"/>
      <c r="D602" s="24"/>
    </row>
    <row r="603" spans="1:4" x14ac:dyDescent="0.25">
      <c r="A603" s="24"/>
      <c r="B603" s="24"/>
      <c r="C603" s="24"/>
      <c r="D603" s="24"/>
    </row>
    <row r="604" spans="1:4" x14ac:dyDescent="0.25">
      <c r="A604" s="24"/>
      <c r="B604" s="24"/>
      <c r="C604" s="24"/>
      <c r="D604" s="24"/>
    </row>
    <row r="605" spans="1:4" x14ac:dyDescent="0.25">
      <c r="A605" s="24"/>
      <c r="B605" s="24"/>
      <c r="C605" s="24"/>
      <c r="D605" s="24"/>
    </row>
    <row r="606" spans="1:4" x14ac:dyDescent="0.25">
      <c r="A606" s="24"/>
      <c r="B606" s="24"/>
      <c r="C606" s="24"/>
      <c r="D606" s="24"/>
    </row>
    <row r="607" spans="1:4" x14ac:dyDescent="0.25">
      <c r="A607" s="24"/>
      <c r="B607" s="24"/>
      <c r="C607" s="24"/>
      <c r="D607" s="24"/>
    </row>
    <row r="608" spans="1:4" x14ac:dyDescent="0.25">
      <c r="A608" s="24"/>
      <c r="B608" s="24"/>
      <c r="C608" s="24"/>
      <c r="D608" s="24"/>
    </row>
    <row r="609" spans="1:4" x14ac:dyDescent="0.25">
      <c r="A609" s="24"/>
      <c r="B609" s="24"/>
      <c r="C609" s="24"/>
      <c r="D609" s="24"/>
    </row>
    <row r="610" spans="1:4" x14ac:dyDescent="0.25">
      <c r="A610" s="24"/>
      <c r="B610" s="24"/>
      <c r="C610" s="24"/>
      <c r="D610" s="24"/>
    </row>
    <row r="611" spans="1:4" x14ac:dyDescent="0.25">
      <c r="A611" s="24"/>
      <c r="B611" s="24"/>
      <c r="C611" s="24"/>
      <c r="D611" s="24"/>
    </row>
    <row r="612" spans="1:4" x14ac:dyDescent="0.25">
      <c r="A612" s="24"/>
      <c r="B612" s="24"/>
      <c r="C612" s="24"/>
      <c r="D612" s="24"/>
    </row>
    <row r="613" spans="1:4" x14ac:dyDescent="0.25">
      <c r="A613" s="24"/>
      <c r="B613" s="24"/>
      <c r="C613" s="24"/>
      <c r="D613" s="24"/>
    </row>
    <row r="614" spans="1:4" x14ac:dyDescent="0.25">
      <c r="A614" s="24"/>
      <c r="B614" s="24"/>
      <c r="C614" s="24"/>
      <c r="D614" s="24"/>
    </row>
    <row r="615" spans="1:4" x14ac:dyDescent="0.25">
      <c r="A615" s="24"/>
      <c r="B615" s="24"/>
      <c r="C615" s="24"/>
      <c r="D615" s="24"/>
    </row>
    <row r="616" spans="1:4" x14ac:dyDescent="0.25">
      <c r="A616" s="24"/>
      <c r="B616" s="24"/>
      <c r="C616" s="24"/>
      <c r="D616" s="24"/>
    </row>
    <row r="617" spans="1:4" x14ac:dyDescent="0.25">
      <c r="A617" s="24"/>
      <c r="B617" s="24"/>
      <c r="C617" s="24"/>
      <c r="D617" s="24"/>
    </row>
    <row r="618" spans="1:4" x14ac:dyDescent="0.25">
      <c r="A618" s="24"/>
      <c r="B618" s="24"/>
      <c r="C618" s="24"/>
      <c r="D618" s="24"/>
    </row>
    <row r="619" spans="1:4" x14ac:dyDescent="0.25">
      <c r="A619" s="24"/>
      <c r="B619" s="24"/>
      <c r="C619" s="24"/>
      <c r="D619" s="24"/>
    </row>
    <row r="620" spans="1:4" x14ac:dyDescent="0.25">
      <c r="A620" s="24"/>
      <c r="B620" s="24"/>
      <c r="C620" s="24"/>
      <c r="D620" s="24"/>
    </row>
    <row r="621" spans="1:4" x14ac:dyDescent="0.25">
      <c r="A621" s="24"/>
      <c r="B621" s="24"/>
      <c r="C621" s="24"/>
      <c r="D621" s="24"/>
    </row>
    <row r="622" spans="1:4" x14ac:dyDescent="0.25">
      <c r="A622" s="24"/>
      <c r="B622" s="24"/>
      <c r="C622" s="24"/>
      <c r="D622" s="24"/>
    </row>
    <row r="623" spans="1:4" x14ac:dyDescent="0.25">
      <c r="A623" s="24"/>
      <c r="B623" s="24"/>
      <c r="C623" s="24"/>
      <c r="D623" s="24"/>
    </row>
    <row r="624" spans="1:4" x14ac:dyDescent="0.25">
      <c r="A624" s="24"/>
      <c r="B624" s="24"/>
      <c r="C624" s="24"/>
      <c r="D624" s="24"/>
    </row>
    <row r="625" spans="1:4" x14ac:dyDescent="0.25">
      <c r="A625" s="24"/>
      <c r="B625" s="24"/>
      <c r="C625" s="24"/>
      <c r="D625" s="24"/>
    </row>
    <row r="626" spans="1:4" x14ac:dyDescent="0.25">
      <c r="A626" s="24"/>
      <c r="B626" s="24"/>
      <c r="C626" s="24"/>
      <c r="D626" s="24"/>
    </row>
    <row r="627" spans="1:4" x14ac:dyDescent="0.25">
      <c r="A627" s="24"/>
      <c r="B627" s="24"/>
      <c r="C627" s="24"/>
      <c r="D627" s="24"/>
    </row>
    <row r="628" spans="1:4" x14ac:dyDescent="0.25">
      <c r="A628" s="24"/>
      <c r="B628" s="24"/>
      <c r="C628" s="24"/>
      <c r="D628" s="24"/>
    </row>
    <row r="629" spans="1:4" x14ac:dyDescent="0.25">
      <c r="A629" s="24"/>
      <c r="B629" s="24"/>
      <c r="C629" s="24"/>
      <c r="D629" s="24"/>
    </row>
    <row r="630" spans="1:4" x14ac:dyDescent="0.25">
      <c r="A630" s="24"/>
      <c r="B630" s="24"/>
      <c r="C630" s="24"/>
      <c r="D630" s="24"/>
    </row>
    <row r="631" spans="1:4" x14ac:dyDescent="0.25">
      <c r="A631" s="24"/>
      <c r="B631" s="24"/>
      <c r="C631" s="24"/>
      <c r="D631" s="24"/>
    </row>
    <row r="632" spans="1:4" x14ac:dyDescent="0.25">
      <c r="A632" s="24"/>
      <c r="B632" s="24"/>
      <c r="C632" s="24"/>
      <c r="D632" s="24"/>
    </row>
    <row r="633" spans="1:4" x14ac:dyDescent="0.25">
      <c r="A633" s="24"/>
      <c r="B633" s="24"/>
      <c r="C633" s="24"/>
      <c r="D633" s="24"/>
    </row>
    <row r="634" spans="1:4" x14ac:dyDescent="0.25">
      <c r="A634" s="24"/>
      <c r="B634" s="24"/>
      <c r="C634" s="24"/>
      <c r="D634" s="24"/>
    </row>
    <row r="635" spans="1:4" x14ac:dyDescent="0.25">
      <c r="A635" s="24"/>
      <c r="B635" s="24"/>
      <c r="C635" s="24"/>
      <c r="D635" s="24"/>
    </row>
    <row r="636" spans="1:4" x14ac:dyDescent="0.25">
      <c r="A636" s="24"/>
      <c r="B636" s="24"/>
      <c r="C636" s="24"/>
      <c r="D636" s="24"/>
    </row>
    <row r="637" spans="1:4" x14ac:dyDescent="0.25">
      <c r="A637" s="24"/>
      <c r="B637" s="24"/>
      <c r="C637" s="24"/>
      <c r="D637" s="24"/>
    </row>
    <row r="638" spans="1:4" x14ac:dyDescent="0.25">
      <c r="A638" s="24"/>
      <c r="B638" s="24"/>
      <c r="C638" s="24"/>
      <c r="D638" s="24"/>
    </row>
    <row r="639" spans="1:4" x14ac:dyDescent="0.25">
      <c r="A639" s="24"/>
      <c r="B639" s="24"/>
      <c r="C639" s="24"/>
      <c r="D639" s="24"/>
    </row>
    <row r="640" spans="1:4" x14ac:dyDescent="0.25">
      <c r="A640" s="24"/>
      <c r="B640" s="24"/>
      <c r="C640" s="24"/>
      <c r="D640" s="24"/>
    </row>
    <row r="641" spans="1:4" x14ac:dyDescent="0.25">
      <c r="A641" s="24"/>
      <c r="B641" s="24"/>
      <c r="C641" s="24"/>
      <c r="D641" s="24"/>
    </row>
    <row r="642" spans="1:4" x14ac:dyDescent="0.25">
      <c r="A642" s="24"/>
      <c r="B642" s="24"/>
      <c r="C642" s="24"/>
      <c r="D642" s="24"/>
    </row>
    <row r="643" spans="1:4" x14ac:dyDescent="0.25">
      <c r="A643" s="24"/>
      <c r="B643" s="24"/>
      <c r="C643" s="24"/>
      <c r="D643" s="24"/>
    </row>
    <row r="644" spans="1:4" x14ac:dyDescent="0.25">
      <c r="A644" s="24"/>
      <c r="B644" s="24"/>
      <c r="C644" s="24"/>
      <c r="D644" s="24"/>
    </row>
    <row r="645" spans="1:4" x14ac:dyDescent="0.25">
      <c r="A645" s="24"/>
      <c r="B645" s="24"/>
      <c r="C645" s="24"/>
      <c r="D645" s="24"/>
    </row>
    <row r="646" spans="1:4" x14ac:dyDescent="0.25">
      <c r="A646" s="24"/>
      <c r="B646" s="24"/>
      <c r="C646" s="24"/>
      <c r="D646" s="24"/>
    </row>
    <row r="647" spans="1:4" x14ac:dyDescent="0.25">
      <c r="A647" s="24"/>
      <c r="B647" s="24"/>
      <c r="C647" s="24"/>
      <c r="D647" s="24"/>
    </row>
    <row r="648" spans="1:4" x14ac:dyDescent="0.25">
      <c r="A648" s="24"/>
      <c r="B648" s="24"/>
      <c r="C648" s="24"/>
      <c r="D648" s="24"/>
    </row>
    <row r="649" spans="1:4" x14ac:dyDescent="0.25">
      <c r="A649" s="24"/>
      <c r="B649" s="24"/>
      <c r="C649" s="24"/>
      <c r="D649" s="24"/>
    </row>
    <row r="650" spans="1:4" x14ac:dyDescent="0.25">
      <c r="A650" s="24"/>
      <c r="B650" s="24"/>
      <c r="C650" s="24"/>
      <c r="D650" s="24"/>
    </row>
    <row r="651" spans="1:4" x14ac:dyDescent="0.25">
      <c r="A651" s="24"/>
      <c r="B651" s="24"/>
      <c r="C651" s="24"/>
      <c r="D651" s="24"/>
    </row>
    <row r="652" spans="1:4" x14ac:dyDescent="0.25">
      <c r="A652" s="24"/>
      <c r="B652" s="24"/>
      <c r="C652" s="24"/>
      <c r="D652" s="24"/>
    </row>
    <row r="653" spans="1:4" x14ac:dyDescent="0.25">
      <c r="A653" s="24"/>
      <c r="B653" s="24"/>
      <c r="C653" s="24"/>
      <c r="D653" s="24"/>
    </row>
    <row r="654" spans="1:4" x14ac:dyDescent="0.25">
      <c r="A654" s="24"/>
      <c r="B654" s="24"/>
      <c r="C654" s="24"/>
      <c r="D654" s="24"/>
    </row>
    <row r="655" spans="1:4" x14ac:dyDescent="0.25">
      <c r="A655" s="24"/>
      <c r="B655" s="24"/>
      <c r="C655" s="24"/>
      <c r="D655" s="24"/>
    </row>
    <row r="656" spans="1:4" x14ac:dyDescent="0.25">
      <c r="A656" s="24"/>
      <c r="B656" s="24"/>
      <c r="C656" s="24"/>
      <c r="D656" s="24"/>
    </row>
    <row r="657" spans="1:4" x14ac:dyDescent="0.25">
      <c r="A657" s="24"/>
      <c r="B657" s="24"/>
      <c r="C657" s="24"/>
      <c r="D657" s="24"/>
    </row>
    <row r="658" spans="1:4" x14ac:dyDescent="0.25">
      <c r="A658" s="24"/>
      <c r="B658" s="24"/>
      <c r="C658" s="24"/>
      <c r="D658" s="24"/>
    </row>
    <row r="659" spans="1:4" x14ac:dyDescent="0.25">
      <c r="A659" s="24"/>
      <c r="B659" s="24"/>
      <c r="C659" s="24"/>
      <c r="D659" s="24"/>
    </row>
    <row r="660" spans="1:4" x14ac:dyDescent="0.25">
      <c r="A660" s="24"/>
      <c r="B660" s="24"/>
      <c r="C660" s="24"/>
      <c r="D660" s="24"/>
    </row>
    <row r="661" spans="1:4" x14ac:dyDescent="0.25">
      <c r="A661" s="24"/>
      <c r="B661" s="24"/>
      <c r="C661" s="24"/>
      <c r="D661" s="24"/>
    </row>
    <row r="662" spans="1:4" x14ac:dyDescent="0.25">
      <c r="A662" s="24"/>
      <c r="B662" s="24"/>
      <c r="C662" s="24"/>
      <c r="D662" s="24"/>
    </row>
    <row r="663" spans="1:4" x14ac:dyDescent="0.25">
      <c r="A663" s="24"/>
      <c r="B663" s="24"/>
      <c r="C663" s="24"/>
      <c r="D663" s="24"/>
    </row>
    <row r="664" spans="1:4" x14ac:dyDescent="0.25">
      <c r="A664" s="24"/>
      <c r="B664" s="24"/>
      <c r="C664" s="24"/>
      <c r="D664" s="24"/>
    </row>
    <row r="665" spans="1:4" x14ac:dyDescent="0.25">
      <c r="A665" s="24"/>
      <c r="B665" s="24"/>
      <c r="C665" s="24"/>
      <c r="D665" s="24"/>
    </row>
    <row r="666" spans="1:4" x14ac:dyDescent="0.25">
      <c r="A666" s="24"/>
      <c r="B666" s="24"/>
      <c r="C666" s="24"/>
      <c r="D666" s="24"/>
    </row>
    <row r="667" spans="1:4" x14ac:dyDescent="0.25">
      <c r="A667" s="24"/>
      <c r="B667" s="24"/>
      <c r="C667" s="24"/>
      <c r="D667" s="24"/>
    </row>
    <row r="668" spans="1:4" x14ac:dyDescent="0.25">
      <c r="A668" s="24"/>
      <c r="B668" s="24"/>
      <c r="C668" s="24"/>
      <c r="D668" s="24"/>
    </row>
    <row r="669" spans="1:4" x14ac:dyDescent="0.25">
      <c r="A669" s="24"/>
      <c r="B669" s="24"/>
      <c r="C669" s="24"/>
      <c r="D669" s="24"/>
    </row>
    <row r="670" spans="1:4" x14ac:dyDescent="0.25">
      <c r="A670" s="24"/>
      <c r="B670" s="24"/>
      <c r="C670" s="24"/>
      <c r="D670" s="24"/>
    </row>
    <row r="671" spans="1:4" x14ac:dyDescent="0.25">
      <c r="A671" s="24"/>
      <c r="B671" s="24"/>
      <c r="C671" s="24"/>
      <c r="D671" s="24"/>
    </row>
    <row r="672" spans="1:4" x14ac:dyDescent="0.25">
      <c r="A672" s="24"/>
      <c r="B672" s="24"/>
      <c r="C672" s="24"/>
      <c r="D672" s="24"/>
    </row>
    <row r="673" spans="1:4" x14ac:dyDescent="0.25">
      <c r="A673" s="24"/>
      <c r="B673" s="24"/>
      <c r="C673" s="24"/>
      <c r="D673" s="24"/>
    </row>
    <row r="674" spans="1:4" x14ac:dyDescent="0.25">
      <c r="A674" s="24"/>
      <c r="B674" s="24"/>
      <c r="C674" s="24"/>
      <c r="D674" s="24"/>
    </row>
    <row r="675" spans="1:4" x14ac:dyDescent="0.25">
      <c r="A675" s="24"/>
      <c r="B675" s="24"/>
      <c r="C675" s="24"/>
      <c r="D675" s="24"/>
    </row>
    <row r="676" spans="1:4" x14ac:dyDescent="0.25">
      <c r="A676" s="24"/>
      <c r="B676" s="24"/>
      <c r="C676" s="24"/>
      <c r="D676" s="24"/>
    </row>
    <row r="677" spans="1:4" x14ac:dyDescent="0.25">
      <c r="A677" s="24"/>
      <c r="B677" s="24"/>
      <c r="C677" s="24"/>
      <c r="D677" s="24"/>
    </row>
    <row r="678" spans="1:4" x14ac:dyDescent="0.25">
      <c r="A678" s="24"/>
      <c r="B678" s="24"/>
      <c r="C678" s="24"/>
      <c r="D678" s="24"/>
    </row>
    <row r="679" spans="1:4" x14ac:dyDescent="0.25">
      <c r="A679" s="24"/>
      <c r="B679" s="24"/>
      <c r="C679" s="24"/>
      <c r="D679" s="24"/>
    </row>
    <row r="680" spans="1:4" x14ac:dyDescent="0.25">
      <c r="A680" s="24"/>
      <c r="B680" s="24"/>
      <c r="C680" s="24"/>
      <c r="D680" s="24"/>
    </row>
    <row r="681" spans="1:4" x14ac:dyDescent="0.25">
      <c r="A681" s="24"/>
      <c r="B681" s="24"/>
      <c r="C681" s="24"/>
      <c r="D681" s="24"/>
    </row>
    <row r="682" spans="1:4" x14ac:dyDescent="0.25">
      <c r="A682" s="24"/>
      <c r="B682" s="24"/>
      <c r="C682" s="24"/>
      <c r="D682" s="24"/>
    </row>
    <row r="683" spans="1:4" x14ac:dyDescent="0.25">
      <c r="A683" s="24"/>
      <c r="B683" s="24"/>
      <c r="C683" s="24"/>
      <c r="D683" s="24"/>
    </row>
    <row r="684" spans="1:4" x14ac:dyDescent="0.25">
      <c r="A684" s="24"/>
      <c r="B684" s="24"/>
      <c r="C684" s="24"/>
      <c r="D684" s="24"/>
    </row>
    <row r="685" spans="1:4" x14ac:dyDescent="0.25">
      <c r="A685" s="24"/>
      <c r="B685" s="24"/>
      <c r="C685" s="24"/>
      <c r="D685" s="24"/>
    </row>
    <row r="686" spans="1:4" x14ac:dyDescent="0.25">
      <c r="A686" s="24"/>
      <c r="B686" s="24"/>
      <c r="C686" s="24"/>
      <c r="D686" s="24"/>
    </row>
    <row r="687" spans="1:4" x14ac:dyDescent="0.25">
      <c r="A687" s="24"/>
      <c r="B687" s="24"/>
      <c r="C687" s="24"/>
      <c r="D687" s="24"/>
    </row>
    <row r="688" spans="1:4" x14ac:dyDescent="0.25">
      <c r="A688" s="24"/>
      <c r="B688" s="24"/>
      <c r="C688" s="24"/>
      <c r="D688" s="24"/>
    </row>
    <row r="689" spans="1:4" x14ac:dyDescent="0.25">
      <c r="A689" s="24"/>
      <c r="B689" s="24"/>
      <c r="C689" s="24"/>
      <c r="D689" s="24"/>
    </row>
    <row r="690" spans="1:4" x14ac:dyDescent="0.25">
      <c r="A690" s="24"/>
      <c r="B690" s="24"/>
      <c r="C690" s="24"/>
      <c r="D690" s="24"/>
    </row>
    <row r="691" spans="1:4" x14ac:dyDescent="0.25">
      <c r="A691" s="24"/>
      <c r="B691" s="24"/>
      <c r="C691" s="24"/>
      <c r="D691" s="24"/>
    </row>
    <row r="692" spans="1:4" x14ac:dyDescent="0.25">
      <c r="A692" s="24"/>
      <c r="B692" s="24"/>
      <c r="C692" s="24"/>
      <c r="D692" s="24"/>
    </row>
    <row r="693" spans="1:4" x14ac:dyDescent="0.25">
      <c r="A693" s="24"/>
      <c r="B693" s="24"/>
      <c r="C693" s="24"/>
      <c r="D693" s="24"/>
    </row>
    <row r="694" spans="1:4" x14ac:dyDescent="0.25">
      <c r="A694" s="24"/>
      <c r="B694" s="24"/>
      <c r="C694" s="24"/>
      <c r="D694" s="24"/>
    </row>
    <row r="695" spans="1:4" x14ac:dyDescent="0.25">
      <c r="A695" s="24"/>
      <c r="B695" s="24"/>
      <c r="C695" s="24"/>
      <c r="D695" s="24"/>
    </row>
    <row r="696" spans="1:4" x14ac:dyDescent="0.25">
      <c r="A696" s="24"/>
      <c r="B696" s="24"/>
      <c r="C696" s="24"/>
      <c r="D696" s="24"/>
    </row>
    <row r="697" spans="1:4" x14ac:dyDescent="0.25">
      <c r="A697" s="24"/>
      <c r="B697" s="24"/>
      <c r="C697" s="24"/>
      <c r="D697" s="24"/>
    </row>
    <row r="698" spans="1:4" x14ac:dyDescent="0.25">
      <c r="A698" s="24"/>
      <c r="B698" s="24"/>
      <c r="C698" s="24"/>
      <c r="D698" s="24"/>
    </row>
    <row r="699" spans="1:4" x14ac:dyDescent="0.25">
      <c r="A699" s="24"/>
      <c r="B699" s="24"/>
      <c r="C699" s="24"/>
      <c r="D699" s="24"/>
    </row>
    <row r="700" spans="1:4" x14ac:dyDescent="0.25">
      <c r="A700" s="30" t="s">
        <v>77</v>
      </c>
      <c r="B700" s="24" t="s">
        <v>78</v>
      </c>
      <c r="C700" s="24"/>
      <c r="D700" s="24"/>
    </row>
    <row r="701" spans="1:4" x14ac:dyDescent="0.25">
      <c r="A701" s="30" t="s">
        <v>79</v>
      </c>
      <c r="B701" s="24" t="s">
        <v>80</v>
      </c>
      <c r="C701" s="24"/>
      <c r="D701" s="24"/>
    </row>
    <row r="702" spans="1:4" x14ac:dyDescent="0.25">
      <c r="A702" s="30" t="s">
        <v>81</v>
      </c>
      <c r="B702" s="24" t="s">
        <v>82</v>
      </c>
      <c r="C702" s="24"/>
      <c r="D702" s="24"/>
    </row>
    <row r="703" spans="1:4" x14ac:dyDescent="0.25">
      <c r="A703" s="30" t="s">
        <v>21</v>
      </c>
      <c r="B703" s="24" t="s">
        <v>21</v>
      </c>
      <c r="C703" s="24"/>
      <c r="D703" s="24"/>
    </row>
    <row r="704" spans="1:4" x14ac:dyDescent="0.25">
      <c r="A704" s="24"/>
      <c r="B704" s="24"/>
      <c r="C704" s="24"/>
      <c r="D704" s="24"/>
    </row>
    <row r="705" spans="1:4" x14ac:dyDescent="0.25">
      <c r="A705" s="24"/>
      <c r="B705" s="24"/>
      <c r="C705" s="24"/>
      <c r="D705" s="24"/>
    </row>
    <row r="706" spans="1:4" x14ac:dyDescent="0.25">
      <c r="A706" s="24"/>
      <c r="B706" s="24"/>
      <c r="C706" s="24"/>
      <c r="D706" s="24"/>
    </row>
    <row r="707" spans="1:4" x14ac:dyDescent="0.25">
      <c r="A707" s="24"/>
      <c r="B707" s="24"/>
      <c r="C707" s="24"/>
      <c r="D707" s="24"/>
    </row>
    <row r="708" spans="1:4" x14ac:dyDescent="0.25">
      <c r="A708" s="24"/>
      <c r="B708" s="24"/>
      <c r="C708" s="24"/>
      <c r="D708" s="24"/>
    </row>
    <row r="709" spans="1:4" x14ac:dyDescent="0.25">
      <c r="A709" s="24"/>
      <c r="B709" s="24"/>
      <c r="C709" s="24"/>
      <c r="D709" s="24"/>
    </row>
    <row r="710" spans="1:4" x14ac:dyDescent="0.25">
      <c r="A710" s="24"/>
      <c r="B710" s="24"/>
      <c r="C710" s="24"/>
      <c r="D710" s="24"/>
    </row>
    <row r="711" spans="1:4" x14ac:dyDescent="0.25">
      <c r="A711" s="24"/>
      <c r="B711" s="24"/>
      <c r="C711" s="24"/>
      <c r="D711" s="24"/>
    </row>
    <row r="712" spans="1:4" x14ac:dyDescent="0.25">
      <c r="A712" s="24"/>
      <c r="B712" s="24"/>
      <c r="C712" s="24"/>
      <c r="D712" s="24"/>
    </row>
    <row r="713" spans="1:4" x14ac:dyDescent="0.25">
      <c r="A713" s="24"/>
      <c r="B713" s="24"/>
      <c r="C713" s="24"/>
      <c r="D713" s="24"/>
    </row>
    <row r="714" spans="1:4" x14ac:dyDescent="0.25">
      <c r="A714" s="24"/>
      <c r="B714" s="24"/>
      <c r="C714" s="24"/>
      <c r="D714" s="24"/>
    </row>
    <row r="715" spans="1:4" x14ac:dyDescent="0.25">
      <c r="A715" s="24" t="str">
        <f>IF('ENTER your residents names, etc'!B7=0,"",'ENTER your residents names, etc'!B7)</f>
        <v/>
      </c>
      <c r="B715" s="24"/>
      <c r="C715" s="24"/>
      <c r="D715" s="24"/>
    </row>
    <row r="716" spans="1:4" x14ac:dyDescent="0.25">
      <c r="A716" s="24" t="str">
        <f>IF('ENTER your residents names, etc'!B8=0,"",'ENTER your residents names, etc'!B8)</f>
        <v/>
      </c>
      <c r="B716" s="24"/>
      <c r="C716" s="24"/>
      <c r="D716" s="24"/>
    </row>
    <row r="717" spans="1:4" x14ac:dyDescent="0.25">
      <c r="A717" s="24" t="str">
        <f>IF('ENTER your residents names, etc'!B9=0,"",'ENTER your residents names, etc'!B9)</f>
        <v/>
      </c>
      <c r="B717" s="24"/>
      <c r="C717" s="24"/>
      <c r="D717" s="24"/>
    </row>
    <row r="718" spans="1:4" x14ac:dyDescent="0.25">
      <c r="A718" s="24" t="str">
        <f>IF('ENTER your residents names, etc'!B10=0,"",'ENTER your residents names, etc'!B10)</f>
        <v/>
      </c>
      <c r="B718" s="24"/>
      <c r="C718" s="24"/>
      <c r="D718" s="24"/>
    </row>
    <row r="719" spans="1:4" x14ac:dyDescent="0.25">
      <c r="A719" s="24" t="str">
        <f>IF('ENTER your residents names, etc'!B11=0,"",'ENTER your residents names, etc'!B11)</f>
        <v/>
      </c>
      <c r="B719" s="24"/>
      <c r="C719" s="24"/>
      <c r="D719" s="24"/>
    </row>
    <row r="720" spans="1:4" x14ac:dyDescent="0.25">
      <c r="A720" s="24" t="str">
        <f>IF('ENTER your residents names, etc'!B12=0,"",'ENTER your residents names, etc'!B12)</f>
        <v/>
      </c>
      <c r="B720" s="24"/>
      <c r="C720" s="24"/>
      <c r="D720" s="24"/>
    </row>
    <row r="721" spans="1:4" x14ac:dyDescent="0.25">
      <c r="A721" s="24" t="str">
        <f>IF('ENTER your residents names, etc'!B13=0,"",'ENTER your residents names, etc'!B13)</f>
        <v/>
      </c>
      <c r="B721" s="24"/>
      <c r="C721" s="24"/>
      <c r="D721" s="24"/>
    </row>
    <row r="722" spans="1:4" x14ac:dyDescent="0.25">
      <c r="A722" s="24" t="str">
        <f>IF('ENTER your residents names, etc'!B14=0,"",'ENTER your residents names, etc'!B14)</f>
        <v/>
      </c>
      <c r="B722" s="24"/>
      <c r="C722" s="24"/>
      <c r="D722" s="24"/>
    </row>
    <row r="723" spans="1:4" x14ac:dyDescent="0.25">
      <c r="A723" s="24" t="str">
        <f>IF('ENTER your residents names, etc'!B15=0,"",'ENTER your residents names, etc'!B15)</f>
        <v/>
      </c>
      <c r="B723" s="24"/>
      <c r="C723" s="24"/>
      <c r="D723" s="24"/>
    </row>
    <row r="724" spans="1:4" x14ac:dyDescent="0.25">
      <c r="A724" s="24" t="str">
        <f>IF('ENTER your residents names, etc'!B16=0,"",'ENTER your residents names, etc'!B16)</f>
        <v/>
      </c>
      <c r="B724" s="24"/>
      <c r="C724" s="24"/>
      <c r="D724" s="24"/>
    </row>
    <row r="725" spans="1:4" x14ac:dyDescent="0.25">
      <c r="A725" s="24" t="str">
        <f>IF('ENTER your residents names, etc'!B17=0,"",'ENTER your residents names, etc'!B17)</f>
        <v/>
      </c>
      <c r="B725" s="24"/>
      <c r="C725" s="24"/>
      <c r="D725" s="24"/>
    </row>
    <row r="726" spans="1:4" x14ac:dyDescent="0.25">
      <c r="A726" s="24" t="str">
        <f>IF('ENTER your residents names, etc'!B18=0,"",'ENTER your residents names, etc'!B18)</f>
        <v/>
      </c>
      <c r="B726" s="24"/>
      <c r="C726" s="24"/>
      <c r="D726" s="24"/>
    </row>
    <row r="727" spans="1:4" x14ac:dyDescent="0.25">
      <c r="A727" s="24" t="str">
        <f>IF('ENTER your residents names, etc'!B19=0,"",'ENTER your residents names, etc'!B19)</f>
        <v/>
      </c>
      <c r="B727" s="24"/>
      <c r="C727" s="24"/>
      <c r="D727" s="24"/>
    </row>
    <row r="728" spans="1:4" x14ac:dyDescent="0.25">
      <c r="A728" s="24" t="str">
        <f>IF('ENTER your residents names, etc'!B20=0,"",'ENTER your residents names, etc'!B20)</f>
        <v/>
      </c>
      <c r="B728" s="24"/>
      <c r="C728" s="24"/>
      <c r="D728" s="24"/>
    </row>
    <row r="729" spans="1:4" x14ac:dyDescent="0.25">
      <c r="A729" s="24" t="str">
        <f>IF('ENTER your residents names, etc'!B21=0,"",'ENTER your residents names, etc'!B21)</f>
        <v/>
      </c>
      <c r="B729" s="24"/>
      <c r="C729" s="24"/>
      <c r="D729" s="24"/>
    </row>
    <row r="730" spans="1:4" x14ac:dyDescent="0.25">
      <c r="A730" s="24" t="str">
        <f>IF('ENTER your residents names, etc'!B22=0,"",'ENTER your residents names, etc'!B22)</f>
        <v/>
      </c>
      <c r="B730" s="24"/>
      <c r="C730" s="24"/>
      <c r="D730" s="24"/>
    </row>
    <row r="731" spans="1:4" x14ac:dyDescent="0.25">
      <c r="A731" s="24" t="str">
        <f>IF('ENTER your residents names, etc'!B23=0,"",'ENTER your residents names, etc'!B23)</f>
        <v/>
      </c>
      <c r="B731" s="24"/>
      <c r="C731" s="24"/>
      <c r="D731" s="24"/>
    </row>
    <row r="732" spans="1:4" x14ac:dyDescent="0.25">
      <c r="A732" s="24" t="str">
        <f>IF('ENTER your residents names, etc'!B24=0,"",'ENTER your residents names, etc'!B24)</f>
        <v/>
      </c>
      <c r="B732" s="24"/>
      <c r="C732" s="24"/>
      <c r="D732" s="24"/>
    </row>
    <row r="733" spans="1:4" x14ac:dyDescent="0.25">
      <c r="A733" s="24" t="str">
        <f>IF('ENTER your residents names, etc'!B25=0,"",'ENTER your residents names, etc'!B25)</f>
        <v/>
      </c>
      <c r="B733" s="24"/>
      <c r="C733" s="24"/>
      <c r="D733" s="24"/>
    </row>
    <row r="734" spans="1:4" x14ac:dyDescent="0.25">
      <c r="A734" s="24" t="str">
        <f>IF('ENTER your residents names, etc'!B26=0,"",'ENTER your residents names, etc'!B26)</f>
        <v/>
      </c>
      <c r="B734" s="24"/>
      <c r="C734" s="24"/>
      <c r="D734" s="24"/>
    </row>
    <row r="735" spans="1:4" x14ac:dyDescent="0.25">
      <c r="A735" s="24" t="str">
        <f>IF('ENTER your residents names, etc'!B27=0,"",'ENTER your residents names, etc'!B27)</f>
        <v/>
      </c>
      <c r="B735" s="24"/>
      <c r="C735" s="24"/>
      <c r="D735" s="24"/>
    </row>
    <row r="736" spans="1:4" x14ac:dyDescent="0.25">
      <c r="A736" s="24" t="str">
        <f>IF('ENTER your residents names, etc'!B28=0,"",'ENTER your residents names, etc'!B28)</f>
        <v/>
      </c>
      <c r="B736" s="24"/>
      <c r="C736" s="24"/>
      <c r="D736" s="24"/>
    </row>
    <row r="737" spans="1:4" x14ac:dyDescent="0.25">
      <c r="A737" s="24" t="str">
        <f>IF('ENTER your residents names, etc'!B29=0,"",'ENTER your residents names, etc'!B29)</f>
        <v/>
      </c>
      <c r="B737" s="24"/>
      <c r="C737" s="24"/>
      <c r="D737" s="24"/>
    </row>
    <row r="738" spans="1:4" x14ac:dyDescent="0.25">
      <c r="A738" s="24" t="str">
        <f>IF('ENTER your residents names, etc'!B30=0,"",'ENTER your residents names, etc'!B30)</f>
        <v/>
      </c>
      <c r="B738" s="24"/>
      <c r="C738" s="24"/>
      <c r="D738" s="24"/>
    </row>
    <row r="739" spans="1:4" x14ac:dyDescent="0.25">
      <c r="A739" s="24" t="str">
        <f>IF('ENTER your residents names, etc'!B31=0,"",'ENTER your residents names, etc'!B31)</f>
        <v/>
      </c>
      <c r="B739" s="24"/>
      <c r="C739" s="24"/>
      <c r="D739" s="24"/>
    </row>
    <row r="740" spans="1:4" x14ac:dyDescent="0.25">
      <c r="A740" s="24" t="str">
        <f>IF('ENTER your residents names, etc'!B32=0,"",'ENTER your residents names, etc'!B32)</f>
        <v/>
      </c>
      <c r="B740" s="24"/>
      <c r="C740" s="24"/>
      <c r="D740" s="24"/>
    </row>
    <row r="741" spans="1:4" x14ac:dyDescent="0.25">
      <c r="A741" s="24" t="str">
        <f>IF('ENTER your residents names, etc'!B33=0,"",'ENTER your residents names, etc'!B33)</f>
        <v/>
      </c>
      <c r="B741" s="24"/>
      <c r="C741" s="24"/>
      <c r="D741" s="24"/>
    </row>
    <row r="742" spans="1:4" x14ac:dyDescent="0.25">
      <c r="A742" s="24" t="str">
        <f>IF('ENTER your residents names, etc'!B34=0,"",'ENTER your residents names, etc'!B34)</f>
        <v/>
      </c>
      <c r="B742" s="24"/>
      <c r="C742" s="24"/>
      <c r="D742" s="24"/>
    </row>
    <row r="743" spans="1:4" x14ac:dyDescent="0.25">
      <c r="A743" s="24" t="str">
        <f>IF('ENTER your residents names, etc'!B35=0,"",'ENTER your residents names, etc'!B35)</f>
        <v/>
      </c>
      <c r="B743" s="24"/>
      <c r="C743" s="24"/>
      <c r="D743" s="24"/>
    </row>
    <row r="744" spans="1:4" x14ac:dyDescent="0.25">
      <c r="A744" s="24" t="str">
        <f>IF('ENTER your residents names, etc'!B36=0,"",'ENTER your residents names, etc'!B36)</f>
        <v/>
      </c>
      <c r="B744" s="24"/>
      <c r="C744" s="24"/>
      <c r="D744" s="24"/>
    </row>
    <row r="745" spans="1:4" x14ac:dyDescent="0.25">
      <c r="A745" s="24" t="str">
        <f>IF('ENTER your residents names, etc'!B37=0,"",'ENTER your residents names, etc'!B37)</f>
        <v/>
      </c>
      <c r="B745" s="24"/>
      <c r="C745" s="24"/>
      <c r="D745" s="24"/>
    </row>
    <row r="746" spans="1:4" x14ac:dyDescent="0.25">
      <c r="A746" s="24" t="str">
        <f>IF('ENTER your residents names, etc'!B38=0,"",'ENTER your residents names, etc'!B38)</f>
        <v/>
      </c>
      <c r="B746" s="24"/>
      <c r="C746" s="24"/>
      <c r="D746" s="24"/>
    </row>
    <row r="747" spans="1:4" x14ac:dyDescent="0.25">
      <c r="A747" s="24" t="str">
        <f>IF('ENTER your residents names, etc'!B39=0,"",'ENTER your residents names, etc'!B39)</f>
        <v/>
      </c>
      <c r="B747" s="24"/>
      <c r="C747" s="24"/>
      <c r="D747" s="24"/>
    </row>
    <row r="748" spans="1:4" x14ac:dyDescent="0.25">
      <c r="A748" s="24" t="str">
        <f>IF('ENTER your residents names, etc'!B40=0,"",'ENTER your residents names, etc'!B40)</f>
        <v/>
      </c>
      <c r="B748" s="24"/>
      <c r="C748" s="24"/>
      <c r="D748" s="24"/>
    </row>
    <row r="749" spans="1:4" x14ac:dyDescent="0.25">
      <c r="A749" s="24" t="str">
        <f>IF('ENTER your residents names, etc'!B41=0,"",'ENTER your residents names, etc'!B41)</f>
        <v/>
      </c>
      <c r="B749" s="24"/>
      <c r="C749" s="24"/>
      <c r="D749" s="24"/>
    </row>
    <row r="750" spans="1:4" x14ac:dyDescent="0.25">
      <c r="A750" s="24" t="str">
        <f>IF('ENTER your residents names, etc'!B42=0,"",'ENTER your residents names, etc'!B42)</f>
        <v/>
      </c>
      <c r="B750" s="24"/>
      <c r="C750" s="24"/>
      <c r="D750" s="24"/>
    </row>
    <row r="751" spans="1:4" x14ac:dyDescent="0.25">
      <c r="A751" s="24" t="str">
        <f>IF('ENTER your residents names, etc'!B43=0,"",'ENTER your residents names, etc'!B43)</f>
        <v/>
      </c>
      <c r="B751" s="24"/>
      <c r="C751" s="24"/>
      <c r="D751" s="24"/>
    </row>
    <row r="752" spans="1:4" x14ac:dyDescent="0.25">
      <c r="A752" s="24" t="str">
        <f>IF('ENTER your residents names, etc'!B44=0,"",'ENTER your residents names, etc'!B44)</f>
        <v/>
      </c>
      <c r="B752" s="24"/>
      <c r="C752" s="24"/>
      <c r="D752" s="24"/>
    </row>
    <row r="753" spans="1:4" x14ac:dyDescent="0.25">
      <c r="A753" s="24" t="str">
        <f>IF('ENTER your residents names, etc'!B45=0,"",'ENTER your residents names, etc'!B45)</f>
        <v/>
      </c>
      <c r="B753" s="24"/>
      <c r="C753" s="24"/>
      <c r="D753" s="24"/>
    </row>
    <row r="754" spans="1:4" x14ac:dyDescent="0.25">
      <c r="A754" s="24" t="str">
        <f>IF('ENTER your residents names, etc'!B46=0,"",'ENTER your residents names, etc'!B46)</f>
        <v/>
      </c>
      <c r="B754" s="24"/>
      <c r="C754" s="24"/>
      <c r="D754" s="24"/>
    </row>
    <row r="755" spans="1:4" x14ac:dyDescent="0.25">
      <c r="A755" s="24" t="str">
        <f>IF('ENTER your residents names, etc'!B47=0,"",'ENTER your residents names, etc'!B47)</f>
        <v/>
      </c>
      <c r="B755" s="24"/>
      <c r="C755" s="24"/>
      <c r="D755" s="24"/>
    </row>
    <row r="756" spans="1:4" x14ac:dyDescent="0.25">
      <c r="A756" s="24" t="str">
        <f>IF('ENTER your residents names, etc'!B48=0,"",'ENTER your residents names, etc'!B48)</f>
        <v/>
      </c>
      <c r="B756" s="24"/>
      <c r="C756" s="24"/>
      <c r="D756" s="24"/>
    </row>
    <row r="757" spans="1:4" x14ac:dyDescent="0.25">
      <c r="A757" s="24" t="str">
        <f>IF('ENTER your residents names, etc'!B49=0,"",'ENTER your residents names, etc'!B49)</f>
        <v/>
      </c>
      <c r="B757" s="24"/>
      <c r="C757" s="24"/>
      <c r="D757" s="24"/>
    </row>
    <row r="758" spans="1:4" x14ac:dyDescent="0.25">
      <c r="A758" s="24" t="str">
        <f>IF('ENTER your residents names, etc'!B50=0,"",'ENTER your residents names, etc'!B50)</f>
        <v/>
      </c>
      <c r="B758" s="24"/>
      <c r="C758" s="24"/>
      <c r="D758" s="24"/>
    </row>
    <row r="759" spans="1:4" x14ac:dyDescent="0.25">
      <c r="A759" s="24" t="str">
        <f>IF('ENTER your residents names, etc'!B51=0,"",'ENTER your residents names, etc'!B51)</f>
        <v/>
      </c>
      <c r="B759" s="24"/>
      <c r="C759" s="24"/>
      <c r="D759" s="24"/>
    </row>
    <row r="760" spans="1:4" x14ac:dyDescent="0.25">
      <c r="A760" s="24" t="str">
        <f>IF('ENTER your residents names, etc'!B52=0,"",'ENTER your residents names, etc'!B52)</f>
        <v/>
      </c>
      <c r="B760" s="24"/>
      <c r="C760" s="24"/>
      <c r="D760" s="24"/>
    </row>
    <row r="761" spans="1:4" x14ac:dyDescent="0.25">
      <c r="A761" s="24" t="str">
        <f>IF('ENTER your residents names, etc'!B53=0,"",'ENTER your residents names, etc'!B53)</f>
        <v/>
      </c>
      <c r="B761" s="24"/>
      <c r="C761" s="24"/>
      <c r="D761" s="24"/>
    </row>
    <row r="762" spans="1:4" x14ac:dyDescent="0.25">
      <c r="A762" s="24" t="str">
        <f>IF('ENTER your residents names, etc'!B54=0,"",'ENTER your residents names, etc'!B54)</f>
        <v/>
      </c>
      <c r="B762" s="24"/>
      <c r="C762" s="24"/>
      <c r="D762" s="24"/>
    </row>
    <row r="763" spans="1:4" x14ac:dyDescent="0.25">
      <c r="A763" s="24" t="str">
        <f>IF('ENTER your residents names, etc'!B55=0,"",'ENTER your residents names, etc'!B55)</f>
        <v/>
      </c>
      <c r="B763" s="24"/>
      <c r="C763" s="24"/>
      <c r="D763" s="24"/>
    </row>
    <row r="764" spans="1:4" x14ac:dyDescent="0.25">
      <c r="A764" s="24" t="str">
        <f>IF('ENTER your residents names, etc'!B56=0,"",'ENTER your residents names, etc'!B56)</f>
        <v/>
      </c>
      <c r="B764" s="24"/>
      <c r="C764" s="24"/>
      <c r="D764" s="24"/>
    </row>
    <row r="765" spans="1:4" x14ac:dyDescent="0.25">
      <c r="A765" s="24" t="str">
        <f>IF('ENTER your residents names, etc'!B57=0,"",'ENTER your residents names, etc'!B57)</f>
        <v/>
      </c>
      <c r="B765" s="24"/>
      <c r="C765" s="24"/>
      <c r="D765" s="24"/>
    </row>
    <row r="766" spans="1:4" x14ac:dyDescent="0.25">
      <c r="A766" s="24" t="str">
        <f>IF('ENTER your residents names, etc'!B58=0,"",'ENTER your residents names, etc'!B58)</f>
        <v/>
      </c>
      <c r="B766" s="24"/>
      <c r="C766" s="24"/>
      <c r="D766" s="24"/>
    </row>
    <row r="767" spans="1:4" x14ac:dyDescent="0.25">
      <c r="A767" s="24" t="str">
        <f>IF('ENTER your residents names, etc'!B59=0,"",'ENTER your residents names, etc'!B59)</f>
        <v/>
      </c>
      <c r="B767" s="24"/>
      <c r="C767" s="24"/>
      <c r="D767" s="24"/>
    </row>
    <row r="768" spans="1:4" x14ac:dyDescent="0.25">
      <c r="A768" s="24" t="str">
        <f>IF('ENTER your residents names, etc'!B60=0,"",'ENTER your residents names, etc'!B60)</f>
        <v/>
      </c>
      <c r="B768" s="24"/>
      <c r="C768" s="24"/>
      <c r="D768" s="24"/>
    </row>
    <row r="769" spans="1:4" x14ac:dyDescent="0.25">
      <c r="A769" s="24" t="str">
        <f>IF('ENTER your residents names, etc'!B61=0,"",'ENTER your residents names, etc'!B61)</f>
        <v/>
      </c>
      <c r="B769" s="24"/>
      <c r="C769" s="24"/>
      <c r="D769" s="24"/>
    </row>
    <row r="770" spans="1:4" x14ac:dyDescent="0.25">
      <c r="A770" s="24" t="str">
        <f>IF('ENTER your residents names, etc'!B62=0,"",'ENTER your residents names, etc'!B62)</f>
        <v/>
      </c>
      <c r="B770" s="24"/>
      <c r="C770" s="24"/>
      <c r="D770" s="24"/>
    </row>
    <row r="771" spans="1:4" x14ac:dyDescent="0.25">
      <c r="A771" s="24" t="str">
        <f>IF('ENTER your residents names, etc'!B63=0,"",'ENTER your residents names, etc'!B63)</f>
        <v/>
      </c>
      <c r="B771" s="24"/>
      <c r="C771" s="24"/>
      <c r="D771" s="24"/>
    </row>
    <row r="772" spans="1:4" x14ac:dyDescent="0.25">
      <c r="A772" s="24" t="str">
        <f>IF('ENTER your residents names, etc'!B64=0,"",'ENTER your residents names, etc'!B64)</f>
        <v/>
      </c>
      <c r="B772" s="24"/>
      <c r="C772" s="24"/>
      <c r="D772" s="24"/>
    </row>
    <row r="773" spans="1:4" x14ac:dyDescent="0.25">
      <c r="A773" s="24" t="str">
        <f>IF('ENTER your residents names, etc'!B65=0,"",'ENTER your residents names, etc'!B65)</f>
        <v/>
      </c>
      <c r="B773" s="24"/>
      <c r="C773" s="24"/>
      <c r="D773" s="24"/>
    </row>
    <row r="774" spans="1:4" x14ac:dyDescent="0.25">
      <c r="A774" s="24" t="str">
        <f>IF('ENTER your residents names, etc'!B66=0,"",'ENTER your residents names, etc'!B66)</f>
        <v/>
      </c>
      <c r="B774" s="24"/>
      <c r="C774" s="24"/>
      <c r="D774" s="24"/>
    </row>
    <row r="775" spans="1:4" x14ac:dyDescent="0.25">
      <c r="A775" s="24" t="str">
        <f>IF('ENTER your residents names, etc'!B67=0,"",'ENTER your residents names, etc'!B67)</f>
        <v/>
      </c>
      <c r="B775" s="24"/>
      <c r="C775" s="24"/>
      <c r="D775" s="24"/>
    </row>
    <row r="776" spans="1:4" x14ac:dyDescent="0.25">
      <c r="A776" s="24" t="str">
        <f>IF('ENTER your residents names, etc'!B68=0,"",'ENTER your residents names, etc'!B68)</f>
        <v/>
      </c>
      <c r="B776" s="24"/>
      <c r="C776" s="24"/>
      <c r="D776" s="24"/>
    </row>
    <row r="777" spans="1:4" x14ac:dyDescent="0.25">
      <c r="A777" s="24" t="str">
        <f>IF('ENTER your residents names, etc'!B69=0,"",'ENTER your residents names, etc'!B69)</f>
        <v/>
      </c>
      <c r="B777" s="24"/>
      <c r="C777" s="24"/>
      <c r="D777" s="24"/>
    </row>
    <row r="778" spans="1:4" x14ac:dyDescent="0.25">
      <c r="A778" s="24" t="str">
        <f>IF('ENTER your residents names, etc'!B70=0,"",'ENTER your residents names, etc'!B70)</f>
        <v/>
      </c>
      <c r="B778" s="24"/>
      <c r="C778" s="24"/>
      <c r="D778" s="24"/>
    </row>
    <row r="779" spans="1:4" x14ac:dyDescent="0.25">
      <c r="A779" s="24" t="str">
        <f>IF('ENTER your residents names, etc'!B71=0,"",'ENTER your residents names, etc'!B71)</f>
        <v/>
      </c>
      <c r="B779" s="24"/>
      <c r="C779" s="24"/>
      <c r="D779" s="24"/>
    </row>
    <row r="780" spans="1:4" x14ac:dyDescent="0.25">
      <c r="A780" s="24" t="str">
        <f>IF('ENTER your residents names, etc'!B72=0,"",'ENTER your residents names, etc'!B72)</f>
        <v/>
      </c>
      <c r="B780" s="24"/>
      <c r="C780" s="24"/>
      <c r="D780" s="24"/>
    </row>
    <row r="781" spans="1:4" x14ac:dyDescent="0.25">
      <c r="A781" s="24" t="str">
        <f>IF('ENTER your residents names, etc'!B73=0,"",'ENTER your residents names, etc'!B73)</f>
        <v/>
      </c>
      <c r="B781" s="24"/>
      <c r="C781" s="24"/>
      <c r="D781" s="24"/>
    </row>
    <row r="782" spans="1:4" x14ac:dyDescent="0.25">
      <c r="A782" s="24" t="str">
        <f>IF('ENTER your residents names, etc'!B74=0,"",'ENTER your residents names, etc'!B74)</f>
        <v/>
      </c>
      <c r="B782" s="24"/>
      <c r="C782" s="24"/>
      <c r="D782" s="24"/>
    </row>
    <row r="783" spans="1:4" x14ac:dyDescent="0.25">
      <c r="A783" s="24" t="str">
        <f>IF('ENTER your residents names, etc'!B75=0,"",'ENTER your residents names, etc'!B75)</f>
        <v/>
      </c>
      <c r="B783" s="24"/>
      <c r="C783" s="24"/>
      <c r="D783" s="24"/>
    </row>
    <row r="784" spans="1:4" x14ac:dyDescent="0.25">
      <c r="A784" s="24" t="str">
        <f>IF('ENTER your residents names, etc'!B76=0,"",'ENTER your residents names, etc'!B76)</f>
        <v/>
      </c>
      <c r="B784" s="24"/>
      <c r="C784" s="24"/>
      <c r="D784" s="24"/>
    </row>
    <row r="785" spans="1:4" x14ac:dyDescent="0.25">
      <c r="A785" s="24" t="str">
        <f>IF('ENTER your residents names, etc'!B77=0,"",'ENTER your residents names, etc'!B77)</f>
        <v/>
      </c>
      <c r="B785" s="24"/>
      <c r="C785" s="24"/>
      <c r="D785" s="24"/>
    </row>
    <row r="786" spans="1:4" x14ac:dyDescent="0.25">
      <c r="A786" s="24" t="str">
        <f>IF('ENTER your residents names, etc'!B78=0,"",'ENTER your residents names, etc'!B78)</f>
        <v/>
      </c>
      <c r="B786" s="24"/>
      <c r="C786" s="24"/>
      <c r="D786" s="24"/>
    </row>
    <row r="787" spans="1:4" x14ac:dyDescent="0.25">
      <c r="A787" s="24" t="str">
        <f>IF('ENTER your residents names, etc'!B79=0,"",'ENTER your residents names, etc'!B79)</f>
        <v/>
      </c>
      <c r="B787" s="24"/>
      <c r="C787" s="24"/>
      <c r="D787" s="24"/>
    </row>
    <row r="788" spans="1:4" x14ac:dyDescent="0.25">
      <c r="A788" s="24" t="str">
        <f>IF('ENTER your residents names, etc'!B80=0,"",'ENTER your residents names, etc'!B80)</f>
        <v/>
      </c>
      <c r="B788" s="24"/>
      <c r="C788" s="24"/>
      <c r="D788" s="24"/>
    </row>
    <row r="789" spans="1:4" x14ac:dyDescent="0.25">
      <c r="A789" s="24" t="str">
        <f>IF('ENTER your residents names, etc'!B81=0,"",'ENTER your residents names, etc'!B81)</f>
        <v/>
      </c>
      <c r="B789" s="24"/>
      <c r="C789" s="24"/>
      <c r="D789" s="24"/>
    </row>
    <row r="790" spans="1:4" x14ac:dyDescent="0.25">
      <c r="A790" s="24" t="str">
        <f>IF('ENTER your residents names, etc'!B82=0,"",'ENTER your residents names, etc'!B82)</f>
        <v/>
      </c>
      <c r="B790" s="24"/>
      <c r="C790" s="24"/>
      <c r="D790" s="24"/>
    </row>
    <row r="791" spans="1:4" x14ac:dyDescent="0.25">
      <c r="A791" s="24" t="str">
        <f>IF('ENTER your residents names, etc'!B83=0,"",'ENTER your residents names, etc'!B83)</f>
        <v/>
      </c>
      <c r="B791" s="24"/>
      <c r="C791" s="24"/>
      <c r="D791" s="24"/>
    </row>
    <row r="792" spans="1:4" x14ac:dyDescent="0.25">
      <c r="A792" s="24" t="str">
        <f>IF('ENTER your residents names, etc'!B84=0,"",'ENTER your residents names, etc'!B84)</f>
        <v/>
      </c>
      <c r="B792" s="24"/>
      <c r="C792" s="24"/>
      <c r="D792" s="24"/>
    </row>
    <row r="793" spans="1:4" x14ac:dyDescent="0.25">
      <c r="A793" s="24" t="str">
        <f>IF('ENTER your residents names, etc'!B85=0,"",'ENTER your residents names, etc'!B85)</f>
        <v/>
      </c>
      <c r="B793" s="24"/>
      <c r="C793" s="24"/>
      <c r="D793" s="24"/>
    </row>
    <row r="794" spans="1:4" x14ac:dyDescent="0.25">
      <c r="A794" s="24" t="str">
        <f>IF('ENTER your residents names, etc'!B86=0,"",'ENTER your residents names, etc'!B86)</f>
        <v/>
      </c>
      <c r="B794" s="24"/>
      <c r="C794" s="24"/>
      <c r="D794" s="24"/>
    </row>
    <row r="795" spans="1:4" x14ac:dyDescent="0.25">
      <c r="A795" s="24" t="str">
        <f>IF('ENTER your residents names, etc'!B87=0,"",'ENTER your residents names, etc'!B87)</f>
        <v/>
      </c>
      <c r="B795" s="24"/>
      <c r="C795" s="24"/>
      <c r="D795" s="24"/>
    </row>
    <row r="796" spans="1:4" x14ac:dyDescent="0.25">
      <c r="A796" s="24" t="str">
        <f>IF('ENTER your residents names, etc'!B88=0,"",'ENTER your residents names, etc'!B88)</f>
        <v/>
      </c>
      <c r="B796" s="24"/>
      <c r="C796" s="24"/>
      <c r="D796" s="24"/>
    </row>
    <row r="797" spans="1:4" x14ac:dyDescent="0.25">
      <c r="A797" s="24" t="str">
        <f>IF('ENTER your residents names, etc'!B89=0,"",'ENTER your residents names, etc'!B89)</f>
        <v/>
      </c>
      <c r="B797" s="24"/>
      <c r="C797" s="24"/>
      <c r="D797" s="24"/>
    </row>
    <row r="798" spans="1:4" x14ac:dyDescent="0.25">
      <c r="A798" s="24" t="str">
        <f>IF('ENTER your residents names, etc'!B90=0,"",'ENTER your residents names, etc'!B90)</f>
        <v/>
      </c>
      <c r="B798" s="24"/>
      <c r="C798" s="24"/>
      <c r="D798" s="24"/>
    </row>
    <row r="799" spans="1:4" x14ac:dyDescent="0.25">
      <c r="A799" s="24" t="str">
        <f>IF('ENTER your residents names, etc'!B91=0,"",'ENTER your residents names, etc'!B91)</f>
        <v/>
      </c>
      <c r="B799" s="24"/>
      <c r="C799" s="24"/>
      <c r="D799" s="24"/>
    </row>
    <row r="800" spans="1:4" x14ac:dyDescent="0.25">
      <c r="A800" s="24" t="str">
        <f>IF('ENTER your residents names, etc'!B92=0,"",'ENTER your residents names, etc'!B92)</f>
        <v/>
      </c>
      <c r="B800" s="24"/>
      <c r="C800" s="24"/>
      <c r="D800" s="24"/>
    </row>
    <row r="801" spans="1:4" x14ac:dyDescent="0.25">
      <c r="A801" s="24" t="str">
        <f>IF('ENTER your residents names, etc'!B93=0,"",'ENTER your residents names, etc'!B93)</f>
        <v/>
      </c>
      <c r="B801" s="24"/>
      <c r="C801" s="24"/>
      <c r="D801" s="24"/>
    </row>
    <row r="802" spans="1:4" x14ac:dyDescent="0.25">
      <c r="A802" s="24" t="str">
        <f>IF('ENTER your residents names, etc'!B94=0,"",'ENTER your residents names, etc'!B94)</f>
        <v/>
      </c>
      <c r="B802" s="24"/>
      <c r="C802" s="24"/>
      <c r="D802" s="24"/>
    </row>
    <row r="803" spans="1:4" x14ac:dyDescent="0.25">
      <c r="A803" s="24" t="str">
        <f>IF('ENTER your residents names, etc'!B95=0,"",'ENTER your residents names, etc'!B95)</f>
        <v/>
      </c>
      <c r="B803" s="24"/>
      <c r="C803" s="24"/>
      <c r="D803" s="24"/>
    </row>
    <row r="804" spans="1:4" x14ac:dyDescent="0.25">
      <c r="A804" s="24" t="str">
        <f>IF('ENTER your residents names, etc'!B96=0,"",'ENTER your residents names, etc'!B96)</f>
        <v/>
      </c>
      <c r="B804" s="24"/>
      <c r="C804" s="24"/>
      <c r="D804" s="24"/>
    </row>
    <row r="805" spans="1:4" x14ac:dyDescent="0.25">
      <c r="A805" s="24" t="str">
        <f>IF('ENTER your residents names, etc'!B97=0,"",'ENTER your residents names, etc'!B97)</f>
        <v/>
      </c>
      <c r="B805" s="24"/>
      <c r="C805" s="24"/>
      <c r="D805" s="24"/>
    </row>
    <row r="806" spans="1:4" x14ac:dyDescent="0.25">
      <c r="A806" s="24" t="str">
        <f>IF('ENTER your residents names, etc'!B98=0,"",'ENTER your residents names, etc'!B98)</f>
        <v/>
      </c>
      <c r="B806" s="24"/>
      <c r="C806" s="24"/>
      <c r="D806" s="24"/>
    </row>
    <row r="807" spans="1:4" x14ac:dyDescent="0.25">
      <c r="A807" s="24" t="str">
        <f>IF('ENTER your residents names, etc'!B99=0,"",'ENTER your residents names, etc'!B99)</f>
        <v/>
      </c>
      <c r="B807" s="24"/>
      <c r="C807" s="24"/>
      <c r="D807" s="24"/>
    </row>
    <row r="808" spans="1:4" x14ac:dyDescent="0.25">
      <c r="A808" s="24" t="str">
        <f>IF('ENTER your residents names, etc'!B100=0,"",'ENTER your residents names, etc'!B100)</f>
        <v/>
      </c>
      <c r="B808" s="24"/>
      <c r="C808" s="24"/>
      <c r="D808" s="24"/>
    </row>
    <row r="809" spans="1:4" x14ac:dyDescent="0.25">
      <c r="A809" s="24" t="str">
        <f>IF('ENTER your residents names, etc'!B101=0,"",'ENTER your residents names, etc'!B101)</f>
        <v/>
      </c>
      <c r="B809" s="24"/>
      <c r="C809" s="24"/>
      <c r="D809" s="24"/>
    </row>
    <row r="810" spans="1:4" x14ac:dyDescent="0.25">
      <c r="A810" s="24" t="str">
        <f>IF('ENTER your residents names, etc'!B102=0,"",'ENTER your residents names, etc'!B102)</f>
        <v/>
      </c>
      <c r="B810" s="24"/>
      <c r="C810" s="24"/>
      <c r="D810" s="24"/>
    </row>
    <row r="811" spans="1:4" x14ac:dyDescent="0.25">
      <c r="A811" s="24" t="str">
        <f>IF('ENTER your residents names, etc'!B103=0,"",'ENTER your residents names, etc'!B103)</f>
        <v/>
      </c>
      <c r="B811" s="24"/>
      <c r="C811" s="24"/>
      <c r="D811" s="24"/>
    </row>
    <row r="812" spans="1:4" x14ac:dyDescent="0.25">
      <c r="A812" s="24" t="str">
        <f>IF('ENTER your residents names, etc'!B104=0,"",'ENTER your residents names, etc'!B104)</f>
        <v/>
      </c>
      <c r="B812" s="24"/>
      <c r="C812" s="24"/>
      <c r="D812" s="24"/>
    </row>
    <row r="813" spans="1:4" x14ac:dyDescent="0.25">
      <c r="A813" s="24" t="str">
        <f>IF('ENTER your residents names, etc'!B105=0,"",'ENTER your residents names, etc'!B105)</f>
        <v/>
      </c>
      <c r="B813" s="24"/>
      <c r="C813" s="24"/>
      <c r="D813" s="24"/>
    </row>
    <row r="814" spans="1:4" x14ac:dyDescent="0.25">
      <c r="A814" s="24" t="str">
        <f>IF('ENTER your residents names, etc'!B106=0,"",'ENTER your residents names, etc'!B106)</f>
        <v/>
      </c>
      <c r="B814" s="24"/>
      <c r="C814" s="24"/>
      <c r="D814" s="24"/>
    </row>
    <row r="815" spans="1:4" x14ac:dyDescent="0.25">
      <c r="A815" s="24" t="str">
        <f>IF('ENTER your residents names, etc'!B107=0,"",'ENTER your residents names, etc'!B107)</f>
        <v/>
      </c>
      <c r="B815" s="24"/>
      <c r="C815" s="24"/>
      <c r="D815" s="24"/>
    </row>
    <row r="816" spans="1:4" x14ac:dyDescent="0.25">
      <c r="A816" s="24" t="str">
        <f>IF('ENTER your residents names, etc'!B108=0,"",'ENTER your residents names, etc'!B108)</f>
        <v/>
      </c>
      <c r="B816" s="24"/>
      <c r="C816" s="24"/>
      <c r="D816" s="24"/>
    </row>
    <row r="817" spans="1:4" x14ac:dyDescent="0.25">
      <c r="A817" s="24" t="str">
        <f>IF('ENTER your residents names, etc'!B109=0,"",'ENTER your residents names, etc'!B109)</f>
        <v/>
      </c>
      <c r="B817" s="24"/>
      <c r="C817" s="24"/>
      <c r="D817" s="24"/>
    </row>
    <row r="818" spans="1:4" x14ac:dyDescent="0.25">
      <c r="A818" s="24" t="str">
        <f>IF('ENTER your residents names, etc'!B110=0,"",'ENTER your residents names, etc'!B110)</f>
        <v/>
      </c>
      <c r="B818" s="24"/>
      <c r="C818" s="24"/>
      <c r="D818" s="24"/>
    </row>
    <row r="819" spans="1:4" x14ac:dyDescent="0.25">
      <c r="A819" s="24" t="str">
        <f>IF('ENTER your residents names, etc'!B111=0,"",'ENTER your residents names, etc'!B111)</f>
        <v/>
      </c>
      <c r="B819" s="24"/>
      <c r="C819" s="24"/>
      <c r="D819" s="24"/>
    </row>
    <row r="820" spans="1:4" x14ac:dyDescent="0.25">
      <c r="A820" s="24" t="str">
        <f>IF('ENTER your residents names, etc'!B112=0,"",'ENTER your residents names, etc'!B112)</f>
        <v/>
      </c>
      <c r="B820" s="24"/>
      <c r="C820" s="24"/>
      <c r="D820" s="24"/>
    </row>
    <row r="821" spans="1:4" x14ac:dyDescent="0.25">
      <c r="A821" s="24" t="str">
        <f>IF('ENTER your residents names, etc'!B113=0,"",'ENTER your residents names, etc'!B113)</f>
        <v/>
      </c>
      <c r="B821" s="24"/>
      <c r="C821" s="24"/>
      <c r="D821" s="24"/>
    </row>
    <row r="822" spans="1:4" x14ac:dyDescent="0.25">
      <c r="A822" s="24" t="str">
        <f>IF('ENTER your residents names, etc'!B114=0,"",'ENTER your residents names, etc'!B114)</f>
        <v/>
      </c>
      <c r="B822" s="24"/>
      <c r="C822" s="24"/>
      <c r="D822" s="24"/>
    </row>
    <row r="823" spans="1:4" x14ac:dyDescent="0.25">
      <c r="A823" s="24" t="str">
        <f>IF('ENTER your residents names, etc'!B115=0,"",'ENTER your residents names, etc'!B115)</f>
        <v/>
      </c>
      <c r="B823" s="24"/>
      <c r="C823" s="24"/>
      <c r="D823" s="24"/>
    </row>
    <row r="824" spans="1:4" x14ac:dyDescent="0.25">
      <c r="A824" s="24" t="str">
        <f>IF('ENTER your residents names, etc'!B116=0,"",'ENTER your residents names, etc'!B116)</f>
        <v/>
      </c>
      <c r="B824" s="24"/>
      <c r="C824" s="24"/>
      <c r="D824" s="24"/>
    </row>
    <row r="825" spans="1:4" x14ac:dyDescent="0.25">
      <c r="A825" s="24" t="str">
        <f>IF('ENTER your residents names, etc'!B117=0,"",'ENTER your residents names, etc'!B117)</f>
        <v/>
      </c>
      <c r="B825" s="24"/>
      <c r="C825" s="24"/>
      <c r="D825" s="24"/>
    </row>
    <row r="826" spans="1:4" x14ac:dyDescent="0.25">
      <c r="A826" s="24" t="str">
        <f>IF('ENTER your residents names, etc'!B118=0,"",'ENTER your residents names, etc'!B118)</f>
        <v/>
      </c>
      <c r="B826" s="24"/>
      <c r="C826" s="24"/>
      <c r="D826" s="24"/>
    </row>
    <row r="827" spans="1:4" x14ac:dyDescent="0.25">
      <c r="A827" s="24" t="str">
        <f>IF('ENTER your residents names, etc'!B119=0,"",'ENTER your residents names, etc'!B119)</f>
        <v/>
      </c>
      <c r="B827" s="24"/>
      <c r="C827" s="24"/>
      <c r="D827" s="24"/>
    </row>
    <row r="828" spans="1:4" x14ac:dyDescent="0.25">
      <c r="A828" s="24" t="str">
        <f>IF('ENTER your residents names, etc'!B120=0,"",'ENTER your residents names, etc'!B120)</f>
        <v/>
      </c>
      <c r="B828" s="24"/>
      <c r="C828" s="24"/>
      <c r="D828" s="24"/>
    </row>
    <row r="829" spans="1:4" x14ac:dyDescent="0.25">
      <c r="A829" s="24" t="str">
        <f>IF('ENTER your residents names, etc'!B121=0,"",'ENTER your residents names, etc'!B121)</f>
        <v/>
      </c>
      <c r="B829" s="24"/>
      <c r="C829" s="24"/>
      <c r="D829" s="24"/>
    </row>
    <row r="830" spans="1:4" x14ac:dyDescent="0.25">
      <c r="A830" s="24" t="str">
        <f>IF('ENTER your residents names, etc'!B122=0,"",'ENTER your residents names, etc'!B122)</f>
        <v/>
      </c>
      <c r="B830" s="24"/>
      <c r="C830" s="24"/>
      <c r="D830" s="24"/>
    </row>
    <row r="831" spans="1:4" x14ac:dyDescent="0.25">
      <c r="A831" s="24" t="str">
        <f>IF('ENTER your residents names, etc'!B123=0,"",'ENTER your residents names, etc'!B123)</f>
        <v/>
      </c>
      <c r="B831" s="24"/>
      <c r="C831" s="24"/>
      <c r="D831" s="24"/>
    </row>
    <row r="832" spans="1:4" x14ac:dyDescent="0.25">
      <c r="A832" s="24" t="str">
        <f>IF('ENTER your residents names, etc'!B124=0,"",'ENTER your residents names, etc'!B124)</f>
        <v/>
      </c>
      <c r="B832" s="24"/>
      <c r="C832" s="24"/>
      <c r="D832" s="24"/>
    </row>
    <row r="833" spans="1:4" x14ac:dyDescent="0.25">
      <c r="A833" s="24" t="str">
        <f>IF('ENTER your residents names, etc'!B125=0,"",'ENTER your residents names, etc'!B125)</f>
        <v/>
      </c>
      <c r="B833" s="24"/>
      <c r="C833" s="24"/>
      <c r="D833" s="24"/>
    </row>
    <row r="834" spans="1:4" x14ac:dyDescent="0.25">
      <c r="A834" s="24" t="str">
        <f>IF('ENTER your residents names, etc'!B126=0,"",'ENTER your residents names, etc'!B126)</f>
        <v/>
      </c>
      <c r="B834" s="24"/>
      <c r="C834" s="24"/>
      <c r="D834" s="24"/>
    </row>
    <row r="835" spans="1:4" x14ac:dyDescent="0.25">
      <c r="A835" s="24" t="str">
        <f>IF('ENTER your residents names, etc'!B127=0,"",'ENTER your residents names, etc'!B127)</f>
        <v/>
      </c>
      <c r="B835" s="24"/>
      <c r="C835" s="24"/>
      <c r="D835" s="24"/>
    </row>
    <row r="836" spans="1:4" x14ac:dyDescent="0.25">
      <c r="A836" s="24" t="str">
        <f>IF('ENTER your residents names, etc'!B128=0,"",'ENTER your residents names, etc'!B128)</f>
        <v/>
      </c>
      <c r="B836" s="24"/>
      <c r="C836" s="24"/>
      <c r="D836" s="24"/>
    </row>
    <row r="837" spans="1:4" x14ac:dyDescent="0.25">
      <c r="A837" s="24" t="str">
        <f>IF('ENTER your residents names, etc'!B129=0,"",'ENTER your residents names, etc'!B129)</f>
        <v/>
      </c>
      <c r="B837" s="24"/>
      <c r="C837" s="24"/>
      <c r="D837" s="24"/>
    </row>
    <row r="838" spans="1:4" x14ac:dyDescent="0.25">
      <c r="A838" s="24" t="str">
        <f>IF('ENTER your residents names, etc'!B130=0,"",'ENTER your residents names, etc'!B130)</f>
        <v/>
      </c>
      <c r="B838" s="24"/>
      <c r="C838" s="24"/>
      <c r="D838" s="24"/>
    </row>
    <row r="839" spans="1:4" x14ac:dyDescent="0.25">
      <c r="A839" s="24" t="str">
        <f>IF('ENTER your residents names, etc'!B131=0,"",'ENTER your residents names, etc'!B131)</f>
        <v/>
      </c>
      <c r="B839" s="24"/>
      <c r="C839" s="24"/>
      <c r="D839" s="24"/>
    </row>
    <row r="840" spans="1:4" x14ac:dyDescent="0.25">
      <c r="A840" s="24" t="str">
        <f>IF('ENTER your residents names, etc'!B132=0,"",'ENTER your residents names, etc'!B132)</f>
        <v/>
      </c>
      <c r="B840" s="24"/>
      <c r="C840" s="24"/>
      <c r="D840" s="24"/>
    </row>
    <row r="841" spans="1:4" x14ac:dyDescent="0.25">
      <c r="A841" s="24" t="str">
        <f>IF('ENTER your residents names, etc'!B133=0,"",'ENTER your residents names, etc'!B133)</f>
        <v/>
      </c>
      <c r="B841" s="24"/>
      <c r="C841" s="24"/>
      <c r="D841" s="24"/>
    </row>
    <row r="842" spans="1:4" x14ac:dyDescent="0.25">
      <c r="A842" s="24" t="str">
        <f>IF('ENTER your residents names, etc'!B134=0,"",'ENTER your residents names, etc'!B134)</f>
        <v/>
      </c>
      <c r="B842" s="24"/>
      <c r="C842" s="24"/>
      <c r="D842" s="24"/>
    </row>
    <row r="843" spans="1:4" x14ac:dyDescent="0.25">
      <c r="A843" s="24" t="str">
        <f>IF('ENTER your residents names, etc'!B135=0,"",'ENTER your residents names, etc'!B135)</f>
        <v/>
      </c>
      <c r="B843" s="24"/>
      <c r="C843" s="24"/>
      <c r="D843" s="24"/>
    </row>
    <row r="844" spans="1:4" x14ac:dyDescent="0.25">
      <c r="A844" s="24" t="str">
        <f>IF('ENTER your residents names, etc'!B136=0,"",'ENTER your residents names, etc'!B136)</f>
        <v/>
      </c>
      <c r="B844" s="24"/>
      <c r="C844" s="24"/>
      <c r="D844" s="24"/>
    </row>
    <row r="845" spans="1:4" x14ac:dyDescent="0.25">
      <c r="A845" s="24" t="str">
        <f>IF('ENTER your residents names, etc'!B137=0,"",'ENTER your residents names, etc'!B137)</f>
        <v/>
      </c>
      <c r="B845" s="24"/>
      <c r="C845" s="24"/>
      <c r="D845" s="24"/>
    </row>
    <row r="846" spans="1:4" x14ac:dyDescent="0.25">
      <c r="A846" s="24" t="str">
        <f>IF('ENTER your residents names, etc'!B138=0,"",'ENTER your residents names, etc'!B138)</f>
        <v/>
      </c>
      <c r="B846" s="24"/>
      <c r="C846" s="24"/>
      <c r="D846" s="24"/>
    </row>
    <row r="847" spans="1:4" x14ac:dyDescent="0.25">
      <c r="A847" s="24" t="str">
        <f>IF('ENTER your residents names, etc'!B139=0,"",'ENTER your residents names, etc'!B139)</f>
        <v/>
      </c>
      <c r="B847" s="24"/>
      <c r="C847" s="24"/>
      <c r="D847" s="24"/>
    </row>
    <row r="848" spans="1:4" x14ac:dyDescent="0.25">
      <c r="A848" s="24" t="str">
        <f>IF('ENTER your residents names, etc'!B140=0,"",'ENTER your residents names, etc'!B140)</f>
        <v/>
      </c>
      <c r="B848" s="24"/>
      <c r="C848" s="24"/>
      <c r="D848" s="24"/>
    </row>
    <row r="849" spans="1:4" x14ac:dyDescent="0.25">
      <c r="A849" s="24" t="str">
        <f>IF('ENTER your residents names, etc'!B141=0,"",'ENTER your residents names, etc'!B141)</f>
        <v/>
      </c>
      <c r="B849" s="24"/>
      <c r="C849" s="24"/>
      <c r="D849" s="24"/>
    </row>
    <row r="850" spans="1:4" x14ac:dyDescent="0.25">
      <c r="A850" s="24" t="str">
        <f>IF('ENTER your residents names, etc'!B142=0,"",'ENTER your residents names, etc'!B142)</f>
        <v/>
      </c>
      <c r="B850" s="24"/>
      <c r="C850" s="24"/>
      <c r="D850" s="24"/>
    </row>
    <row r="851" spans="1:4" x14ac:dyDescent="0.25">
      <c r="A851" s="24" t="str">
        <f>IF('ENTER your residents names, etc'!B143=0,"",'ENTER your residents names, etc'!B143)</f>
        <v/>
      </c>
      <c r="B851" s="24"/>
      <c r="C851" s="24"/>
      <c r="D851" s="24"/>
    </row>
    <row r="852" spans="1:4" x14ac:dyDescent="0.25">
      <c r="A852" s="24" t="str">
        <f>IF('ENTER your residents names, etc'!B144=0,"",'ENTER your residents names, etc'!B144)</f>
        <v/>
      </c>
      <c r="B852" s="24"/>
      <c r="C852" s="24"/>
      <c r="D852" s="24"/>
    </row>
    <row r="853" spans="1:4" x14ac:dyDescent="0.25">
      <c r="A853" s="24" t="str">
        <f>IF('ENTER your residents names, etc'!B145=0,"",'ENTER your residents names, etc'!B145)</f>
        <v/>
      </c>
      <c r="B853" s="24"/>
      <c r="C853" s="24"/>
      <c r="D853" s="24"/>
    </row>
    <row r="854" spans="1:4" x14ac:dyDescent="0.25">
      <c r="A854" s="24" t="str">
        <f>IF('ENTER your residents names, etc'!B146=0,"",'ENTER your residents names, etc'!B146)</f>
        <v/>
      </c>
      <c r="B854" s="24"/>
      <c r="C854" s="24"/>
      <c r="D854" s="24"/>
    </row>
    <row r="855" spans="1:4" x14ac:dyDescent="0.25">
      <c r="A855" s="24" t="str">
        <f>IF('ENTER your residents names, etc'!B147=0,"",'ENTER your residents names, etc'!B147)</f>
        <v/>
      </c>
      <c r="B855" s="24"/>
      <c r="C855" s="24"/>
      <c r="D855" s="24"/>
    </row>
    <row r="856" spans="1:4" x14ac:dyDescent="0.25">
      <c r="A856" s="24" t="str">
        <f>IF('ENTER your residents names, etc'!B148=0,"",'ENTER your residents names, etc'!B148)</f>
        <v/>
      </c>
      <c r="B856" s="24"/>
      <c r="C856" s="24"/>
      <c r="D856" s="24"/>
    </row>
    <row r="857" spans="1:4" x14ac:dyDescent="0.25">
      <c r="A857" s="24" t="str">
        <f>IF('ENTER your residents names, etc'!B149=0,"",'ENTER your residents names, etc'!B149)</f>
        <v/>
      </c>
      <c r="B857" s="24"/>
      <c r="C857" s="24"/>
      <c r="D857" s="24"/>
    </row>
    <row r="858" spans="1:4" x14ac:dyDescent="0.25">
      <c r="A858" s="24" t="str">
        <f>IF('ENTER your residents names, etc'!B150=0,"",'ENTER your residents names, etc'!B150)</f>
        <v/>
      </c>
      <c r="B858" s="24"/>
      <c r="C858" s="24"/>
      <c r="D858" s="24"/>
    </row>
    <row r="859" spans="1:4" x14ac:dyDescent="0.25">
      <c r="A859" s="24" t="str">
        <f>IF('ENTER your residents names, etc'!B151=0,"",'ENTER your residents names, etc'!B151)</f>
        <v/>
      </c>
      <c r="B859" s="24"/>
      <c r="C859" s="24"/>
      <c r="D859" s="24"/>
    </row>
    <row r="860" spans="1:4" x14ac:dyDescent="0.25">
      <c r="A860" s="24" t="str">
        <f>IF('ENTER your residents names, etc'!B152=0,"",'ENTER your residents names, etc'!B152)</f>
        <v/>
      </c>
      <c r="B860" s="24"/>
      <c r="C860" s="24"/>
      <c r="D860" s="24"/>
    </row>
    <row r="861" spans="1:4" x14ac:dyDescent="0.25">
      <c r="A861" s="24" t="str">
        <f>IF('ENTER your residents names, etc'!B153=0,"",'ENTER your residents names, etc'!B153)</f>
        <v/>
      </c>
      <c r="B861" s="24"/>
      <c r="C861" s="24"/>
      <c r="D861" s="24"/>
    </row>
    <row r="862" spans="1:4" x14ac:dyDescent="0.25">
      <c r="A862" s="24" t="str">
        <f>IF('ENTER your residents names, etc'!B154=0,"",'ENTER your residents names, etc'!B154)</f>
        <v/>
      </c>
      <c r="B862" s="24"/>
      <c r="C862" s="24"/>
      <c r="D862" s="24"/>
    </row>
    <row r="863" spans="1:4" x14ac:dyDescent="0.25">
      <c r="A863" s="24" t="str">
        <f>IF('ENTER your residents names, etc'!B155=0,"",'ENTER your residents names, etc'!B155)</f>
        <v/>
      </c>
      <c r="B863" s="24"/>
      <c r="C863" s="24"/>
      <c r="D863" s="24"/>
    </row>
    <row r="864" spans="1:4" x14ac:dyDescent="0.25">
      <c r="A864" s="24" t="str">
        <f>IF('ENTER your residents names, etc'!B156=0,"",'ENTER your residents names, etc'!B156)</f>
        <v/>
      </c>
      <c r="B864" s="24"/>
      <c r="C864" s="24"/>
      <c r="D864" s="24"/>
    </row>
    <row r="865" spans="1:4" x14ac:dyDescent="0.25">
      <c r="A865" s="24" t="str">
        <f>IF('ENTER your residents names, etc'!B157=0,"",'ENTER your residents names, etc'!B157)</f>
        <v/>
      </c>
      <c r="B865" s="24"/>
      <c r="C865" s="24"/>
      <c r="D865" s="24"/>
    </row>
    <row r="866" spans="1:4" x14ac:dyDescent="0.25">
      <c r="A866" s="24" t="str">
        <f>IF('ENTER your residents names, etc'!B158=0,"",'ENTER your residents names, etc'!B158)</f>
        <v/>
      </c>
      <c r="B866" s="24"/>
      <c r="C866" s="24"/>
      <c r="D866" s="24"/>
    </row>
    <row r="867" spans="1:4" x14ac:dyDescent="0.25">
      <c r="A867" s="24" t="str">
        <f>IF('ENTER your residents names, etc'!B159=0,"",'ENTER your residents names, etc'!B159)</f>
        <v/>
      </c>
      <c r="B867" s="24"/>
      <c r="C867" s="24"/>
      <c r="D867" s="24"/>
    </row>
    <row r="868" spans="1:4" x14ac:dyDescent="0.25">
      <c r="A868" s="24" t="str">
        <f>IF('ENTER your residents names, etc'!B160=0,"",'ENTER your residents names, etc'!B160)</f>
        <v/>
      </c>
      <c r="B868" s="24"/>
      <c r="C868" s="24"/>
      <c r="D868" s="24"/>
    </row>
    <row r="869" spans="1:4" x14ac:dyDescent="0.25">
      <c r="A869" s="24" t="str">
        <f>IF('ENTER your residents names, etc'!B161=0,"",'ENTER your residents names, etc'!B161)</f>
        <v/>
      </c>
      <c r="B869" s="24"/>
      <c r="C869" s="24"/>
      <c r="D869" s="24"/>
    </row>
    <row r="870" spans="1:4" x14ac:dyDescent="0.25">
      <c r="A870" s="24" t="str">
        <f>IF('ENTER your residents names, etc'!B162=0,"",'ENTER your residents names, etc'!B162)</f>
        <v/>
      </c>
      <c r="B870" s="24"/>
      <c r="C870" s="24"/>
      <c r="D870" s="24"/>
    </row>
    <row r="871" spans="1:4" x14ac:dyDescent="0.25">
      <c r="A871" s="24" t="str">
        <f>IF('ENTER your residents names, etc'!B163=0,"",'ENTER your residents names, etc'!B163)</f>
        <v/>
      </c>
      <c r="B871" s="24"/>
      <c r="C871" s="24"/>
      <c r="D871" s="24"/>
    </row>
    <row r="872" spans="1:4" x14ac:dyDescent="0.25">
      <c r="A872" s="24" t="str">
        <f>IF('ENTER your residents names, etc'!B164=0,"",'ENTER your residents names, etc'!B164)</f>
        <v/>
      </c>
      <c r="B872" s="24"/>
      <c r="C872" s="24"/>
      <c r="D872" s="24"/>
    </row>
    <row r="873" spans="1:4" x14ac:dyDescent="0.25">
      <c r="A873" s="24" t="str">
        <f>IF('ENTER your residents names, etc'!B165=0,"",'ENTER your residents names, etc'!B165)</f>
        <v/>
      </c>
      <c r="B873" s="24"/>
      <c r="C873" s="24"/>
      <c r="D873" s="24"/>
    </row>
    <row r="874" spans="1:4" x14ac:dyDescent="0.25">
      <c r="A874" s="24" t="str">
        <f>IF('ENTER your residents names, etc'!B166=0,"",'ENTER your residents names, etc'!B166)</f>
        <v/>
      </c>
      <c r="B874" s="24"/>
      <c r="C874" s="24"/>
      <c r="D874" s="24"/>
    </row>
    <row r="875" spans="1:4" x14ac:dyDescent="0.25">
      <c r="A875" s="24" t="str">
        <f>IF('ENTER your residents names, etc'!B167=0,"",'ENTER your residents names, etc'!B167)</f>
        <v/>
      </c>
      <c r="B875" s="24"/>
      <c r="C875" s="24"/>
      <c r="D875" s="24"/>
    </row>
    <row r="876" spans="1:4" x14ac:dyDescent="0.25">
      <c r="A876" s="24" t="str">
        <f>IF('ENTER your residents names, etc'!B168=0,"",'ENTER your residents names, etc'!B168)</f>
        <v/>
      </c>
      <c r="B876" s="24"/>
      <c r="C876" s="24"/>
      <c r="D876" s="24"/>
    </row>
    <row r="877" spans="1:4" x14ac:dyDescent="0.25">
      <c r="A877" s="24" t="str">
        <f>IF('ENTER your residents names, etc'!B169=0,"",'ENTER your residents names, etc'!B169)</f>
        <v/>
      </c>
      <c r="B877" s="24"/>
      <c r="C877" s="24"/>
      <c r="D877" s="24"/>
    </row>
    <row r="878" spans="1:4" x14ac:dyDescent="0.25">
      <c r="A878" s="24" t="str">
        <f>IF('ENTER your residents names, etc'!B170=0,"",'ENTER your residents names, etc'!B170)</f>
        <v/>
      </c>
      <c r="B878" s="24"/>
      <c r="C878" s="24"/>
      <c r="D878" s="24"/>
    </row>
    <row r="879" spans="1:4" x14ac:dyDescent="0.25">
      <c r="A879" s="24" t="str">
        <f>IF('ENTER your residents names, etc'!B171=0,"",'ENTER your residents names, etc'!B171)</f>
        <v/>
      </c>
      <c r="B879" s="24"/>
      <c r="C879" s="24"/>
      <c r="D879" s="24"/>
    </row>
    <row r="880" spans="1:4" x14ac:dyDescent="0.25">
      <c r="A880" s="24" t="str">
        <f>IF('ENTER your residents names, etc'!B172=0,"",'ENTER your residents names, etc'!B172)</f>
        <v/>
      </c>
      <c r="B880" s="24"/>
      <c r="C880" s="24"/>
      <c r="D880" s="24"/>
    </row>
    <row r="881" spans="1:4" x14ac:dyDescent="0.25">
      <c r="A881" s="24" t="str">
        <f>IF('ENTER your residents names, etc'!B173=0,"",'ENTER your residents names, etc'!B173)</f>
        <v/>
      </c>
      <c r="B881" s="24"/>
      <c r="C881" s="24"/>
      <c r="D881" s="24"/>
    </row>
    <row r="882" spans="1:4" x14ac:dyDescent="0.25">
      <c r="A882" s="24" t="str">
        <f>IF('ENTER your residents names, etc'!B174=0,"",'ENTER your residents names, etc'!B174)</f>
        <v/>
      </c>
      <c r="B882" s="24"/>
      <c r="C882" s="24"/>
      <c r="D882" s="24"/>
    </row>
    <row r="883" spans="1:4" x14ac:dyDescent="0.25">
      <c r="A883" s="24" t="str">
        <f>IF('ENTER your residents names, etc'!B175=0,"",'ENTER your residents names, etc'!B175)</f>
        <v/>
      </c>
      <c r="B883" s="24"/>
      <c r="C883" s="24"/>
      <c r="D883" s="24"/>
    </row>
    <row r="884" spans="1:4" x14ac:dyDescent="0.25">
      <c r="A884" s="24" t="str">
        <f>IF('ENTER your residents names, etc'!B176=0,"",'ENTER your residents names, etc'!B176)</f>
        <v/>
      </c>
      <c r="B884" s="24"/>
      <c r="C884" s="24"/>
      <c r="D884" s="24"/>
    </row>
    <row r="885" spans="1:4" x14ac:dyDescent="0.25">
      <c r="A885" s="24" t="str">
        <f>IF('ENTER your residents names, etc'!B177=0,"",'ENTER your residents names, etc'!B177)</f>
        <v/>
      </c>
      <c r="B885" s="24"/>
      <c r="C885" s="24"/>
      <c r="D885" s="24"/>
    </row>
    <row r="886" spans="1:4" x14ac:dyDescent="0.25">
      <c r="A886" s="24" t="str">
        <f>IF('ENTER your residents names, etc'!B178=0,"",'ENTER your residents names, etc'!B178)</f>
        <v/>
      </c>
      <c r="B886" s="24"/>
      <c r="C886" s="24"/>
      <c r="D886" s="24"/>
    </row>
    <row r="887" spans="1:4" x14ac:dyDescent="0.25">
      <c r="A887" s="24" t="str">
        <f>IF('ENTER your residents names, etc'!B179=0,"",'ENTER your residents names, etc'!B179)</f>
        <v/>
      </c>
      <c r="B887" s="24"/>
      <c r="C887" s="24"/>
      <c r="D887" s="24"/>
    </row>
    <row r="888" spans="1:4" x14ac:dyDescent="0.25">
      <c r="A888" s="24" t="str">
        <f>IF('ENTER your residents names, etc'!B180=0,"",'ENTER your residents names, etc'!B180)</f>
        <v/>
      </c>
      <c r="B888" s="24"/>
      <c r="C888" s="24"/>
      <c r="D888" s="24"/>
    </row>
    <row r="889" spans="1:4" x14ac:dyDescent="0.25">
      <c r="A889" s="24" t="str">
        <f>IF('ENTER your residents names, etc'!B181=0,"",'ENTER your residents names, etc'!B181)</f>
        <v/>
      </c>
      <c r="B889" s="24"/>
      <c r="C889" s="24"/>
      <c r="D889" s="24"/>
    </row>
    <row r="890" spans="1:4" x14ac:dyDescent="0.25">
      <c r="A890" s="24" t="str">
        <f>IF('ENTER your residents names, etc'!B182=0,"",'ENTER your residents names, etc'!B182)</f>
        <v/>
      </c>
      <c r="B890" s="24"/>
      <c r="C890" s="24"/>
      <c r="D890" s="24"/>
    </row>
    <row r="891" spans="1:4" x14ac:dyDescent="0.25">
      <c r="A891" s="24" t="str">
        <f>IF('ENTER your residents names, etc'!B183=0,"",'ENTER your residents names, etc'!B183)</f>
        <v/>
      </c>
      <c r="B891" s="24"/>
      <c r="C891" s="24"/>
      <c r="D891" s="24"/>
    </row>
    <row r="892" spans="1:4" x14ac:dyDescent="0.25">
      <c r="A892" s="24" t="str">
        <f>IF('ENTER your residents names, etc'!B184=0,"",'ENTER your residents names, etc'!B184)</f>
        <v/>
      </c>
      <c r="B892" s="24"/>
      <c r="C892" s="24"/>
      <c r="D892" s="24"/>
    </row>
    <row r="893" spans="1:4" x14ac:dyDescent="0.25">
      <c r="A893" s="24" t="str">
        <f>IF('ENTER your residents names, etc'!B185=0,"",'ENTER your residents names, etc'!B185)</f>
        <v/>
      </c>
      <c r="B893" s="24"/>
      <c r="C893" s="24"/>
      <c r="D893" s="24"/>
    </row>
    <row r="894" spans="1:4" x14ac:dyDescent="0.25">
      <c r="A894" s="24" t="str">
        <f>IF('ENTER your residents names, etc'!B186=0,"",'ENTER your residents names, etc'!B186)</f>
        <v/>
      </c>
      <c r="B894" s="24"/>
      <c r="C894" s="24"/>
      <c r="D894" s="24"/>
    </row>
    <row r="895" spans="1:4" x14ac:dyDescent="0.25">
      <c r="A895" s="24" t="str">
        <f>IF('ENTER your residents names, etc'!B187=0,"",'ENTER your residents names, etc'!B187)</f>
        <v/>
      </c>
      <c r="B895" s="24"/>
      <c r="C895" s="24"/>
      <c r="D895" s="24"/>
    </row>
    <row r="896" spans="1:4" x14ac:dyDescent="0.25">
      <c r="A896" s="24" t="str">
        <f>IF('ENTER your residents names, etc'!B188=0,"",'ENTER your residents names, etc'!B188)</f>
        <v/>
      </c>
      <c r="B896" s="24"/>
      <c r="C896" s="24"/>
      <c r="D896" s="24"/>
    </row>
    <row r="897" spans="1:4" x14ac:dyDescent="0.25">
      <c r="A897" s="24" t="str">
        <f>IF('ENTER your residents names, etc'!B189=0,"",'ENTER your residents names, etc'!B189)</f>
        <v/>
      </c>
      <c r="B897" s="24"/>
      <c r="C897" s="24"/>
      <c r="D897" s="24"/>
    </row>
    <row r="898" spans="1:4" x14ac:dyDescent="0.25">
      <c r="A898" s="24" t="str">
        <f>IF('ENTER your residents names, etc'!B190=0,"",'ENTER your residents names, etc'!B190)</f>
        <v/>
      </c>
      <c r="B898" s="24"/>
      <c r="C898" s="24"/>
      <c r="D898" s="24"/>
    </row>
    <row r="899" spans="1:4" x14ac:dyDescent="0.25">
      <c r="A899" s="24" t="str">
        <f>IF('ENTER your residents names, etc'!B191=0,"",'ENTER your residents names, etc'!B191)</f>
        <v/>
      </c>
      <c r="B899" s="24"/>
      <c r="C899" s="24"/>
      <c r="D899" s="24"/>
    </row>
    <row r="900" spans="1:4" x14ac:dyDescent="0.25">
      <c r="A900" s="24" t="str">
        <f>IF('ENTER your residents names, etc'!B192=0,"",'ENTER your residents names, etc'!B192)</f>
        <v/>
      </c>
      <c r="B900" s="24"/>
      <c r="C900" s="24"/>
      <c r="D900" s="24"/>
    </row>
    <row r="901" spans="1:4" x14ac:dyDescent="0.25">
      <c r="A901" s="24" t="str">
        <f>IF('ENTER your residents names, etc'!B193=0,"",'ENTER your residents names, etc'!B193)</f>
        <v/>
      </c>
      <c r="B901" s="24"/>
      <c r="C901" s="24"/>
      <c r="D901" s="24"/>
    </row>
    <row r="902" spans="1:4" x14ac:dyDescent="0.25">
      <c r="A902" s="24" t="str">
        <f>IF('ENTER your residents names, etc'!B194=0,"",'ENTER your residents names, etc'!B194)</f>
        <v/>
      </c>
      <c r="B902" s="24"/>
      <c r="C902" s="24"/>
      <c r="D902" s="24"/>
    </row>
    <row r="903" spans="1:4" x14ac:dyDescent="0.25">
      <c r="A903" s="24" t="str">
        <f>IF('ENTER your residents names, etc'!B195=0,"",'ENTER your residents names, etc'!B195)</f>
        <v/>
      </c>
      <c r="B903" s="24"/>
      <c r="C903" s="24"/>
      <c r="D903" s="24"/>
    </row>
    <row r="904" spans="1:4" x14ac:dyDescent="0.25">
      <c r="A904" s="24" t="str">
        <f>IF('ENTER your residents names, etc'!B196=0,"",'ENTER your residents names, etc'!B196)</f>
        <v/>
      </c>
      <c r="B904" s="24"/>
      <c r="C904" s="24"/>
      <c r="D904" s="24"/>
    </row>
    <row r="905" spans="1:4" x14ac:dyDescent="0.25">
      <c r="A905" s="24" t="str">
        <f>IF('ENTER your residents names, etc'!B197=0,"",'ENTER your residents names, etc'!B197)</f>
        <v/>
      </c>
      <c r="B905" s="24"/>
      <c r="C905" s="24"/>
      <c r="D905" s="24"/>
    </row>
    <row r="906" spans="1:4" x14ac:dyDescent="0.25">
      <c r="A906" s="24" t="str">
        <f>IF('ENTER your residents names, etc'!B198=0,"",'ENTER your residents names, etc'!B198)</f>
        <v/>
      </c>
      <c r="B906" s="24"/>
      <c r="C906" s="24"/>
      <c r="D906" s="24"/>
    </row>
    <row r="907" spans="1:4" x14ac:dyDescent="0.25">
      <c r="A907" s="24" t="str">
        <f>IF('ENTER your residents names, etc'!B199=0,"",'ENTER your residents names, etc'!B199)</f>
        <v/>
      </c>
      <c r="B907" s="24"/>
      <c r="C907" s="24"/>
      <c r="D907" s="24"/>
    </row>
    <row r="908" spans="1:4" x14ac:dyDescent="0.25">
      <c r="A908" s="24" t="str">
        <f>IF('ENTER your residents names, etc'!B200=0,"",'ENTER your residents names, etc'!B200)</f>
        <v/>
      </c>
      <c r="B908" s="24"/>
      <c r="C908" s="24"/>
      <c r="D908" s="24"/>
    </row>
    <row r="909" spans="1:4" x14ac:dyDescent="0.25">
      <c r="A909" s="24" t="str">
        <f>IF('ENTER your residents names, etc'!B201=0,"",'ENTER your residents names, etc'!B201)</f>
        <v/>
      </c>
    </row>
    <row r="910" spans="1:4" x14ac:dyDescent="0.25">
      <c r="A910" s="24" t="str">
        <f>IF('ENTER your residents names, etc'!B202=0,"",'ENTER your residents names, etc'!B202)</f>
        <v/>
      </c>
    </row>
    <row r="911" spans="1:4" x14ac:dyDescent="0.25">
      <c r="A911" s="24" t="str">
        <f>IF('ENTER your residents names, etc'!B203=0,"",'ENTER your residents names, etc'!B203)</f>
        <v/>
      </c>
    </row>
    <row r="912" spans="1:4" x14ac:dyDescent="0.25">
      <c r="A912" s="24" t="str">
        <f>IF('ENTER your residents names, etc'!B204=0,"",'ENTER your residents names, etc'!B204)</f>
        <v/>
      </c>
    </row>
    <row r="913" spans="1:1" x14ac:dyDescent="0.25">
      <c r="A913" s="24" t="str">
        <f>IF('ENTER your residents names, etc'!B205=0,"",'ENTER your residents names, etc'!B205)</f>
        <v/>
      </c>
    </row>
    <row r="914" spans="1:1" x14ac:dyDescent="0.25">
      <c r="A914" s="24" t="str">
        <f>IF('ENTER your residents names, etc'!B206=0,"",'ENTER your residents names, etc'!B206)</f>
        <v/>
      </c>
    </row>
    <row r="915" spans="1:1" x14ac:dyDescent="0.25">
      <c r="A915" s="24" t="str">
        <f>IF('ENTER your residents names, etc'!B207=0,"",'ENTER your residents names, etc'!B207)</f>
        <v/>
      </c>
    </row>
    <row r="916" spans="1:1" x14ac:dyDescent="0.25">
      <c r="A916" s="24" t="str">
        <f>IF('ENTER your residents names, etc'!B208=0,"",'ENTER your residents names, etc'!B208)</f>
        <v/>
      </c>
    </row>
    <row r="917" spans="1:1" x14ac:dyDescent="0.25">
      <c r="A917" s="24" t="str">
        <f>IF('ENTER your residents names, etc'!B209=0,"",'ENTER your residents names, etc'!B209)</f>
        <v/>
      </c>
    </row>
    <row r="918" spans="1:1" x14ac:dyDescent="0.25">
      <c r="A918" s="24" t="str">
        <f>IF('ENTER your residents names, etc'!B210=0,"",'ENTER your residents names, etc'!B210)</f>
        <v/>
      </c>
    </row>
    <row r="919" spans="1:1" x14ac:dyDescent="0.25">
      <c r="A919" s="24" t="str">
        <f>IF('ENTER your residents names, etc'!B211=0,"",'ENTER your residents names, etc'!B211)</f>
        <v/>
      </c>
    </row>
    <row r="920" spans="1:1" x14ac:dyDescent="0.25">
      <c r="A920" s="24" t="str">
        <f>IF('ENTER your residents names, etc'!B212=0,"",'ENTER your residents names, etc'!B212)</f>
        <v/>
      </c>
    </row>
    <row r="921" spans="1:1" x14ac:dyDescent="0.25">
      <c r="A921" s="24" t="str">
        <f>IF('ENTER your residents names, etc'!B213=0,"",'ENTER your residents names, etc'!B213)</f>
        <v/>
      </c>
    </row>
    <row r="922" spans="1:1" x14ac:dyDescent="0.25">
      <c r="A922" s="24" t="str">
        <f>IF('ENTER your residents names, etc'!B214=0,"",'ENTER your residents names, etc'!B214)</f>
        <v/>
      </c>
    </row>
    <row r="923" spans="1:1" x14ac:dyDescent="0.25">
      <c r="A923" s="24" t="str">
        <f>IF('ENTER your residents names, etc'!B215=0,"",'ENTER your residents names, etc'!B215)</f>
        <v/>
      </c>
    </row>
    <row r="924" spans="1:1" x14ac:dyDescent="0.25">
      <c r="A924" s="24" t="str">
        <f>IF('ENTER your residents names, etc'!B216=0,"",'ENTER your residents names, etc'!B216)</f>
        <v/>
      </c>
    </row>
    <row r="925" spans="1:1" x14ac:dyDescent="0.25">
      <c r="A925" s="24" t="str">
        <f>IF('ENTER your residents names, etc'!B217=0,"",'ENTER your residents names, etc'!B217)</f>
        <v/>
      </c>
    </row>
    <row r="926" spans="1:1" x14ac:dyDescent="0.25">
      <c r="A926" s="24" t="str">
        <f>IF('ENTER your residents names, etc'!B218=0,"",'ENTER your residents names, etc'!B218)</f>
        <v/>
      </c>
    </row>
    <row r="927" spans="1:1" x14ac:dyDescent="0.25">
      <c r="A927" s="24" t="str">
        <f>IF('ENTER your residents names, etc'!B219=0,"",'ENTER your residents names, etc'!B219)</f>
        <v/>
      </c>
    </row>
    <row r="928" spans="1:1" x14ac:dyDescent="0.25">
      <c r="A928" s="24" t="str">
        <f>IF('ENTER your residents names, etc'!B220=0,"",'ENTER your residents names, etc'!B220)</f>
        <v/>
      </c>
    </row>
    <row r="929" spans="1:1" x14ac:dyDescent="0.25">
      <c r="A929" s="24" t="str">
        <f>IF('ENTER your residents names, etc'!B221=0,"",'ENTER your residents names, etc'!B221)</f>
        <v/>
      </c>
    </row>
    <row r="930" spans="1:1" x14ac:dyDescent="0.25">
      <c r="A930" s="24" t="str">
        <f>IF('ENTER your residents names, etc'!B222=0,"",'ENTER your residents names, etc'!B222)</f>
        <v/>
      </c>
    </row>
    <row r="931" spans="1:1" x14ac:dyDescent="0.25">
      <c r="A931" s="24" t="str">
        <f>IF('ENTER your residents names, etc'!B223=0,"",'ENTER your residents names, etc'!B223)</f>
        <v/>
      </c>
    </row>
    <row r="932" spans="1:1" x14ac:dyDescent="0.25">
      <c r="A932" s="24" t="str">
        <f>IF('ENTER your residents names, etc'!B224=0,"",'ENTER your residents names, etc'!B224)</f>
        <v/>
      </c>
    </row>
    <row r="933" spans="1:1" x14ac:dyDescent="0.25">
      <c r="A933" s="24" t="str">
        <f>IF('ENTER your residents names, etc'!B225=0,"",'ENTER your residents names, etc'!B225)</f>
        <v/>
      </c>
    </row>
    <row r="934" spans="1:1" x14ac:dyDescent="0.25">
      <c r="A934" s="24" t="str">
        <f>IF('ENTER your residents names, etc'!B226=0,"",'ENTER your residents names, etc'!B226)</f>
        <v/>
      </c>
    </row>
    <row r="935" spans="1:1" x14ac:dyDescent="0.25">
      <c r="A935" s="24" t="str">
        <f>IF('ENTER your residents names, etc'!B227=0,"",'ENTER your residents names, etc'!B227)</f>
        <v/>
      </c>
    </row>
    <row r="936" spans="1:1" x14ac:dyDescent="0.25">
      <c r="A936" s="24" t="str">
        <f>IF('ENTER your residents names, etc'!B228=0,"",'ENTER your residents names, etc'!B228)</f>
        <v/>
      </c>
    </row>
    <row r="937" spans="1:1" x14ac:dyDescent="0.25">
      <c r="A937" s="24" t="str">
        <f>IF('ENTER your residents names, etc'!B229=0,"",'ENTER your residents names, etc'!B229)</f>
        <v/>
      </c>
    </row>
    <row r="938" spans="1:1" x14ac:dyDescent="0.25">
      <c r="A938" s="24" t="str">
        <f>IF('ENTER your residents names, etc'!B230=0,"",'ENTER your residents names, etc'!B230)</f>
        <v/>
      </c>
    </row>
    <row r="939" spans="1:1" x14ac:dyDescent="0.25">
      <c r="A939" s="24" t="str">
        <f>IF('ENTER your residents names, etc'!B231=0,"",'ENTER your residents names, etc'!B231)</f>
        <v/>
      </c>
    </row>
    <row r="940" spans="1:1" x14ac:dyDescent="0.25">
      <c r="A940" s="24" t="str">
        <f>IF('ENTER your residents names, etc'!B232=0,"",'ENTER your residents names, etc'!B232)</f>
        <v/>
      </c>
    </row>
    <row r="941" spans="1:1" x14ac:dyDescent="0.25">
      <c r="A941" s="24" t="str">
        <f>IF('ENTER your residents names, etc'!B233=0,"",'ENTER your residents names, etc'!B233)</f>
        <v/>
      </c>
    </row>
    <row r="942" spans="1:1" x14ac:dyDescent="0.25">
      <c r="A942" s="24" t="str">
        <f>IF('ENTER your residents names, etc'!B234=0,"",'ENTER your residents names, etc'!B234)</f>
        <v/>
      </c>
    </row>
    <row r="943" spans="1:1" x14ac:dyDescent="0.25">
      <c r="A943" s="24" t="str">
        <f>IF('ENTER your residents names, etc'!B235=0,"",'ENTER your residents names, etc'!B235)</f>
        <v/>
      </c>
    </row>
    <row r="944" spans="1:1" x14ac:dyDescent="0.25">
      <c r="A944" s="24" t="str">
        <f>IF('ENTER your residents names, etc'!B236=0,"",'ENTER your residents names, etc'!B236)</f>
        <v/>
      </c>
    </row>
    <row r="945" spans="1:1" x14ac:dyDescent="0.25">
      <c r="A945" s="24" t="str">
        <f>IF('ENTER your residents names, etc'!B237=0,"",'ENTER your residents names, etc'!B237)</f>
        <v/>
      </c>
    </row>
    <row r="946" spans="1:1" x14ac:dyDescent="0.25">
      <c r="A946" s="24" t="str">
        <f>IF('ENTER your residents names, etc'!B238=0,"",'ENTER your residents names, etc'!B238)</f>
        <v/>
      </c>
    </row>
    <row r="947" spans="1:1" x14ac:dyDescent="0.25">
      <c r="A947" s="24" t="str">
        <f>IF('ENTER your residents names, etc'!B239=0,"",'ENTER your residents names, etc'!B239)</f>
        <v/>
      </c>
    </row>
    <row r="948" spans="1:1" x14ac:dyDescent="0.25">
      <c r="A948" s="24" t="str">
        <f>IF('ENTER your residents names, etc'!B240=0,"",'ENTER your residents names, etc'!B240)</f>
        <v/>
      </c>
    </row>
    <row r="949" spans="1:1" x14ac:dyDescent="0.25">
      <c r="A949" s="24" t="str">
        <f>IF('ENTER your residents names, etc'!B241=0,"",'ENTER your residents names, etc'!B241)</f>
        <v/>
      </c>
    </row>
    <row r="950" spans="1:1" x14ac:dyDescent="0.25">
      <c r="A950" s="24" t="str">
        <f>IF('ENTER your residents names, etc'!B242=0,"",'ENTER your residents names, etc'!B242)</f>
        <v/>
      </c>
    </row>
    <row r="951" spans="1:1" x14ac:dyDescent="0.25">
      <c r="A951" s="24" t="str">
        <f>IF('ENTER your residents names, etc'!B243=0,"",'ENTER your residents names, etc'!B243)</f>
        <v/>
      </c>
    </row>
    <row r="952" spans="1:1" x14ac:dyDescent="0.25">
      <c r="A952" s="24" t="str">
        <f>IF('ENTER your residents names, etc'!B244=0,"",'ENTER your residents names, etc'!B244)</f>
        <v/>
      </c>
    </row>
    <row r="953" spans="1:1" x14ac:dyDescent="0.25">
      <c r="A953" s="24" t="str">
        <f>IF('ENTER your residents names, etc'!B245=0,"",'ENTER your residents names, etc'!B245)</f>
        <v/>
      </c>
    </row>
    <row r="954" spans="1:1" x14ac:dyDescent="0.25">
      <c r="A954" s="24" t="str">
        <f>IF('ENTER your residents names, etc'!B246=0,"",'ENTER your residents names, etc'!B246)</f>
        <v/>
      </c>
    </row>
    <row r="955" spans="1:1" x14ac:dyDescent="0.25">
      <c r="A955" s="24" t="str">
        <f>IF('ENTER your residents names, etc'!B247=0,"",'ENTER your residents names, etc'!B247)</f>
        <v/>
      </c>
    </row>
    <row r="956" spans="1:1" x14ac:dyDescent="0.25">
      <c r="A956" s="24" t="str">
        <f>IF('ENTER your residents names, etc'!B248=0,"",'ENTER your residents names, etc'!B248)</f>
        <v/>
      </c>
    </row>
    <row r="957" spans="1:1" x14ac:dyDescent="0.25">
      <c r="A957" s="24" t="str">
        <f>IF('ENTER your residents names, etc'!B249=0,"",'ENTER your residents names, etc'!B249)</f>
        <v/>
      </c>
    </row>
    <row r="958" spans="1:1" x14ac:dyDescent="0.25">
      <c r="A958" s="24" t="str">
        <f>IF('ENTER your residents names, etc'!B250=0,"",'ENTER your residents names, etc'!B250)</f>
        <v/>
      </c>
    </row>
    <row r="959" spans="1:1" x14ac:dyDescent="0.25">
      <c r="A959" s="24" t="str">
        <f>IF('ENTER your residents names, etc'!B251=0,"",'ENTER your residents names, etc'!B251)</f>
        <v/>
      </c>
    </row>
    <row r="960" spans="1:1" x14ac:dyDescent="0.25">
      <c r="A960" s="24" t="str">
        <f>IF('ENTER your residents names, etc'!B252=0,"",'ENTER your residents names, etc'!B252)</f>
        <v/>
      </c>
    </row>
    <row r="961" spans="1:1" x14ac:dyDescent="0.25">
      <c r="A961" s="24" t="str">
        <f>IF('ENTER your residents names, etc'!B253=0,"",'ENTER your residents names, etc'!B253)</f>
        <v/>
      </c>
    </row>
    <row r="962" spans="1:1" x14ac:dyDescent="0.25">
      <c r="A962" s="24" t="str">
        <f>IF('ENTER your residents names, etc'!B254=0,"",'ENTER your residents names, etc'!B254)</f>
        <v/>
      </c>
    </row>
    <row r="963" spans="1:1" x14ac:dyDescent="0.25">
      <c r="A963" s="24" t="str">
        <f>IF('ENTER your residents names, etc'!B255=0,"",'ENTER your residents names, etc'!B255)</f>
        <v/>
      </c>
    </row>
    <row r="964" spans="1:1" x14ac:dyDescent="0.25">
      <c r="A964" s="24" t="str">
        <f>IF('ENTER your residents names, etc'!B256=0,"",'ENTER your residents names, etc'!B256)</f>
        <v/>
      </c>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sheetData>
  <sheetProtection sheet="1" objects="1" scenarios="1" formatCells="0" formatColumns="0" formatRows="0" insertHyperlinks="0" sort="0" autoFilter="0"/>
  <autoFilter ref="A5:J387"/>
  <mergeCells count="90">
    <mergeCell ref="CE2:CP2"/>
    <mergeCell ref="K2:V2"/>
    <mergeCell ref="F2:J2"/>
    <mergeCell ref="W2:AH2"/>
    <mergeCell ref="AI2:AT2"/>
    <mergeCell ref="AU2:BF2"/>
    <mergeCell ref="BG2:BR2"/>
    <mergeCell ref="BS2:CD2"/>
    <mergeCell ref="CQ2:DB2"/>
    <mergeCell ref="DC2:DN2"/>
    <mergeCell ref="DO2:DZ2"/>
    <mergeCell ref="EA2:EL2"/>
    <mergeCell ref="EM2:EX2"/>
    <mergeCell ref="F3:F4"/>
    <mergeCell ref="G3:G4"/>
    <mergeCell ref="H3:H4"/>
    <mergeCell ref="I3:I4"/>
    <mergeCell ref="J3:J4"/>
    <mergeCell ref="V3:V4"/>
    <mergeCell ref="W3:AA3"/>
    <mergeCell ref="AC3:AC4"/>
    <mergeCell ref="AD3:AD4"/>
    <mergeCell ref="AE3:AE4"/>
    <mergeCell ref="AF3:AF4"/>
    <mergeCell ref="BA3:BA4"/>
    <mergeCell ref="BB3:BB4"/>
    <mergeCell ref="BC3:BC4"/>
    <mergeCell ref="BD3:BD4"/>
    <mergeCell ref="AH3:AH4"/>
    <mergeCell ref="K3:O3"/>
    <mergeCell ref="Q3:Q4"/>
    <mergeCell ref="R3:R4"/>
    <mergeCell ref="S3:S4"/>
    <mergeCell ref="T3:T4"/>
    <mergeCell ref="BF3:BF4"/>
    <mergeCell ref="AI3:AM3"/>
    <mergeCell ref="AO3:AO4"/>
    <mergeCell ref="AP3:AP4"/>
    <mergeCell ref="AQ3:AQ4"/>
    <mergeCell ref="AR3:AR4"/>
    <mergeCell ref="AT3:AT4"/>
    <mergeCell ref="AU3:AY3"/>
    <mergeCell ref="CD3:CD4"/>
    <mergeCell ref="BG3:BK3"/>
    <mergeCell ref="BM3:BM4"/>
    <mergeCell ref="BN3:BN4"/>
    <mergeCell ref="BO3:BO4"/>
    <mergeCell ref="BP3:BP4"/>
    <mergeCell ref="BR3:BR4"/>
    <mergeCell ref="BS3:BW3"/>
    <mergeCell ref="BY3:BY4"/>
    <mergeCell ref="BZ3:BZ4"/>
    <mergeCell ref="CA3:CA4"/>
    <mergeCell ref="CB3:CB4"/>
    <mergeCell ref="CP3:CP4"/>
    <mergeCell ref="CQ3:CU3"/>
    <mergeCell ref="CW3:CW4"/>
    <mergeCell ref="CX3:CX4"/>
    <mergeCell ref="CY3:CY4"/>
    <mergeCell ref="CZ3:CZ4"/>
    <mergeCell ref="DU3:DU4"/>
    <mergeCell ref="DV3:DV4"/>
    <mergeCell ref="DW3:DW4"/>
    <mergeCell ref="DX3:DX4"/>
    <mergeCell ref="DB3:DB4"/>
    <mergeCell ref="CE3:CI3"/>
    <mergeCell ref="CK3:CK4"/>
    <mergeCell ref="CL3:CL4"/>
    <mergeCell ref="CM3:CM4"/>
    <mergeCell ref="CN3:CN4"/>
    <mergeCell ref="DZ3:DZ4"/>
    <mergeCell ref="DC3:DG3"/>
    <mergeCell ref="DI3:DI4"/>
    <mergeCell ref="DJ3:DJ4"/>
    <mergeCell ref="DK3:DK4"/>
    <mergeCell ref="DL3:DL4"/>
    <mergeCell ref="DN3:DN4"/>
    <mergeCell ref="DO3:DS3"/>
    <mergeCell ref="EX3:EX4"/>
    <mergeCell ref="EA3:EE3"/>
    <mergeCell ref="EG3:EG4"/>
    <mergeCell ref="EH3:EH4"/>
    <mergeCell ref="EI3:EI4"/>
    <mergeCell ref="EJ3:EJ4"/>
    <mergeCell ref="EL3:EL4"/>
    <mergeCell ref="EM3:EQ3"/>
    <mergeCell ref="ES3:ES4"/>
    <mergeCell ref="ET3:ET4"/>
    <mergeCell ref="EU3:EU4"/>
    <mergeCell ref="EV3:EV4"/>
  </mergeCells>
  <conditionalFormatting sqref="W6:AA400 AI6:AM400 AU6:AY400 BG6:BK400 BS6:BW400 CE6:CI400 CQ6:CU400 DC6:DG400 DO6:DS400 EA6:EE400 EM6:EQ400 K6:O400">
    <cfRule type="cellIs" dxfId="26" priority="2" operator="equal">
      <formula>"yes"</formula>
    </cfRule>
  </conditionalFormatting>
  <conditionalFormatting sqref="Q6:Q521 S6:S521 AC6:AC521 AE6:AE521 AO6:AO521 AQ6:AQ521 BA6:BA521 BC6:BC521 BM6:BM521 BO6:BO521 BY6:BY521 CA6:CA521 CK6:CK521 CM6:CM521 CW6:CW521 CY6:CY521 DI6:DI521 DK6:DK521 DU6:DU521 DW6:DW521 EG6:EG521 EI6:EI521 ES6:ES521 EU6:EU521 F6:F521 H6:H521">
    <cfRule type="cellIs" dxfId="25" priority="1" operator="equal">
      <formula>"yes"</formula>
    </cfRule>
  </conditionalFormatting>
  <dataValidations count="4">
    <dataValidation type="list" allowBlank="1" showInputMessage="1" showErrorMessage="1" sqref="F6:F400 H6:H400 S6:S400 K6:O400 Q6:Q400 AE6:AE400 W6:AA400 AC6:AC400 AQ6:AQ400 AI6:AM400 AO6:AO400 BC6:BC400 AU6:AY400 BA6:BA400 BO6:BO400 BG6:BK400 BM6:BM400 CA6:CA400 BS6:BW400 BY6:BY400 CM6:CM400 CE6:CI400 CK6:CK400 CY6:CY400 CQ6:CU400 CW6:CW400 DK6:DK400 DC6:DG400 DI6:DI400 DW6:DW400 DO6:DS400 DU6:DU400 EI6:EI400 EA6:EE400 EG6:EG400 EU6:EU400 EM6:EQ400 ES6:ES400">
      <formula1>$A$411:$A$412</formula1>
    </dataValidation>
    <dataValidation type="list" allowBlank="1" showInputMessage="1" showErrorMessage="1" sqref="C6:C400">
      <formula1>$A$700:$A$703</formula1>
    </dataValidation>
    <dataValidation type="list" allowBlank="1" showInputMessage="1" showErrorMessage="1" sqref="E6:E400">
      <formula1>$B$700:$B$703</formula1>
    </dataValidation>
    <dataValidation type="list" allowBlank="1" showInputMessage="1" showErrorMessage="1" sqref="A6:A400">
      <formula1>$A$715:$A$964</formula1>
    </dataValidation>
  </dataValidations>
  <pageMargins left="0.39370078740157483" right="0.59055118110236227" top="0.55118110236220474" bottom="0.55118110236220474" header="0.31496062992125984" footer="0.31496062992125984"/>
  <pageSetup paperSize="9" scale="45" fitToWidth="6" fitToHeight="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5"/>
  <sheetViews>
    <sheetView workbookViewId="0">
      <selection activeCell="G331" sqref="G331"/>
    </sheetView>
  </sheetViews>
  <sheetFormatPr defaultRowHeight="15" x14ac:dyDescent="0.25"/>
  <cols>
    <col min="1" max="1" width="13.140625" customWidth="1"/>
    <col min="2" max="2" width="13.140625" bestFit="1" customWidth="1"/>
    <col min="3" max="3" width="13.28515625" customWidth="1"/>
    <col min="4" max="5" width="12.42578125" customWidth="1"/>
    <col min="6" max="6" width="17.140625" customWidth="1"/>
    <col min="7" max="7" width="10" customWidth="1"/>
    <col min="8" max="8" width="10" style="5" customWidth="1"/>
    <col min="10" max="10" width="13.140625" customWidth="1"/>
    <col min="11" max="11" width="13.28515625" customWidth="1"/>
    <col min="12" max="12" width="9.85546875" customWidth="1"/>
    <col min="14" max="15" width="9.140625" style="14"/>
  </cols>
  <sheetData>
    <row r="1" spans="1:15" ht="15.75" x14ac:dyDescent="0.25">
      <c r="A1" s="6" t="s">
        <v>45</v>
      </c>
      <c r="B1" s="15"/>
      <c r="C1" s="15"/>
      <c r="D1" s="15"/>
      <c r="E1" s="15"/>
      <c r="F1" s="15"/>
      <c r="G1" s="15"/>
      <c r="H1" s="17"/>
      <c r="J1" s="6" t="s">
        <v>44</v>
      </c>
      <c r="K1" s="6"/>
      <c r="L1" s="6"/>
      <c r="M1" s="47"/>
      <c r="N1" s="47"/>
      <c r="O1" s="47"/>
    </row>
    <row r="2" spans="1:15" x14ac:dyDescent="0.25">
      <c r="B2" s="14"/>
      <c r="C2" s="14"/>
      <c r="D2" s="14"/>
      <c r="E2" s="14"/>
      <c r="F2" s="14"/>
      <c r="G2" s="14"/>
      <c r="H2" s="27"/>
      <c r="N2"/>
      <c r="O2"/>
    </row>
    <row r="3" spans="1:15" x14ac:dyDescent="0.25">
      <c r="A3" s="36" t="s">
        <v>47</v>
      </c>
      <c r="B3" s="37" t="s">
        <v>49</v>
      </c>
      <c r="C3" s="35" t="s">
        <v>48</v>
      </c>
      <c r="E3" s="36" t="s">
        <v>22</v>
      </c>
      <c r="F3" s="37" t="s">
        <v>49</v>
      </c>
      <c r="G3" s="39" t="s">
        <v>48</v>
      </c>
      <c r="H3" s="48"/>
      <c r="J3" s="42" t="s">
        <v>22</v>
      </c>
      <c r="K3" s="43" t="s">
        <v>91</v>
      </c>
      <c r="L3" s="46"/>
      <c r="M3" s="46"/>
      <c r="N3" s="46"/>
      <c r="O3" s="46"/>
    </row>
    <row r="4" spans="1:15" x14ac:dyDescent="0.25">
      <c r="A4" s="79">
        <f>Graphs!$C$13-WEEKDAY(Graphs!$C$13,3)</f>
        <v>42730</v>
      </c>
      <c r="B4" s="38">
        <f ca="1">IF((NOW())&lt;Table16[[#This Row],[Week ]],"",IF(AND(Table16[[#This Row],[Week ]]&gt;=F19, Table16[[#This Row],[Week ]]&lt;=F20),(COUNTIFS('Falls Diary'!H:H,"&gt;="&amp;Table16[[#This Row],[Week ]],'Falls Diary'!H:H,"&lt;"&amp;A5,'Falls Diary'!L:L,"yes")),""))</f>
        <v>0</v>
      </c>
      <c r="C4" s="1">
        <f ca="1">IF(B4="","",MEDIAN(Table16[Number of Falls]))</f>
        <v>0</v>
      </c>
      <c r="E4" s="81">
        <f t="shared" ref="E4:E13" si="0">EDATE(E5,-1)</f>
        <v>42401</v>
      </c>
      <c r="F4" s="38">
        <f ca="1">IF(Table7[[#This Row],[Month]]&gt;NOW(),"",COUNTIFS('Falls Diary'!I:I,Data_Analysis!E4,'Falls Diary'!L:L,"yes"))</f>
        <v>0</v>
      </c>
      <c r="G4" s="1">
        <f ca="1">IF(F4="","",MEDIAN(F4:$F$8))</f>
        <v>0</v>
      </c>
      <c r="H4" s="49"/>
      <c r="J4" s="44" t="s">
        <v>14</v>
      </c>
      <c r="K4" s="40" t="str">
        <f>IF((COUNTIFS('Falls Diary'!U:U,Data_Analysis!J4,'Falls Diary'!L:L,"yes"))=0,"",(COUNTIFS('Falls Diary'!U:U,Data_Analysis!J4,'Falls Diary'!L:L,"yes")))</f>
        <v/>
      </c>
      <c r="L4" s="46"/>
      <c r="M4" s="46"/>
      <c r="N4" s="46"/>
      <c r="O4" s="46"/>
    </row>
    <row r="5" spans="1:15" x14ac:dyDescent="0.25">
      <c r="A5" s="80">
        <f>A4+7</f>
        <v>42737</v>
      </c>
      <c r="B5" s="38">
        <f ca="1">IF((NOW())&lt;Table16[[#This Row],[Week ]],"",IF(AND(Table16[[#This Row],[Week ]]&gt;=Graphs!$C$13, Table16[[#This Row],[Week ]]&lt;Graphs!$C$14),(COUNTIFS('Falls Diary'!H:H,"&gt;="&amp;Table16[[#This Row],[Week ]],'Falls Diary'!H:H,"&lt;"&amp;A6,'Falls Diary'!L:L,"yes")),""))</f>
        <v>0</v>
      </c>
      <c r="C5" s="1">
        <f ca="1">IF(B5="","",MEDIAN(Table16[Number of Falls]))</f>
        <v>0</v>
      </c>
      <c r="E5" s="81">
        <f t="shared" si="0"/>
        <v>42430</v>
      </c>
      <c r="F5" s="38">
        <f ca="1">IF(Table7[[#This Row],[Month]]&gt;NOW(),"",COUNTIFS('Falls Diary'!I:I,Data_Analysis!E5,'Falls Diary'!L:L,"yes"))</f>
        <v>0</v>
      </c>
      <c r="G5" s="1">
        <f ca="1">$G$4</f>
        <v>0</v>
      </c>
      <c r="H5" s="49"/>
      <c r="J5" s="44" t="s">
        <v>15</v>
      </c>
      <c r="K5" s="40" t="str">
        <f>IF((COUNTIFS('Falls Diary'!U:U,Data_Analysis!J5,'Falls Diary'!L:L,"yes"))=0,"",(COUNTIFS('Falls Diary'!U:U,Data_Analysis!J5,'Falls Diary'!L:L,"yes")))</f>
        <v/>
      </c>
      <c r="L5" s="46"/>
      <c r="M5" s="46"/>
      <c r="N5" s="46"/>
      <c r="O5" s="46"/>
    </row>
    <row r="6" spans="1:15" x14ac:dyDescent="0.25">
      <c r="A6" s="80">
        <f>A5+7</f>
        <v>42744</v>
      </c>
      <c r="B6" s="38">
        <f ca="1">IF((NOW())&lt;Table16[[#This Row],[Week ]],"",IF(AND(Table16[[#This Row],[Week ]]&gt;=Graphs!$C$13, Table16[[#This Row],[Week ]]&lt;Graphs!$C$14),(COUNTIFS('Falls Diary'!H:H,"&gt;="&amp;Table16[[#This Row],[Week ]],'Falls Diary'!H:H,"&lt;"&amp;A7,'Falls Diary'!L:L,"yes")),""))</f>
        <v>0</v>
      </c>
      <c r="C6" s="1">
        <f ca="1">IF(B6="","",MEDIAN(Table16[Number of Falls]))</f>
        <v>0</v>
      </c>
      <c r="E6" s="81">
        <f t="shared" si="0"/>
        <v>42461</v>
      </c>
      <c r="F6" s="38">
        <f ca="1">IF(Table7[[#This Row],[Month]]&gt;NOW(),"",COUNTIFS('Falls Diary'!I:I,Data_Analysis!E6,'Falls Diary'!L:L,"yes"))</f>
        <v>0</v>
      </c>
      <c r="G6" s="1">
        <f t="shared" ref="G6:G15" ca="1" si="1">$G$4</f>
        <v>0</v>
      </c>
      <c r="H6" s="49"/>
      <c r="J6" s="44" t="s">
        <v>16</v>
      </c>
      <c r="K6" s="40" t="str">
        <f>IF((COUNTIFS('Falls Diary'!U:U,Data_Analysis!J6,'Falls Diary'!L:L,"yes"))=0,"",(COUNTIFS('Falls Diary'!U:U,Data_Analysis!J6,'Falls Diary'!L:L,"yes")))</f>
        <v/>
      </c>
      <c r="L6" s="46"/>
      <c r="M6" s="46"/>
      <c r="N6" s="46"/>
      <c r="O6" s="46"/>
    </row>
    <row r="7" spans="1:15" x14ac:dyDescent="0.25">
      <c r="A7" s="80">
        <f t="shared" ref="A7:A52" si="2">A6+7</f>
        <v>42751</v>
      </c>
      <c r="B7" s="38">
        <f ca="1">IF((NOW())&lt;Table16[[#This Row],[Week ]],"",IF(AND(Table16[[#This Row],[Week ]]&gt;=Graphs!$C$13, Table16[[#This Row],[Week ]]&lt;Graphs!$C$14),(COUNTIFS('Falls Diary'!H:H,"&gt;="&amp;Table16[[#This Row],[Week ]],'Falls Diary'!H:H,"&lt;"&amp;A8,'Falls Diary'!L:L,"yes")),""))</f>
        <v>0</v>
      </c>
      <c r="C7" s="1">
        <f ca="1">IF(B7="","",MEDIAN(Table16[Number of Falls]))</f>
        <v>0</v>
      </c>
      <c r="E7" s="81">
        <f t="shared" si="0"/>
        <v>42491</v>
      </c>
      <c r="F7" s="38">
        <f ca="1">IF(Table7[[#This Row],[Month]]&gt;NOW(),"",COUNTIFS('Falls Diary'!I:I,Data_Analysis!E7,'Falls Diary'!L:L,"yes"))</f>
        <v>0</v>
      </c>
      <c r="G7" s="1">
        <f t="shared" ca="1" si="1"/>
        <v>0</v>
      </c>
      <c r="H7" s="49"/>
      <c r="J7" s="44" t="s">
        <v>17</v>
      </c>
      <c r="K7" s="40" t="str">
        <f>IF((COUNTIFS('Falls Diary'!U:U,Data_Analysis!J7,'Falls Diary'!L:L,"yes"))=0,"",(COUNTIFS('Falls Diary'!U:U,Data_Analysis!J7,'Falls Diary'!L:L,"yes")))</f>
        <v/>
      </c>
      <c r="L7" s="46"/>
      <c r="M7" s="46"/>
      <c r="N7" s="46"/>
      <c r="O7" s="46"/>
    </row>
    <row r="8" spans="1:15" x14ac:dyDescent="0.25">
      <c r="A8" s="80">
        <f t="shared" si="2"/>
        <v>42758</v>
      </c>
      <c r="B8" s="38">
        <f ca="1">IF((NOW())&lt;Table16[[#This Row],[Week ]],"",IF(AND(Table16[[#This Row],[Week ]]&gt;=Graphs!$C$13, Table16[[#This Row],[Week ]]&lt;Graphs!$C$14),(COUNTIFS('Falls Diary'!H:H,"&gt;="&amp;Table16[[#This Row],[Week ]],'Falls Diary'!H:H,"&lt;"&amp;A9,'Falls Diary'!L:L,"yes")),""))</f>
        <v>0</v>
      </c>
      <c r="C8" s="1">
        <f ca="1">IF(B8="","",MEDIAN(Table16[Number of Falls]))</f>
        <v>0</v>
      </c>
      <c r="E8" s="81">
        <f t="shared" si="0"/>
        <v>42522</v>
      </c>
      <c r="F8" s="38">
        <f ca="1">IF(Table7[[#This Row],[Month]]&gt;NOW(),"",COUNTIFS('Falls Diary'!I:I,Data_Analysis!E8,'Falls Diary'!L:L,"yes"))</f>
        <v>0</v>
      </c>
      <c r="G8" s="1">
        <f t="shared" ca="1" si="1"/>
        <v>0</v>
      </c>
      <c r="H8" s="49"/>
      <c r="J8" s="44" t="s">
        <v>18</v>
      </c>
      <c r="K8" s="40" t="str">
        <f>IF((COUNTIFS('Falls Diary'!U:U,Data_Analysis!J8,'Falls Diary'!L:L,"yes"))=0,"",(COUNTIFS('Falls Diary'!U:U,Data_Analysis!J8,'Falls Diary'!L:L,"yes")))</f>
        <v/>
      </c>
      <c r="L8" s="46"/>
      <c r="M8" s="46"/>
      <c r="N8" s="46"/>
      <c r="O8" s="46"/>
    </row>
    <row r="9" spans="1:15" x14ac:dyDescent="0.25">
      <c r="A9" s="80">
        <f t="shared" si="2"/>
        <v>42765</v>
      </c>
      <c r="B9" s="38">
        <f ca="1">IF((NOW())&lt;Table16[[#This Row],[Week ]],"",IF(AND(Table16[[#This Row],[Week ]]&gt;=Graphs!$C$13, Table16[[#This Row],[Week ]]&lt;Graphs!$C$14),(COUNTIFS('Falls Diary'!H:H,"&gt;="&amp;Table16[[#This Row],[Week ]],'Falls Diary'!H:H,"&lt;"&amp;A10,'Falls Diary'!L:L,"yes")),""))</f>
        <v>0</v>
      </c>
      <c r="C9" s="1">
        <f ca="1">IF(B9="","",MEDIAN(Table16[Number of Falls]))</f>
        <v>0</v>
      </c>
      <c r="E9" s="81">
        <f t="shared" si="0"/>
        <v>42552</v>
      </c>
      <c r="F9" s="38">
        <f ca="1">IF(Table7[[#This Row],[Month]]&gt;NOW(),"",COUNTIFS('Falls Diary'!I:I,Data_Analysis!E9,'Falls Diary'!L:L,"yes"))</f>
        <v>0</v>
      </c>
      <c r="G9" s="1">
        <f t="shared" ca="1" si="1"/>
        <v>0</v>
      </c>
      <c r="H9" s="49"/>
      <c r="J9" s="44" t="s">
        <v>69</v>
      </c>
      <c r="K9" s="40" t="str">
        <f>IF((COUNTIFS('Falls Diary'!U:U,Data_Analysis!J9,'Falls Diary'!L:L,"yes"))=0,"",(COUNTIFS('Falls Diary'!U:U,Data_Analysis!J9,'Falls Diary'!L:L,"yes")))</f>
        <v/>
      </c>
      <c r="L9" s="46"/>
      <c r="M9" s="46"/>
      <c r="N9" s="46"/>
      <c r="O9" s="46"/>
    </row>
    <row r="10" spans="1:15" x14ac:dyDescent="0.25">
      <c r="A10" s="80">
        <f t="shared" si="2"/>
        <v>42772</v>
      </c>
      <c r="B10" s="38" t="str">
        <f ca="1">IF((NOW())&lt;Table16[[#This Row],[Week ]],"",IF(AND(Table16[[#This Row],[Week ]]&gt;=Graphs!$C$13, Table16[[#This Row],[Week ]]&lt;Graphs!$C$14),(COUNTIFS('Falls Diary'!H:H,"&gt;="&amp;Table16[[#This Row],[Week ]],'Falls Diary'!H:H,"&lt;"&amp;A11,'Falls Diary'!L:L,"yes")),""))</f>
        <v/>
      </c>
      <c r="C10" s="1" t="str">
        <f ca="1">IF(B10="","",MEDIAN(Table16[Number of Falls]))</f>
        <v/>
      </c>
      <c r="E10" s="81">
        <f t="shared" si="0"/>
        <v>42583</v>
      </c>
      <c r="F10" s="38">
        <f ca="1">IF(Table7[[#This Row],[Month]]&gt;NOW(),"",COUNTIFS('Falls Diary'!I:I,Data_Analysis!E10,'Falls Diary'!L:L,"yes"))</f>
        <v>0</v>
      </c>
      <c r="G10" s="1">
        <f t="shared" ca="1" si="1"/>
        <v>0</v>
      </c>
      <c r="H10" s="49"/>
      <c r="J10" s="44" t="s">
        <v>70</v>
      </c>
      <c r="K10" s="40" t="str">
        <f>IF((COUNTIFS('Falls Diary'!U:U,Data_Analysis!J10,'Falls Diary'!L:L,"yes"))=0,"",(COUNTIFS('Falls Diary'!U:U,Data_Analysis!J10,'Falls Diary'!L:L,"yes")))</f>
        <v/>
      </c>
      <c r="L10" s="46"/>
      <c r="M10" s="46"/>
      <c r="N10" s="46"/>
      <c r="O10" s="46"/>
    </row>
    <row r="11" spans="1:15" x14ac:dyDescent="0.25">
      <c r="A11" s="80">
        <f t="shared" si="2"/>
        <v>42779</v>
      </c>
      <c r="B11" s="38" t="str">
        <f ca="1">IF((NOW())&lt;Table16[[#This Row],[Week ]],"",IF(AND(Table16[[#This Row],[Week ]]&gt;=Graphs!$C$13, Table16[[#This Row],[Week ]]&lt;Graphs!$C$14),(COUNTIFS('Falls Diary'!H:H,"&gt;="&amp;Table16[[#This Row],[Week ]],'Falls Diary'!H:H,"&lt;"&amp;A12,'Falls Diary'!L:L,"yes")),""))</f>
        <v/>
      </c>
      <c r="C11" s="1" t="str">
        <f ca="1">IF(B11="","",MEDIAN(Table16[Number of Falls]))</f>
        <v/>
      </c>
      <c r="E11" s="81">
        <f t="shared" si="0"/>
        <v>42614</v>
      </c>
      <c r="F11" s="38">
        <f ca="1">IF(Table7[[#This Row],[Month]]&gt;NOW(),"",COUNTIFS('Falls Diary'!I:I,Data_Analysis!E11,'Falls Diary'!L:L,"yes"))</f>
        <v>0</v>
      </c>
      <c r="G11" s="1">
        <f t="shared" ca="1" si="1"/>
        <v>0</v>
      </c>
      <c r="H11" s="49"/>
      <c r="J11" s="44" t="s">
        <v>71</v>
      </c>
      <c r="K11" s="40" t="str">
        <f>IF((COUNTIFS('Falls Diary'!U:U,Data_Analysis!J11,'Falls Diary'!L:L,"yes"))=0,"",(COUNTIFS('Falls Diary'!U:U,Data_Analysis!J11,'Falls Diary'!L:L,"yes")))</f>
        <v/>
      </c>
      <c r="L11" s="46"/>
      <c r="M11" s="46"/>
      <c r="N11" s="46"/>
      <c r="O11" s="46"/>
    </row>
    <row r="12" spans="1:15" x14ac:dyDescent="0.25">
      <c r="A12" s="80">
        <f t="shared" si="2"/>
        <v>42786</v>
      </c>
      <c r="B12" s="38" t="str">
        <f ca="1">IF((NOW())&lt;Table16[[#This Row],[Week ]],"",IF(AND(Table16[[#This Row],[Week ]]&gt;=Graphs!$C$13, Table16[[#This Row],[Week ]]&lt;Graphs!$C$14),(COUNTIFS('Falls Diary'!H:H,"&gt;="&amp;Table16[[#This Row],[Week ]],'Falls Diary'!H:H,"&lt;"&amp;A13,'Falls Diary'!L:L,"yes")),""))</f>
        <v/>
      </c>
      <c r="C12" s="1" t="str">
        <f ca="1">IF(B12="","",MEDIAN(Table16[Number of Falls]))</f>
        <v/>
      </c>
      <c r="E12" s="81">
        <f t="shared" si="0"/>
        <v>42644</v>
      </c>
      <c r="F12" s="38">
        <f ca="1">IF(Table7[[#This Row],[Month]]&gt;NOW(),"",COUNTIFS('Falls Diary'!I:I,Data_Analysis!E12,'Falls Diary'!L:L,"yes"))</f>
        <v>0</v>
      </c>
      <c r="G12" s="1">
        <f t="shared" ca="1" si="1"/>
        <v>0</v>
      </c>
      <c r="H12" s="49"/>
      <c r="J12" s="44" t="s">
        <v>72</v>
      </c>
      <c r="K12" s="40" t="str">
        <f>IF((COUNTIFS('Falls Diary'!U:U,Data_Analysis!J12,'Falls Diary'!L:L,"yes"))=0,"",(COUNTIFS('Falls Diary'!U:U,Data_Analysis!J12,'Falls Diary'!L:L,"yes")))</f>
        <v/>
      </c>
      <c r="L12" s="46"/>
      <c r="M12" s="46"/>
      <c r="N12" s="46"/>
      <c r="O12" s="46"/>
    </row>
    <row r="13" spans="1:15" x14ac:dyDescent="0.25">
      <c r="A13" s="80">
        <f t="shared" si="2"/>
        <v>42793</v>
      </c>
      <c r="B13" s="38" t="str">
        <f ca="1">IF((NOW())&lt;Table16[[#This Row],[Week ]],"",IF(AND(Table16[[#This Row],[Week ]]&gt;=Graphs!$C$13, Table16[[#This Row],[Week ]]&lt;Graphs!$C$14),(COUNTIFS('Falls Diary'!H:H,"&gt;="&amp;Table16[[#This Row],[Week ]],'Falls Diary'!H:H,"&lt;"&amp;A14,'Falls Diary'!L:L,"yes")),""))</f>
        <v/>
      </c>
      <c r="C13" s="1" t="str">
        <f ca="1">IF(B13="","",MEDIAN(Table16[Number of Falls]))</f>
        <v/>
      </c>
      <c r="E13" s="81">
        <f t="shared" si="0"/>
        <v>42675</v>
      </c>
      <c r="F13" s="38">
        <f ca="1">IF(Table7[[#This Row],[Month]]&gt;NOW(),"",COUNTIFS('Falls Diary'!I:I,Data_Analysis!E13,'Falls Diary'!L:L,"yes"))</f>
        <v>0</v>
      </c>
      <c r="G13" s="1">
        <f t="shared" ca="1" si="1"/>
        <v>0</v>
      </c>
      <c r="H13" s="49"/>
      <c r="J13" s="44" t="s">
        <v>73</v>
      </c>
      <c r="K13" s="40" t="str">
        <f>IF((COUNTIFS('Falls Diary'!U:U,Data_Analysis!J13,'Falls Diary'!L:L,"yes"))=0,"",(COUNTIFS('Falls Diary'!U:U,Data_Analysis!J13,'Falls Diary'!L:L,"yes")))</f>
        <v/>
      </c>
      <c r="L13" s="46"/>
      <c r="M13" s="46"/>
      <c r="N13" s="46"/>
      <c r="O13" s="46"/>
    </row>
    <row r="14" spans="1:15" x14ac:dyDescent="0.25">
      <c r="A14" s="80">
        <f t="shared" si="2"/>
        <v>42800</v>
      </c>
      <c r="B14" s="38" t="str">
        <f ca="1">IF((NOW())&lt;Table16[[#This Row],[Week ]],"",IF(AND(Table16[[#This Row],[Week ]]&gt;=Graphs!$C$13, Table16[[#This Row],[Week ]]&lt;Graphs!$C$14),(COUNTIFS('Falls Diary'!H:H,"&gt;="&amp;Table16[[#This Row],[Week ]],'Falls Diary'!H:H,"&lt;"&amp;A15,'Falls Diary'!L:L,"yes")),""))</f>
        <v/>
      </c>
      <c r="C14" s="1" t="str">
        <f ca="1">IF(B14="","",MEDIAN(Table16[Number of Falls]))</f>
        <v/>
      </c>
      <c r="E14" s="81">
        <f>EDATE(E15,-1)</f>
        <v>42705</v>
      </c>
      <c r="F14" s="38">
        <f ca="1">IF(Table7[[#This Row],[Month]]&gt;NOW(),"",COUNTIFS('Falls Diary'!I:I,Data_Analysis!E14,'Falls Diary'!L:L,"yes"))</f>
        <v>0</v>
      </c>
      <c r="G14" s="1">
        <f t="shared" ca="1" si="1"/>
        <v>0</v>
      </c>
      <c r="H14" s="49"/>
      <c r="J14" s="44" t="s">
        <v>74</v>
      </c>
      <c r="K14" s="40" t="str">
        <f>IF((COUNTIFS('Falls Diary'!U:U,Data_Analysis!J14,'Falls Diary'!L:L,"yes"))=0,"",(COUNTIFS('Falls Diary'!U:U,Data_Analysis!J14,'Falls Diary'!L:L,"yes")))</f>
        <v/>
      </c>
      <c r="L14" s="46"/>
      <c r="M14" s="46"/>
      <c r="N14" s="46"/>
      <c r="O14" s="46"/>
    </row>
    <row r="15" spans="1:15" x14ac:dyDescent="0.25">
      <c r="A15" s="80">
        <f t="shared" si="2"/>
        <v>42807</v>
      </c>
      <c r="B15" s="38" t="str">
        <f ca="1">IF((NOW())&lt;Table16[[#This Row],[Week ]],"",IF(AND(Table16[[#This Row],[Week ]]&gt;=Graphs!$C$13, Table16[[#This Row],[Week ]]&lt;Graphs!$C$14),(COUNTIFS('Falls Diary'!H:H,"&gt;="&amp;Table16[[#This Row],[Week ]],'Falls Diary'!H:H,"&lt;"&amp;A16,'Falls Diary'!L:L,"yes")),""))</f>
        <v/>
      </c>
      <c r="C15" s="1" t="str">
        <f ca="1">IF(B15="","",MEDIAN(Table16[Number of Falls]))</f>
        <v/>
      </c>
      <c r="E15" s="81">
        <f>DATE(YEAR(Graphs!$C$14),MONTH(Graphs!$C$14),1)</f>
        <v>42736</v>
      </c>
      <c r="F15" s="38">
        <f ca="1">IF(Table7[[#This Row],[Month]]&gt;NOW(),"",COUNTIFS('Falls Diary'!I:I,Data_Analysis!E15,'Falls Diary'!L:L,"yes"))</f>
        <v>0</v>
      </c>
      <c r="G15" s="1">
        <f t="shared" ca="1" si="1"/>
        <v>0</v>
      </c>
      <c r="H15" s="49"/>
      <c r="J15" s="44" t="s">
        <v>13</v>
      </c>
      <c r="K15" s="40" t="str">
        <f>IF((COUNTIFS('Falls Diary'!U:U,Data_Analysis!J15,'Falls Diary'!L:L,"yes"))=0,"",(COUNTIFS('Falls Diary'!U:U,Data_Analysis!J15,'Falls Diary'!L:L,"yes")))</f>
        <v/>
      </c>
      <c r="L15" s="46"/>
      <c r="M15" s="46"/>
      <c r="N15" s="46"/>
      <c r="O15" s="46"/>
    </row>
    <row r="16" spans="1:15" x14ac:dyDescent="0.25">
      <c r="A16" s="80">
        <f t="shared" si="2"/>
        <v>42814</v>
      </c>
      <c r="B16" s="38" t="str">
        <f ca="1">IF((NOW())&lt;Table16[[#This Row],[Week ]],"",IF(AND(Table16[[#This Row],[Week ]]&gt;=Graphs!$C$13, Table16[[#This Row],[Week ]]&lt;Graphs!$C$14),(COUNTIFS('Falls Diary'!H:H,"&gt;="&amp;Table16[[#This Row],[Week ]],'Falls Diary'!H:H,"&lt;"&amp;A17,'Falls Diary'!L:L,"yes")),""))</f>
        <v/>
      </c>
      <c r="C16" s="1" t="str">
        <f ca="1">IF(B16="","",MEDIAN(Table16[Number of Falls]))</f>
        <v/>
      </c>
      <c r="G16" s="14"/>
      <c r="H16" s="27"/>
      <c r="N16"/>
      <c r="O16"/>
    </row>
    <row r="17" spans="1:15" x14ac:dyDescent="0.25">
      <c r="A17" s="80">
        <f t="shared" si="2"/>
        <v>42821</v>
      </c>
      <c r="B17" s="38" t="str">
        <f ca="1">IF((NOW())&lt;Table16[[#This Row],[Week ]],"",IF(AND(Table16[[#This Row],[Week ]]&gt;=Graphs!$C$13, Table16[[#This Row],[Week ]]&lt;Graphs!$C$14),(COUNTIFS('Falls Diary'!H:H,"&gt;="&amp;Table16[[#This Row],[Week ]],'Falls Diary'!H:H,"&lt;"&amp;A18,'Falls Diary'!L:L,"yes")),""))</f>
        <v/>
      </c>
      <c r="C17" s="1" t="str">
        <f ca="1">IF(B17="","",MEDIAN(Table16[Number of Falls]))</f>
        <v/>
      </c>
      <c r="G17" s="14"/>
      <c r="H17" s="27"/>
      <c r="N17"/>
      <c r="O17"/>
    </row>
    <row r="18" spans="1:15" x14ac:dyDescent="0.25">
      <c r="A18" s="80">
        <f t="shared" si="2"/>
        <v>42828</v>
      </c>
      <c r="B18" s="38" t="str">
        <f ca="1">IF((NOW())&lt;Table16[[#This Row],[Week ]],"",IF(AND(Table16[[#This Row],[Week ]]&gt;=Graphs!$C$13, Table16[[#This Row],[Week ]]&lt;Graphs!$C$14),(COUNTIFS('Falls Diary'!H:H,"&gt;="&amp;Table16[[#This Row],[Week ]],'Falls Diary'!H:H,"&lt;"&amp;A19,'Falls Diary'!L:L,"yes")),""))</f>
        <v/>
      </c>
      <c r="C18" s="1" t="str">
        <f ca="1">IF(B18="","",MEDIAN(Table16[Number of Falls]))</f>
        <v/>
      </c>
      <c r="E18" s="194"/>
      <c r="G18" s="14"/>
      <c r="H18" s="27"/>
      <c r="N18"/>
      <c r="O18"/>
    </row>
    <row r="19" spans="1:15" x14ac:dyDescent="0.25">
      <c r="A19" s="80">
        <f t="shared" si="2"/>
        <v>42835</v>
      </c>
      <c r="B19" s="38" t="str">
        <f ca="1">IF((NOW())&lt;Table16[[#This Row],[Week ]],"",IF(AND(Table16[[#This Row],[Week ]]&gt;=Graphs!$C$13, Table16[[#This Row],[Week ]]&lt;Graphs!$C$14),(COUNTIFS('Falls Diary'!H:H,"&gt;="&amp;Table16[[#This Row],[Week ]],'Falls Diary'!H:H,"&lt;"&amp;A20,'Falls Diary'!L:L,"yes")),""))</f>
        <v/>
      </c>
      <c r="C19" s="1" t="str">
        <f ca="1">IF(B19="","",MEDIAN(Table16[Number of Falls]))</f>
        <v/>
      </c>
      <c r="E19" s="195">
        <f>Graphs!C13</f>
        <v>42736</v>
      </c>
      <c r="F19" s="195">
        <f>IF(E19="","",E19-WEEKDAY(E19,3))</f>
        <v>42730</v>
      </c>
      <c r="G19" s="14"/>
      <c r="H19" s="27"/>
      <c r="N19"/>
      <c r="O19"/>
    </row>
    <row r="20" spans="1:15" x14ac:dyDescent="0.25">
      <c r="A20" s="80">
        <f t="shared" si="2"/>
        <v>42842</v>
      </c>
      <c r="B20" s="38" t="str">
        <f ca="1">IF((NOW())&lt;Table16[[#This Row],[Week ]],"",IF(AND(Table16[[#This Row],[Week ]]&gt;=Graphs!$C$13, Table16[[#This Row],[Week ]]&lt;Graphs!$C$14),(COUNTIFS('Falls Diary'!H:H,"&gt;="&amp;Table16[[#This Row],[Week ]],'Falls Diary'!H:H,"&lt;"&amp;A21,'Falls Diary'!L:L,"yes")),""))</f>
        <v/>
      </c>
      <c r="C20" s="1" t="str">
        <f ca="1">IF(B20="","",MEDIAN(Table16[Number of Falls]))</f>
        <v/>
      </c>
      <c r="E20" s="195">
        <f>Graphs!C14</f>
        <v>42766</v>
      </c>
      <c r="F20" s="195">
        <f>IF(E20="","",E20-WEEKDAY(E20,3))</f>
        <v>42765</v>
      </c>
      <c r="G20" s="14"/>
      <c r="H20" s="27"/>
      <c r="N20"/>
      <c r="O20"/>
    </row>
    <row r="21" spans="1:15" x14ac:dyDescent="0.25">
      <c r="A21" s="80">
        <f t="shared" si="2"/>
        <v>42849</v>
      </c>
      <c r="B21" s="38" t="str">
        <f ca="1">IF((NOW())&lt;Table16[[#This Row],[Week ]],"",IF(AND(Table16[[#This Row],[Week ]]&gt;=Graphs!$C$13, Table16[[#This Row],[Week ]]&lt;Graphs!$C$14),(COUNTIFS('Falls Diary'!H:H,"&gt;="&amp;Table16[[#This Row],[Week ]],'Falls Diary'!H:H,"&lt;"&amp;A22,'Falls Diary'!L:L,"yes")),""))</f>
        <v/>
      </c>
      <c r="C21" s="1" t="str">
        <f ca="1">IF(B21="","",MEDIAN(Table16[Number of Falls]))</f>
        <v/>
      </c>
      <c r="G21" s="14"/>
      <c r="H21" s="27"/>
      <c r="N21"/>
      <c r="O21"/>
    </row>
    <row r="22" spans="1:15" x14ac:dyDescent="0.25">
      <c r="A22" s="80">
        <f t="shared" si="2"/>
        <v>42856</v>
      </c>
      <c r="B22" s="38" t="str">
        <f ca="1">IF((NOW())&lt;Table16[[#This Row],[Week ]],"",IF(AND(Table16[[#This Row],[Week ]]&gt;=Graphs!$C$13, Table16[[#This Row],[Week ]]&lt;Graphs!$C$14),(COUNTIFS('Falls Diary'!H:H,"&gt;="&amp;Table16[[#This Row],[Week ]],'Falls Diary'!H:H,"&lt;"&amp;A23,'Falls Diary'!L:L,"yes")),""))</f>
        <v/>
      </c>
      <c r="C22" s="1" t="str">
        <f ca="1">IF(B22="","",MEDIAN(Table16[Number of Falls]))</f>
        <v/>
      </c>
      <c r="G22" s="14"/>
      <c r="H22" s="27"/>
      <c r="N22"/>
      <c r="O22"/>
    </row>
    <row r="23" spans="1:15" ht="15.75" x14ac:dyDescent="0.25">
      <c r="A23" s="80">
        <f t="shared" si="2"/>
        <v>42863</v>
      </c>
      <c r="B23" s="38" t="str">
        <f ca="1">IF((NOW())&lt;Table16[[#This Row],[Week ]],"",IF(AND(Table16[[#This Row],[Week ]]&gt;=Graphs!$C$13, Table16[[#This Row],[Week ]]&lt;Graphs!$C$14),(COUNTIFS('Falls Diary'!H:H,"&gt;="&amp;Table16[[#This Row],[Week ]],'Falls Diary'!H:H,"&lt;"&amp;A24,'Falls Diary'!L:L,"yes")),""))</f>
        <v/>
      </c>
      <c r="C23" s="1" t="str">
        <f ca="1">IF(B23="","",MEDIAN(Table16[Number of Falls]))</f>
        <v/>
      </c>
      <c r="G23" s="14"/>
      <c r="H23" s="27"/>
      <c r="J23" s="6" t="s">
        <v>41</v>
      </c>
      <c r="K23" s="6"/>
      <c r="L23" s="53"/>
      <c r="N23"/>
      <c r="O23"/>
    </row>
    <row r="24" spans="1:15" x14ac:dyDescent="0.25">
      <c r="A24" s="80">
        <f t="shared" si="2"/>
        <v>42870</v>
      </c>
      <c r="B24" s="38" t="str">
        <f ca="1">IF((NOW())&lt;Table16[[#This Row],[Week ]],"",IF(AND(Table16[[#This Row],[Week ]]&gt;=Graphs!$C$13, Table16[[#This Row],[Week ]]&lt;Graphs!$C$14),(COUNTIFS('Falls Diary'!H:H,"&gt;="&amp;Table16[[#This Row],[Week ]],'Falls Diary'!H:H,"&lt;"&amp;A25,'Falls Diary'!L:L,"yes")),""))</f>
        <v/>
      </c>
      <c r="C24" s="1" t="str">
        <f ca="1">IF(B24="","",MEDIAN(Table16[Number of Falls]))</f>
        <v/>
      </c>
      <c r="G24" s="14"/>
      <c r="H24" s="27"/>
      <c r="N24"/>
      <c r="O24"/>
    </row>
    <row r="25" spans="1:15" x14ac:dyDescent="0.25">
      <c r="A25" s="80">
        <f t="shared" si="2"/>
        <v>42877</v>
      </c>
      <c r="B25" s="38" t="str">
        <f ca="1">IF((NOW())&lt;Table16[[#This Row],[Week ]],"",IF(AND(Table16[[#This Row],[Week ]]&gt;=Graphs!$C$13, Table16[[#This Row],[Week ]]&lt;Graphs!$C$14),(COUNTIFS('Falls Diary'!H:H,"&gt;="&amp;Table16[[#This Row],[Week ]],'Falls Diary'!H:H,"&lt;"&amp;A26,'Falls Diary'!L:L,"yes")),""))</f>
        <v/>
      </c>
      <c r="C25" s="1" t="str">
        <f ca="1">IF(B25="","",MEDIAN(Table16[Number of Falls]))</f>
        <v/>
      </c>
      <c r="G25" s="14"/>
      <c r="H25" s="27"/>
      <c r="J25" s="42" t="s">
        <v>92</v>
      </c>
      <c r="K25" s="43" t="s">
        <v>93</v>
      </c>
      <c r="L25" s="46"/>
      <c r="M25" s="46"/>
      <c r="N25" s="46"/>
      <c r="O25" s="46"/>
    </row>
    <row r="26" spans="1:15" x14ac:dyDescent="0.25">
      <c r="A26" s="80">
        <f t="shared" si="2"/>
        <v>42884</v>
      </c>
      <c r="B26" s="38" t="str">
        <f ca="1">IF((NOW())&lt;Table16[[#This Row],[Week ]],"",IF(AND(Table16[[#This Row],[Week ]]&gt;=Graphs!$C$13, Table16[[#This Row],[Week ]]&lt;Graphs!$C$14),(COUNTIFS('Falls Diary'!H:H,"&gt;="&amp;Table16[[#This Row],[Week ]],'Falls Diary'!H:H,"&lt;"&amp;A27,'Falls Diary'!L:L,"yes")),""))</f>
        <v/>
      </c>
      <c r="C26" s="1" t="str">
        <f ca="1">IF(B26="","",MEDIAN(Table16[Number of Falls]))</f>
        <v/>
      </c>
      <c r="G26" s="14"/>
      <c r="H26" s="27"/>
      <c r="J26" s="45" t="s">
        <v>33</v>
      </c>
      <c r="K26" s="40" t="str">
        <f>IF((COUNTIFS('Falls Diary'!N:N,Data_Analysis!J26,'Falls Diary'!L:L,"yes"))=0,"",(COUNTIFS('Falls Diary'!N:N,Data_Analysis!J26,'Falls Diary'!L:L,"yes")))</f>
        <v/>
      </c>
      <c r="L26" s="46"/>
      <c r="M26" s="46"/>
      <c r="N26" s="46"/>
      <c r="O26" s="46"/>
    </row>
    <row r="27" spans="1:15" x14ac:dyDescent="0.25">
      <c r="A27" s="80">
        <f t="shared" si="2"/>
        <v>42891</v>
      </c>
      <c r="B27" s="38" t="str">
        <f ca="1">IF((NOW())&lt;Table16[[#This Row],[Week ]],"",IF(AND(Table16[[#This Row],[Week ]]&gt;=Graphs!$C$13, Table16[[#This Row],[Week ]]&lt;Graphs!$C$14),(COUNTIFS('Falls Diary'!H:H,"&gt;="&amp;Table16[[#This Row],[Week ]],'Falls Diary'!H:H,"&lt;"&amp;A28,'Falls Diary'!L:L,"yes")),""))</f>
        <v/>
      </c>
      <c r="C27" s="1" t="str">
        <f ca="1">IF(B27="","",MEDIAN(Table16[Number of Falls]))</f>
        <v/>
      </c>
      <c r="G27" s="14"/>
      <c r="H27" s="27"/>
      <c r="J27" s="45" t="s">
        <v>34</v>
      </c>
      <c r="K27" s="40" t="str">
        <f>IF((COUNTIFS('Falls Diary'!N:N,Data_Analysis!J27,'Falls Diary'!L:L,"yes"))=0,"",(COUNTIFS('Falls Diary'!N:N,Data_Analysis!J27,'Falls Diary'!L:L,"yes")))</f>
        <v/>
      </c>
      <c r="L27" s="46"/>
      <c r="M27" s="46"/>
      <c r="N27" s="46"/>
      <c r="O27" s="46"/>
    </row>
    <row r="28" spans="1:15" x14ac:dyDescent="0.25">
      <c r="A28" s="80">
        <f t="shared" si="2"/>
        <v>42898</v>
      </c>
      <c r="B28" s="38" t="str">
        <f ca="1">IF((NOW())&lt;Table16[[#This Row],[Week ]],"",IF(AND(Table16[[#This Row],[Week ]]&gt;=Graphs!$C$13, Table16[[#This Row],[Week ]]&lt;Graphs!$C$14),(COUNTIFS('Falls Diary'!H:H,"&gt;="&amp;Table16[[#This Row],[Week ]],'Falls Diary'!H:H,"&lt;"&amp;A29,'Falls Diary'!L:L,"yes")),""))</f>
        <v/>
      </c>
      <c r="C28" s="1" t="str">
        <f ca="1">IF(B28="","",MEDIAN(Table16[Number of Falls]))</f>
        <v/>
      </c>
      <c r="G28" s="14"/>
      <c r="H28" s="27"/>
      <c r="J28" s="45" t="s">
        <v>35</v>
      </c>
      <c r="K28" s="40" t="str">
        <f>IF((COUNTIFS('Falls Diary'!N:N,Data_Analysis!J28,'Falls Diary'!L:L,"yes"))=0,"",(COUNTIFS('Falls Diary'!N:N,Data_Analysis!J28,'Falls Diary'!L:L,"yes")))</f>
        <v/>
      </c>
      <c r="L28" s="46"/>
      <c r="M28" s="46"/>
      <c r="N28" s="46"/>
      <c r="O28" s="46"/>
    </row>
    <row r="29" spans="1:15" x14ac:dyDescent="0.25">
      <c r="A29" s="80">
        <f t="shared" si="2"/>
        <v>42905</v>
      </c>
      <c r="B29" s="38" t="str">
        <f ca="1">IF((NOW())&lt;Table16[[#This Row],[Week ]],"",IF(AND(Table16[[#This Row],[Week ]]&gt;=Graphs!$C$13, Table16[[#This Row],[Week ]]&lt;Graphs!$C$14),(COUNTIFS('Falls Diary'!H:H,"&gt;="&amp;Table16[[#This Row],[Week ]],'Falls Diary'!H:H,"&lt;"&amp;A30,'Falls Diary'!L:L,"yes")),""))</f>
        <v/>
      </c>
      <c r="C29" s="1" t="str">
        <f ca="1">IF(B29="","",MEDIAN(Table16[Number of Falls]))</f>
        <v/>
      </c>
      <c r="G29" s="14"/>
      <c r="H29" s="27"/>
      <c r="J29" s="45" t="s">
        <v>36</v>
      </c>
      <c r="K29" s="40" t="str">
        <f>IF((COUNTIFS('Falls Diary'!N:N,Data_Analysis!J29,'Falls Diary'!L:L,"yes"))=0,"",(COUNTIFS('Falls Diary'!N:N,Data_Analysis!J29,'Falls Diary'!L:L,"yes")))</f>
        <v/>
      </c>
      <c r="L29" s="46"/>
      <c r="M29" s="46"/>
      <c r="N29" s="46"/>
      <c r="O29" s="46"/>
    </row>
    <row r="30" spans="1:15" x14ac:dyDescent="0.25">
      <c r="A30" s="80">
        <f t="shared" si="2"/>
        <v>42912</v>
      </c>
      <c r="B30" s="38" t="str">
        <f ca="1">IF((NOW())&lt;Table16[[#This Row],[Week ]],"",IF(AND(Table16[[#This Row],[Week ]]&gt;=Graphs!$C$13, Table16[[#This Row],[Week ]]&lt;Graphs!$C$14),(COUNTIFS('Falls Diary'!H:H,"&gt;="&amp;Table16[[#This Row],[Week ]],'Falls Diary'!H:H,"&lt;"&amp;A31,'Falls Diary'!L:L,"yes")),""))</f>
        <v/>
      </c>
      <c r="C30" s="1" t="str">
        <f ca="1">IF(B30="","",MEDIAN(Table16[Number of Falls]))</f>
        <v/>
      </c>
      <c r="G30" s="14"/>
      <c r="H30" s="27"/>
      <c r="J30" s="45" t="s">
        <v>37</v>
      </c>
      <c r="K30" s="40" t="str">
        <f>IF((COUNTIFS('Falls Diary'!N:N,Data_Analysis!J30,'Falls Diary'!L:L,"yes"))=0,"",(COUNTIFS('Falls Diary'!N:N,Data_Analysis!J30,'Falls Diary'!L:L,"yes")))</f>
        <v/>
      </c>
      <c r="L30" s="46"/>
      <c r="M30" s="46">
        <f>SUM(Table9[Count])</f>
        <v>0</v>
      </c>
      <c r="N30" s="46"/>
      <c r="O30" s="46"/>
    </row>
    <row r="31" spans="1:15" x14ac:dyDescent="0.25">
      <c r="A31" s="80">
        <f t="shared" si="2"/>
        <v>42919</v>
      </c>
      <c r="B31" s="38" t="str">
        <f ca="1">IF((NOW())&lt;Table16[[#This Row],[Week ]],"",IF(AND(Table16[[#This Row],[Week ]]&gt;=Graphs!$C$13, Table16[[#This Row],[Week ]]&lt;Graphs!$C$14),(COUNTIFS('Falls Diary'!H:H,"&gt;="&amp;Table16[[#This Row],[Week ]],'Falls Diary'!H:H,"&lt;"&amp;A32,'Falls Diary'!L:L,"yes")),""))</f>
        <v/>
      </c>
      <c r="C31" s="1" t="str">
        <f ca="1">IF(B31="","",MEDIAN(Table16[Number of Falls]))</f>
        <v/>
      </c>
      <c r="G31" s="14"/>
      <c r="H31" s="27"/>
      <c r="J31" s="41"/>
      <c r="N31"/>
      <c r="O31"/>
    </row>
    <row r="32" spans="1:15" x14ac:dyDescent="0.25">
      <c r="A32" s="80">
        <f t="shared" si="2"/>
        <v>42926</v>
      </c>
      <c r="B32" s="38" t="str">
        <f ca="1">IF((NOW())&lt;Table16[[#This Row],[Week ]],"",IF(AND(Table16[[#This Row],[Week ]]&gt;=Graphs!$C$13, Table16[[#This Row],[Week ]]&lt;Graphs!$C$14),(COUNTIFS('Falls Diary'!H:H,"&gt;="&amp;Table16[[#This Row],[Week ]],'Falls Diary'!H:H,"&lt;"&amp;A33,'Falls Diary'!L:L,"yes")),""))</f>
        <v/>
      </c>
      <c r="C32" s="1" t="str">
        <f ca="1">IF(B32="","",MEDIAN(Table16[Number of Falls]))</f>
        <v/>
      </c>
      <c r="G32" s="14"/>
      <c r="H32" s="27"/>
      <c r="N32"/>
      <c r="O32"/>
    </row>
    <row r="33" spans="1:15" x14ac:dyDescent="0.25">
      <c r="A33" s="80">
        <f t="shared" si="2"/>
        <v>42933</v>
      </c>
      <c r="B33" s="38" t="str">
        <f ca="1">IF((NOW())&lt;Table16[[#This Row],[Week ]],"",IF(AND(Table16[[#This Row],[Week ]]&gt;=Graphs!$C$13, Table16[[#This Row],[Week ]]&lt;Graphs!$C$14),(COUNTIFS('Falls Diary'!H:H,"&gt;="&amp;Table16[[#This Row],[Week ]],'Falls Diary'!H:H,"&lt;"&amp;A34,'Falls Diary'!L:L,"yes")),""))</f>
        <v/>
      </c>
      <c r="C33" s="1" t="str">
        <f ca="1">IF(B33="","",MEDIAN(Table16[Number of Falls]))</f>
        <v/>
      </c>
      <c r="G33" s="14"/>
      <c r="H33" s="27"/>
      <c r="J33" s="41"/>
      <c r="N33"/>
      <c r="O33"/>
    </row>
    <row r="34" spans="1:15" x14ac:dyDescent="0.25">
      <c r="A34" s="80">
        <f t="shared" si="2"/>
        <v>42940</v>
      </c>
      <c r="B34" s="38" t="str">
        <f ca="1">IF((NOW())&lt;Table16[[#This Row],[Week ]],"",IF(AND(Table16[[#This Row],[Week ]]&gt;=Graphs!$C$13, Table16[[#This Row],[Week ]]&lt;Graphs!$C$14),(COUNTIFS('Falls Diary'!H:H,"&gt;="&amp;Table16[[#This Row],[Week ]],'Falls Diary'!H:H,"&lt;"&amp;A35,'Falls Diary'!L:L,"yes")),""))</f>
        <v/>
      </c>
      <c r="C34" s="1" t="str">
        <f ca="1">IF(B34="","",MEDIAN(Table16[Number of Falls]))</f>
        <v/>
      </c>
      <c r="G34" s="14"/>
      <c r="H34" s="27"/>
      <c r="N34"/>
      <c r="O34"/>
    </row>
    <row r="35" spans="1:15" x14ac:dyDescent="0.25">
      <c r="A35" s="80">
        <f t="shared" si="2"/>
        <v>42947</v>
      </c>
      <c r="B35" s="38" t="str">
        <f ca="1">IF((NOW())&lt;Table16[[#This Row],[Week ]],"",IF(AND(Table16[[#This Row],[Week ]]&gt;=Graphs!$C$13, Table16[[#This Row],[Week ]]&lt;Graphs!$C$14),(COUNTIFS('Falls Diary'!H:H,"&gt;="&amp;Table16[[#This Row],[Week ]],'Falls Diary'!H:H,"&lt;"&amp;A36,'Falls Diary'!L:L,"yes")),""))</f>
        <v/>
      </c>
      <c r="C35" s="1" t="str">
        <f ca="1">IF(B35="","",MEDIAN(Table16[Number of Falls]))</f>
        <v/>
      </c>
      <c r="G35" s="14"/>
      <c r="H35" s="27"/>
      <c r="N35"/>
      <c r="O35"/>
    </row>
    <row r="36" spans="1:15" ht="15.75" x14ac:dyDescent="0.25">
      <c r="A36" s="80">
        <f t="shared" si="2"/>
        <v>42954</v>
      </c>
      <c r="B36" s="38" t="str">
        <f ca="1">IF((NOW())&lt;Table16[[#This Row],[Week ]],"",IF(AND(Table16[[#This Row],[Week ]]&gt;=Graphs!$C$13, Table16[[#This Row],[Week ]]&lt;Graphs!$C$14),(COUNTIFS('Falls Diary'!H:H,"&gt;="&amp;Table16[[#This Row],[Week ]],'Falls Diary'!H:H,"&lt;"&amp;A37,'Falls Diary'!L:L,"yes")),""))</f>
        <v/>
      </c>
      <c r="C36" s="1" t="str">
        <f ca="1">IF(B36="","",MEDIAN(Table16[Number of Falls]))</f>
        <v/>
      </c>
      <c r="G36" s="14"/>
      <c r="H36" s="27"/>
      <c r="J36" s="6" t="s">
        <v>40</v>
      </c>
      <c r="K36" s="6"/>
      <c r="L36" s="53"/>
      <c r="N36"/>
      <c r="O36"/>
    </row>
    <row r="37" spans="1:15" x14ac:dyDescent="0.25">
      <c r="A37" s="80">
        <f t="shared" si="2"/>
        <v>42961</v>
      </c>
      <c r="B37" s="38" t="str">
        <f ca="1">IF((NOW())&lt;Table16[[#This Row],[Week ]],"",IF(AND(Table16[[#This Row],[Week ]]&gt;=Graphs!$C$13, Table16[[#This Row],[Week ]]&lt;Graphs!$C$14),(COUNTIFS('Falls Diary'!H:H,"&gt;="&amp;Table16[[#This Row],[Week ]],'Falls Diary'!H:H,"&lt;"&amp;A38,'Falls Diary'!L:L,"yes")),""))</f>
        <v/>
      </c>
      <c r="C37" s="1" t="str">
        <f ca="1">IF(B37="","",MEDIAN(Table16[Number of Falls]))</f>
        <v/>
      </c>
      <c r="G37" s="14"/>
      <c r="H37" s="27"/>
      <c r="N37"/>
      <c r="O37"/>
    </row>
    <row r="38" spans="1:15" x14ac:dyDescent="0.25">
      <c r="A38" s="80">
        <f t="shared" si="2"/>
        <v>42968</v>
      </c>
      <c r="B38" s="38" t="str">
        <f ca="1">IF((NOW())&lt;Table16[[#This Row],[Week ]],"",IF(AND(Table16[[#This Row],[Week ]]&gt;=Graphs!$C$13, Table16[[#This Row],[Week ]]&lt;Graphs!$C$14),(COUNTIFS('Falls Diary'!H:H,"&gt;="&amp;Table16[[#This Row],[Week ]],'Falls Diary'!H:H,"&lt;"&amp;A39,'Falls Diary'!L:L,"yes")),""))</f>
        <v/>
      </c>
      <c r="C38" s="1" t="str">
        <f ca="1">IF(B38="","",MEDIAN(Table16[Number of Falls]))</f>
        <v/>
      </c>
      <c r="G38" s="14"/>
      <c r="H38" s="27"/>
      <c r="J38" s="42" t="s">
        <v>94</v>
      </c>
      <c r="K38" s="43" t="s">
        <v>93</v>
      </c>
      <c r="N38"/>
      <c r="O38"/>
    </row>
    <row r="39" spans="1:15" x14ac:dyDescent="0.25">
      <c r="A39" s="80">
        <f t="shared" si="2"/>
        <v>42975</v>
      </c>
      <c r="B39" s="38" t="str">
        <f ca="1">IF((NOW())&lt;Table16[[#This Row],[Week ]],"",IF(AND(Table16[[#This Row],[Week ]]&gt;=Graphs!$C$13, Table16[[#This Row],[Week ]]&lt;Graphs!$C$14),(COUNTIFS('Falls Diary'!H:H,"&gt;="&amp;Table16[[#This Row],[Week ]],'Falls Diary'!H:H,"&lt;"&amp;A40,'Falls Diary'!L:L,"yes")),""))</f>
        <v/>
      </c>
      <c r="C39" s="1" t="str">
        <f ca="1">IF(B39="","",MEDIAN(Table16[Number of Falls]))</f>
        <v/>
      </c>
      <c r="G39" s="14"/>
      <c r="H39" s="27"/>
      <c r="J39" s="45" t="s">
        <v>29</v>
      </c>
      <c r="K39" s="40" t="str">
        <f>IF((COUNTIFS('Falls Diary'!S:S,Data_Analysis!J39,'Falls Diary'!L:L,"yes"))=0,"",(COUNTIFS('Falls Diary'!S:S,Data_Analysis!J39,'Falls Diary'!L:L,"yes")))</f>
        <v/>
      </c>
      <c r="N39"/>
      <c r="O39"/>
    </row>
    <row r="40" spans="1:15" x14ac:dyDescent="0.25">
      <c r="A40" s="80">
        <f t="shared" si="2"/>
        <v>42982</v>
      </c>
      <c r="B40" s="38" t="str">
        <f ca="1">IF((NOW())&lt;Table16[[#This Row],[Week ]],"",IF(AND(Table16[[#This Row],[Week ]]&gt;=Graphs!$C$13, Table16[[#This Row],[Week ]]&lt;Graphs!$C$14),(COUNTIFS('Falls Diary'!H:H,"&gt;="&amp;Table16[[#This Row],[Week ]],'Falls Diary'!H:H,"&lt;"&amp;A41,'Falls Diary'!L:L,"yes")),""))</f>
        <v/>
      </c>
      <c r="C40" s="1" t="str">
        <f ca="1">IF(B40="","",MEDIAN(Table16[Number of Falls]))</f>
        <v/>
      </c>
      <c r="G40" s="14"/>
      <c r="H40" s="27"/>
      <c r="J40" s="45" t="s">
        <v>9</v>
      </c>
      <c r="K40" s="40" t="str">
        <f>IF((COUNTIFS('Falls Diary'!S:S,Data_Analysis!J40,'Falls Diary'!L:L,"yes"))=0,"",(COUNTIFS('Falls Diary'!S:S,Data_Analysis!J40,'Falls Diary'!L:L,"yes")))</f>
        <v/>
      </c>
      <c r="N40"/>
      <c r="O40"/>
    </row>
    <row r="41" spans="1:15" x14ac:dyDescent="0.25">
      <c r="A41" s="80">
        <f t="shared" si="2"/>
        <v>42989</v>
      </c>
      <c r="B41" s="38" t="str">
        <f ca="1">IF((NOW())&lt;Table16[[#This Row],[Week ]],"",IF(AND(Table16[[#This Row],[Week ]]&gt;=Graphs!$C$13, Table16[[#This Row],[Week ]]&lt;Graphs!$C$14),(COUNTIFS('Falls Diary'!H:H,"&gt;="&amp;Table16[[#This Row],[Week ]],'Falls Diary'!H:H,"&lt;"&amp;A42,'Falls Diary'!L:L,"yes")),""))</f>
        <v/>
      </c>
      <c r="C41" s="1" t="str">
        <f ca="1">IF(B41="","",MEDIAN(Table16[Number of Falls]))</f>
        <v/>
      </c>
      <c r="G41" s="14"/>
      <c r="H41" s="27"/>
      <c r="J41" s="45" t="s">
        <v>10</v>
      </c>
      <c r="K41" s="40" t="str">
        <f>IF((COUNTIFS('Falls Diary'!S:S,Data_Analysis!J41,'Falls Diary'!L:L,"yes"))=0,"",(COUNTIFS('Falls Diary'!S:S,Data_Analysis!J41,'Falls Diary'!L:L,"yes")))</f>
        <v/>
      </c>
      <c r="N41"/>
      <c r="O41"/>
    </row>
    <row r="42" spans="1:15" x14ac:dyDescent="0.25">
      <c r="A42" s="80">
        <f t="shared" si="2"/>
        <v>42996</v>
      </c>
      <c r="B42" s="38" t="str">
        <f ca="1">IF((NOW())&lt;Table16[[#This Row],[Week ]],"",IF(AND(Table16[[#This Row],[Week ]]&gt;=Graphs!$C$13, Table16[[#This Row],[Week ]]&lt;Graphs!$C$14),(COUNTIFS('Falls Diary'!H:H,"&gt;="&amp;Table16[[#This Row],[Week ]],'Falls Diary'!H:H,"&lt;"&amp;A43,'Falls Diary'!L:L,"yes")),""))</f>
        <v/>
      </c>
      <c r="C42" s="1" t="str">
        <f ca="1">IF(B42="","",MEDIAN(Table16[Number of Falls]))</f>
        <v/>
      </c>
      <c r="G42" s="14"/>
      <c r="H42" s="27"/>
      <c r="J42" s="45" t="s">
        <v>11</v>
      </c>
      <c r="K42" s="40" t="str">
        <f>IF((COUNTIFS('Falls Diary'!S:S,Data_Analysis!J42,'Falls Diary'!L:L,"yes"))=0,"",(COUNTIFS('Falls Diary'!S:S,Data_Analysis!J42,'Falls Diary'!L:L,"yes")))</f>
        <v/>
      </c>
      <c r="N42"/>
      <c r="O42"/>
    </row>
    <row r="43" spans="1:15" x14ac:dyDescent="0.25">
      <c r="A43" s="80">
        <f t="shared" si="2"/>
        <v>43003</v>
      </c>
      <c r="B43" s="38" t="str">
        <f ca="1">IF((NOW())&lt;Table16[[#This Row],[Week ]],"",IF(AND(Table16[[#This Row],[Week ]]&gt;=Graphs!$C$13, Table16[[#This Row],[Week ]]&lt;Graphs!$C$14),(COUNTIFS('Falls Diary'!H:H,"&gt;="&amp;Table16[[#This Row],[Week ]],'Falls Diary'!H:H,"&lt;"&amp;A44,'Falls Diary'!L:L,"yes")),""))</f>
        <v/>
      </c>
      <c r="C43" s="1" t="str">
        <f ca="1">IF(B43="","",MEDIAN(Table16[Number of Falls]))</f>
        <v/>
      </c>
      <c r="G43" s="14"/>
      <c r="H43" s="27"/>
      <c r="J43" s="45" t="s">
        <v>12</v>
      </c>
      <c r="K43" s="40" t="str">
        <f>IF((COUNTIFS('Falls Diary'!S:S,Data_Analysis!J43,'Falls Diary'!L:L,"yes"))=0,"",(COUNTIFS('Falls Diary'!S:S,Data_Analysis!J43,'Falls Diary'!L:L,"yes")))</f>
        <v/>
      </c>
      <c r="N43"/>
      <c r="O43"/>
    </row>
    <row r="44" spans="1:15" x14ac:dyDescent="0.25">
      <c r="A44" s="80">
        <f t="shared" si="2"/>
        <v>43010</v>
      </c>
      <c r="B44" s="38" t="str">
        <f ca="1">IF((NOW())&lt;Table16[[#This Row],[Week ]],"",IF(AND(Table16[[#This Row],[Week ]]&gt;=Graphs!$C$13, Table16[[#This Row],[Week ]]&lt;Graphs!$C$14),(COUNTIFS('Falls Diary'!H:H,"&gt;="&amp;Table16[[#This Row],[Week ]],'Falls Diary'!H:H,"&lt;"&amp;A45,'Falls Diary'!L:L,"yes")),""))</f>
        <v/>
      </c>
      <c r="C44" s="1" t="str">
        <f ca="1">IF(B44="","",MEDIAN(Table16[Number of Falls]))</f>
        <v/>
      </c>
      <c r="G44" s="14"/>
      <c r="H44" s="27"/>
      <c r="J44" s="45" t="s">
        <v>13</v>
      </c>
      <c r="K44" s="40" t="str">
        <f>IF((COUNTIFS('Falls Diary'!S:S,Data_Analysis!J44,'Falls Diary'!L:L,"yes"))=0,"",(COUNTIFS('Falls Diary'!S:S,Data_Analysis!J44,'Falls Diary'!L:L,"yes")))</f>
        <v/>
      </c>
      <c r="N44"/>
      <c r="O44"/>
    </row>
    <row r="45" spans="1:15" x14ac:dyDescent="0.25">
      <c r="A45" s="80">
        <f t="shared" si="2"/>
        <v>43017</v>
      </c>
      <c r="B45" s="38" t="str">
        <f ca="1">IF((NOW())&lt;Table16[[#This Row],[Week ]],"",IF(AND(Table16[[#This Row],[Week ]]&gt;=Graphs!$C$13, Table16[[#This Row],[Week ]]&lt;Graphs!$C$14),(COUNTIFS('Falls Diary'!H:H,"&gt;="&amp;Table16[[#This Row],[Week ]],'Falls Diary'!H:H,"&lt;"&amp;A46,'Falls Diary'!L:L,"yes")),""))</f>
        <v/>
      </c>
      <c r="C45" s="1" t="str">
        <f ca="1">IF(B45="","",MEDIAN(Table16[Number of Falls]))</f>
        <v/>
      </c>
      <c r="G45" s="14"/>
      <c r="H45" s="27"/>
      <c r="N45"/>
      <c r="O45"/>
    </row>
    <row r="46" spans="1:15" x14ac:dyDescent="0.25">
      <c r="A46" s="80">
        <f t="shared" si="2"/>
        <v>43024</v>
      </c>
      <c r="B46" s="38" t="str">
        <f ca="1">IF((NOW())&lt;Table16[[#This Row],[Week ]],"",IF(AND(Table16[[#This Row],[Week ]]&gt;=Graphs!$C$13, Table16[[#This Row],[Week ]]&lt;Graphs!$C$14),(COUNTIFS('Falls Diary'!H:H,"&gt;="&amp;Table16[[#This Row],[Week ]],'Falls Diary'!H:H,"&lt;"&amp;A47,'Falls Diary'!L:L,"yes")),""))</f>
        <v/>
      </c>
      <c r="C46" s="1" t="str">
        <f ca="1">IF(B46="","",MEDIAN(Table16[Number of Falls]))</f>
        <v/>
      </c>
      <c r="G46" s="14"/>
      <c r="H46" s="27"/>
      <c r="N46"/>
      <c r="O46"/>
    </row>
    <row r="47" spans="1:15" x14ac:dyDescent="0.25">
      <c r="A47" s="80">
        <f t="shared" si="2"/>
        <v>43031</v>
      </c>
      <c r="B47" s="38" t="str">
        <f ca="1">IF((NOW())&lt;Table16[[#This Row],[Week ]],"",IF(AND(Table16[[#This Row],[Week ]]&gt;=Graphs!$C$13, Table16[[#This Row],[Week ]]&lt;Graphs!$C$14),(COUNTIFS('Falls Diary'!H:H,"&gt;="&amp;Table16[[#This Row],[Week ]],'Falls Diary'!H:H,"&lt;"&amp;A48,'Falls Diary'!L:L,"yes")),""))</f>
        <v/>
      </c>
      <c r="C47" s="1" t="str">
        <f ca="1">IF(B47="","",MEDIAN(Table16[Number of Falls]))</f>
        <v/>
      </c>
      <c r="G47" s="14"/>
      <c r="H47" s="27"/>
      <c r="N47"/>
      <c r="O47"/>
    </row>
    <row r="48" spans="1:15" x14ac:dyDescent="0.25">
      <c r="A48" s="80">
        <f t="shared" si="2"/>
        <v>43038</v>
      </c>
      <c r="B48" s="38" t="str">
        <f ca="1">IF((NOW())&lt;Table16[[#This Row],[Week ]],"",IF(AND(Table16[[#This Row],[Week ]]&gt;=Graphs!$C$13, Table16[[#This Row],[Week ]]&lt;Graphs!$C$14),(COUNTIFS('Falls Diary'!H:H,"&gt;="&amp;Table16[[#This Row],[Week ]],'Falls Diary'!H:H,"&lt;"&amp;A49,'Falls Diary'!L:L,"yes")),""))</f>
        <v/>
      </c>
      <c r="C48" s="1" t="str">
        <f ca="1">IF(B48="","",MEDIAN(Table16[Number of Falls]))</f>
        <v/>
      </c>
      <c r="G48" s="14"/>
      <c r="H48" s="27"/>
      <c r="N48"/>
      <c r="O48"/>
    </row>
    <row r="49" spans="1:15" x14ac:dyDescent="0.25">
      <c r="A49" s="80">
        <f t="shared" si="2"/>
        <v>43045</v>
      </c>
      <c r="B49" s="38" t="str">
        <f ca="1">IF((NOW())&lt;Table16[[#This Row],[Week ]],"",IF(AND(Table16[[#This Row],[Week ]]&gt;=Graphs!$C$13, Table16[[#This Row],[Week ]]&lt;Graphs!$C$14),(COUNTIFS('Falls Diary'!H:H,"&gt;="&amp;Table16[[#This Row],[Week ]],'Falls Diary'!H:H,"&lt;"&amp;A50,'Falls Diary'!L:L,"yes")),""))</f>
        <v/>
      </c>
      <c r="C49" s="1" t="str">
        <f ca="1">IF(B49="","",MEDIAN(Table16[Number of Falls]))</f>
        <v/>
      </c>
      <c r="G49" s="14"/>
      <c r="H49" s="27"/>
      <c r="N49"/>
      <c r="O49"/>
    </row>
    <row r="50" spans="1:15" ht="15.75" x14ac:dyDescent="0.25">
      <c r="A50" s="80">
        <f t="shared" si="2"/>
        <v>43052</v>
      </c>
      <c r="B50" s="38" t="str">
        <f ca="1">IF((NOW())&lt;Table16[[#This Row],[Week ]],"",IF(AND(Table16[[#This Row],[Week ]]&gt;=Graphs!$C$13, Table16[[#This Row],[Week ]]&lt;Graphs!$C$14),(COUNTIFS('Falls Diary'!H:H,"&gt;="&amp;Table16[[#This Row],[Week ]],'Falls Diary'!H:H,"&lt;"&amp;A51,'Falls Diary'!L:L,"yes")),""))</f>
        <v/>
      </c>
      <c r="C50" s="1" t="str">
        <f ca="1">IF(B50="","",MEDIAN(Table16[Number of Falls]))</f>
        <v/>
      </c>
      <c r="G50" s="14"/>
      <c r="H50" s="27"/>
      <c r="J50" s="6" t="s">
        <v>40</v>
      </c>
      <c r="K50" s="6"/>
      <c r="L50" s="53"/>
      <c r="M50" s="5"/>
      <c r="N50" s="5"/>
      <c r="O50" s="5"/>
    </row>
    <row r="51" spans="1:15" x14ac:dyDescent="0.25">
      <c r="A51" s="80">
        <f t="shared" si="2"/>
        <v>43059</v>
      </c>
      <c r="B51" s="38" t="str">
        <f ca="1">IF((NOW())&lt;Table16[[#This Row],[Week ]],"",IF(AND(Table16[[#This Row],[Week ]]&gt;=Graphs!$C$13, Table16[[#This Row],[Week ]]&lt;Graphs!$C$14),(COUNTIFS('Falls Diary'!H:H,"&gt;="&amp;Table16[[#This Row],[Week ]],'Falls Diary'!H:H,"&lt;"&amp;A52,'Falls Diary'!L:L,"yes")),""))</f>
        <v/>
      </c>
      <c r="C51" s="1" t="str">
        <f ca="1">IF(B51="","",MEDIAN(Table16[Number of Falls]))</f>
        <v/>
      </c>
      <c r="G51" s="14"/>
      <c r="H51" s="27"/>
      <c r="N51"/>
      <c r="O51"/>
    </row>
    <row r="52" spans="1:15" x14ac:dyDescent="0.25">
      <c r="A52" s="80">
        <f t="shared" si="2"/>
        <v>43066</v>
      </c>
      <c r="B52" s="38" t="str">
        <f ca="1">IF((NOW())&lt;Table16[[#This Row],[Week ]],"",IF(AND(Table16[[#This Row],[Week ]]&gt;=Graphs!$C$13, Table16[[#This Row],[Week ]]&lt;Graphs!$C$14),(COUNTIFS('Falls Diary'!H:H,"&gt;="&amp;Table16[[#This Row],[Week ]],'Falls Diary'!H:H,"&lt;"&amp;A53,'Falls Diary'!L:L,"yes")),""))</f>
        <v/>
      </c>
      <c r="C52" s="1" t="str">
        <f ca="1">IF(B52="","",MEDIAN(Table16[Number of Falls]))</f>
        <v/>
      </c>
      <c r="G52" s="14"/>
      <c r="H52" s="27"/>
      <c r="J52" s="42" t="s">
        <v>94</v>
      </c>
      <c r="K52" s="43" t="s">
        <v>93</v>
      </c>
      <c r="N52"/>
      <c r="O52"/>
    </row>
    <row r="53" spans="1:15" x14ac:dyDescent="0.25">
      <c r="A53" s="80">
        <f t="shared" ref="A53:A66" si="3">A52+7</f>
        <v>43073</v>
      </c>
      <c r="B53" s="38" t="str">
        <f ca="1">IF((NOW())&lt;Table16[[#This Row],[Week ]],"",IF(AND(Table16[[#This Row],[Week ]]&gt;=Graphs!$C$13, Table16[[#This Row],[Week ]]&lt;Graphs!$C$14),(COUNTIFS('Falls Diary'!H:H,"&gt;="&amp;Table16[[#This Row],[Week ]],'Falls Diary'!H:H,"&lt;"&amp;A54,'Falls Diary'!L:L,"yes")),""))</f>
        <v/>
      </c>
      <c r="C53" s="1" t="str">
        <f ca="1">IF(B53="","",MEDIAN(Table16[Number of Falls]))</f>
        <v/>
      </c>
      <c r="D53" s="14"/>
      <c r="G53" s="14"/>
      <c r="H53" s="27"/>
      <c r="J53" s="50" t="s">
        <v>95</v>
      </c>
      <c r="K53" s="40" t="str">
        <f>IF((COUNTIFS('Falls Diary'!G:G,Data_Analysis!J53,'Falls Diary'!L:L,"yes"))=0,"",(COUNTIFS('Falls Diary'!G:G,Data_Analysis!J53,'Falls Diary'!L:L,"yes")))</f>
        <v/>
      </c>
      <c r="N53"/>
      <c r="O53"/>
    </row>
    <row r="54" spans="1:15" x14ac:dyDescent="0.25">
      <c r="A54" s="80">
        <f t="shared" si="3"/>
        <v>43080</v>
      </c>
      <c r="B54" s="38" t="str">
        <f ca="1">IF((NOW())&lt;Table16[[#This Row],[Week ]],"",IF(AND(Table16[[#This Row],[Week ]]&gt;=Graphs!$C$13, Table16[[#This Row],[Week ]]&lt;Graphs!$C$14),(COUNTIFS('Falls Diary'!H:H,"&gt;="&amp;Table16[[#This Row],[Week ]],'Falls Diary'!H:H,"&lt;"&amp;A55,'Falls Diary'!L:L,"yes")),""))</f>
        <v/>
      </c>
      <c r="C54" s="1" t="str">
        <f ca="1">IF(B54="","",MEDIAN(Table16[Number of Falls]))</f>
        <v/>
      </c>
      <c r="D54" s="14"/>
      <c r="G54" s="14"/>
      <c r="H54" s="27"/>
      <c r="J54" s="50" t="s">
        <v>96</v>
      </c>
      <c r="K54" s="40" t="str">
        <f>IF((COUNTIFS('Falls Diary'!G:G,Data_Analysis!J54,'Falls Diary'!L:L,"yes"))=0,"",(COUNTIFS('Falls Diary'!G:G,Data_Analysis!J54,'Falls Diary'!L:L,"yes")))</f>
        <v/>
      </c>
      <c r="N54"/>
      <c r="O54"/>
    </row>
    <row r="55" spans="1:15" x14ac:dyDescent="0.25">
      <c r="A55" s="80">
        <f t="shared" si="3"/>
        <v>43087</v>
      </c>
      <c r="B55" s="38" t="str">
        <f ca="1">IF((NOW())&lt;Table16[[#This Row],[Week ]],"",IF(AND(Table16[[#This Row],[Week ]]&gt;=Graphs!$C$13, Table16[[#This Row],[Week ]]&lt;Graphs!$C$14),(COUNTIFS('Falls Diary'!H:H,"&gt;="&amp;Table16[[#This Row],[Week ]],'Falls Diary'!H:H,"&lt;"&amp;A56,'Falls Diary'!L:L,"yes")),""))</f>
        <v/>
      </c>
      <c r="C55" s="1" t="str">
        <f ca="1">IF(B55="","",MEDIAN(Table16[Number of Falls]))</f>
        <v/>
      </c>
      <c r="D55" s="14"/>
      <c r="G55" s="14"/>
      <c r="H55" s="27"/>
      <c r="J55" s="50" t="s">
        <v>97</v>
      </c>
      <c r="K55" s="40" t="str">
        <f>IF((COUNTIFS('Falls Diary'!G:G,Data_Analysis!J55,'Falls Diary'!L:L,"yes"))=0,"",(COUNTIFS('Falls Diary'!G:G,Data_Analysis!J55,'Falls Diary'!L:L,"yes")))</f>
        <v/>
      </c>
      <c r="N55"/>
      <c r="O55"/>
    </row>
    <row r="56" spans="1:15" x14ac:dyDescent="0.25">
      <c r="A56" s="80">
        <f t="shared" si="3"/>
        <v>43094</v>
      </c>
      <c r="B56" s="38" t="str">
        <f ca="1">IF((NOW())&lt;Table16[[#This Row],[Week ]],"",IF(AND(Table16[[#This Row],[Week ]]&gt;=Graphs!$C$13, Table16[[#This Row],[Week ]]&lt;Graphs!$C$14),(COUNTIFS('Falls Diary'!H:H,"&gt;="&amp;Table16[[#This Row],[Week ]],'Falls Diary'!H:H,"&lt;"&amp;A57,'Falls Diary'!L:L,"yes")),""))</f>
        <v/>
      </c>
      <c r="C56" s="1" t="str">
        <f ca="1">IF(B56="","",MEDIAN(Table16[Number of Falls]))</f>
        <v/>
      </c>
      <c r="D56" s="14"/>
      <c r="G56" s="14"/>
      <c r="H56" s="27"/>
      <c r="J56" s="50" t="s">
        <v>98</v>
      </c>
      <c r="K56" s="40" t="str">
        <f>IF((COUNTIFS('Falls Diary'!G:G,Data_Analysis!J56,'Falls Diary'!L:L,"yes"))=0,"",(COUNTIFS('Falls Diary'!G:G,Data_Analysis!J56,'Falls Diary'!L:L,"yes")))</f>
        <v/>
      </c>
      <c r="N56"/>
      <c r="O56"/>
    </row>
    <row r="57" spans="1:15" x14ac:dyDescent="0.25">
      <c r="A57" s="80">
        <f t="shared" si="3"/>
        <v>43101</v>
      </c>
      <c r="B57" s="38" t="str">
        <f ca="1">IF((NOW())&lt;Table16[[#This Row],[Week ]],"",IF(AND(Table16[[#This Row],[Week ]]&gt;=Graphs!$C$13, Table16[[#This Row],[Week ]]&lt;Graphs!$C$14),(COUNTIFS('Falls Diary'!H:H,"&gt;="&amp;Table16[[#This Row],[Week ]],'Falls Diary'!H:H,"&lt;"&amp;A58,'Falls Diary'!L:L,"yes")),""))</f>
        <v/>
      </c>
      <c r="C57" s="1" t="str">
        <f ca="1">IF(B57="","",MEDIAN(Table16[Number of Falls]))</f>
        <v/>
      </c>
      <c r="D57" s="14"/>
      <c r="G57" s="14"/>
      <c r="H57" s="27"/>
      <c r="J57" s="50" t="s">
        <v>86</v>
      </c>
      <c r="K57" s="40" t="str">
        <f>IF((COUNTIFS('Falls Diary'!G:G,Data_Analysis!J57,'Falls Diary'!L:L,"yes"))=0,"",(COUNTIFS('Falls Diary'!G:G,Data_Analysis!J57,'Falls Diary'!L:L,"yes")))</f>
        <v/>
      </c>
      <c r="N57"/>
      <c r="O57"/>
    </row>
    <row r="58" spans="1:15" x14ac:dyDescent="0.25">
      <c r="A58" s="80">
        <f t="shared" si="3"/>
        <v>43108</v>
      </c>
      <c r="B58" s="38" t="str">
        <f ca="1">IF((NOW())&lt;Table16[[#This Row],[Week ]],"",IF(AND(Table16[[#This Row],[Week ]]&gt;=Graphs!$C$13, Table16[[#This Row],[Week ]]&lt;Graphs!$C$14),(COUNTIFS('Falls Diary'!H:H,"&gt;="&amp;Table16[[#This Row],[Week ]],'Falls Diary'!H:H,"&lt;"&amp;A59,'Falls Diary'!L:L,"yes")),""))</f>
        <v/>
      </c>
      <c r="C58" s="1" t="str">
        <f ca="1">IF(B58="","",MEDIAN(Table16[Number of Falls]))</f>
        <v/>
      </c>
      <c r="D58" s="14"/>
      <c r="G58" s="14"/>
      <c r="H58" s="27"/>
      <c r="J58" s="50" t="s">
        <v>87</v>
      </c>
      <c r="K58" s="40" t="str">
        <f>IF((COUNTIFS('Falls Diary'!G:G,Data_Analysis!J58,'Falls Diary'!L:L,"yes"))=0,"",(COUNTIFS('Falls Diary'!G:G,Data_Analysis!J58,'Falls Diary'!L:L,"yes")))</f>
        <v/>
      </c>
      <c r="N58"/>
      <c r="O58"/>
    </row>
    <row r="59" spans="1:15" x14ac:dyDescent="0.25">
      <c r="A59" s="80">
        <f t="shared" si="3"/>
        <v>43115</v>
      </c>
      <c r="B59" s="38" t="str">
        <f ca="1">IF((NOW())&lt;Table16[[#This Row],[Week ]],"",IF(AND(Table16[[#This Row],[Week ]]&gt;=Graphs!$C$13, Table16[[#This Row],[Week ]]&lt;Graphs!$C$14),(COUNTIFS('Falls Diary'!H:H,"&gt;="&amp;Table16[[#This Row],[Week ]],'Falls Diary'!H:H,"&lt;"&amp;A60,'Falls Diary'!L:L,"yes")),""))</f>
        <v/>
      </c>
      <c r="C59" s="1" t="str">
        <f ca="1">IF(B59="","",MEDIAN(Table16[Number of Falls]))</f>
        <v/>
      </c>
      <c r="D59" s="14"/>
      <c r="G59" s="14"/>
      <c r="H59" s="27"/>
      <c r="J59" s="50" t="s">
        <v>76</v>
      </c>
      <c r="K59" s="18" t="str">
        <f>IF((COUNTIFS('Falls Diary'!G:G,Data_Analysis!J59,'Falls Diary'!L:L,"yes"))=0,"",(COUNTIFS('Falls Diary'!G:G,Data_Analysis!J59,'Falls Diary'!L:L,"yes")))</f>
        <v/>
      </c>
      <c r="M59">
        <f>SUM(Table91112[Count])</f>
        <v>0</v>
      </c>
      <c r="N59"/>
      <c r="O59"/>
    </row>
    <row r="60" spans="1:15" x14ac:dyDescent="0.25">
      <c r="A60" s="80">
        <f t="shared" si="3"/>
        <v>43122</v>
      </c>
      <c r="B60" s="38" t="str">
        <f ca="1">IF((NOW())&lt;Table16[[#This Row],[Week ]],"",IF(AND(Table16[[#This Row],[Week ]]&gt;=Graphs!$C$13, Table16[[#This Row],[Week ]]&lt;Graphs!$C$14),(COUNTIFS('Falls Diary'!H:H,"&gt;="&amp;Table16[[#This Row],[Week ]],'Falls Diary'!H:H,"&lt;"&amp;A61,'Falls Diary'!L:L,"yes")),""))</f>
        <v/>
      </c>
      <c r="C60" s="1" t="str">
        <f ca="1">IF(B60="","",MEDIAN(Table16[Number of Falls]))</f>
        <v/>
      </c>
      <c r="D60" s="14"/>
      <c r="G60" s="14"/>
      <c r="H60" s="27"/>
      <c r="N60"/>
      <c r="O60"/>
    </row>
    <row r="61" spans="1:15" x14ac:dyDescent="0.25">
      <c r="A61" s="80">
        <f t="shared" si="3"/>
        <v>43129</v>
      </c>
      <c r="B61" s="38" t="str">
        <f ca="1">IF((NOW())&lt;Table16[[#This Row],[Week ]],"",IF(AND(Table16[[#This Row],[Week ]]&gt;=Graphs!$C$13, Table16[[#This Row],[Week ]]&lt;Graphs!$C$14),(COUNTIFS('Falls Diary'!H:H,"&gt;="&amp;Table16[[#This Row],[Week ]],'Falls Diary'!H:H,"&lt;"&amp;A62,'Falls Diary'!L:L,"yes")),""))</f>
        <v/>
      </c>
      <c r="C61" s="1" t="str">
        <f ca="1">IF(B61="","",MEDIAN(Table16[Number of Falls]))</f>
        <v/>
      </c>
      <c r="D61" s="14"/>
      <c r="G61" s="14"/>
      <c r="H61" s="27"/>
      <c r="N61"/>
      <c r="O61"/>
    </row>
    <row r="62" spans="1:15" x14ac:dyDescent="0.25">
      <c r="A62" s="80">
        <f t="shared" si="3"/>
        <v>43136</v>
      </c>
      <c r="B62" s="38" t="str">
        <f ca="1">IF((NOW())&lt;Table16[[#This Row],[Week ]],"",IF(AND(Table16[[#This Row],[Week ]]&gt;=Graphs!$C$13, Table16[[#This Row],[Week ]]&lt;Graphs!$C$14),(COUNTIFS('Falls Diary'!H:H,"&gt;="&amp;Table16[[#This Row],[Week ]],'Falls Diary'!H:H,"&lt;"&amp;A63,'Falls Diary'!L:L,"yes")),""))</f>
        <v/>
      </c>
      <c r="C62" s="1" t="str">
        <f ca="1">IF(B62="","",MEDIAN(Table16[Number of Falls]))</f>
        <v/>
      </c>
      <c r="D62" s="14"/>
      <c r="G62" s="14"/>
      <c r="H62" s="27"/>
      <c r="N62"/>
      <c r="O62"/>
    </row>
    <row r="63" spans="1:15" x14ac:dyDescent="0.25">
      <c r="A63" s="80">
        <f t="shared" si="3"/>
        <v>43143</v>
      </c>
      <c r="B63" s="38" t="str">
        <f ca="1">IF((NOW())&lt;Table16[[#This Row],[Week ]],"",IF(AND(Table16[[#This Row],[Week ]]&gt;=Graphs!$C$13, Table16[[#This Row],[Week ]]&lt;Graphs!$C$14),(COUNTIFS('Falls Diary'!H:H,"&gt;="&amp;Table16[[#This Row],[Week ]],'Falls Diary'!H:H,"&lt;"&amp;A64,'Falls Diary'!L:L,"yes")),""))</f>
        <v/>
      </c>
      <c r="C63" s="1" t="str">
        <f ca="1">IF(B63="","",MEDIAN(Table16[Number of Falls]))</f>
        <v/>
      </c>
      <c r="D63" s="14"/>
      <c r="G63" s="14"/>
      <c r="H63" s="27"/>
      <c r="N63"/>
      <c r="O63"/>
    </row>
    <row r="64" spans="1:15" x14ac:dyDescent="0.25">
      <c r="A64" s="80">
        <f t="shared" si="3"/>
        <v>43150</v>
      </c>
      <c r="B64" s="38" t="str">
        <f ca="1">IF((NOW())&lt;Table16[[#This Row],[Week ]],"",IF(AND(Table16[[#This Row],[Week ]]&gt;=Graphs!$C$13, Table16[[#This Row],[Week ]]&lt;Graphs!$C$14),(COUNTIFS('Falls Diary'!H:H,"&gt;="&amp;Table16[[#This Row],[Week ]],'Falls Diary'!H:H,"&lt;"&amp;A65,'Falls Diary'!L:L,"yes")),""))</f>
        <v/>
      </c>
      <c r="C64" s="1" t="str">
        <f ca="1">IF(B64="","",MEDIAN(Table16[Number of Falls]))</f>
        <v/>
      </c>
      <c r="D64" s="14"/>
      <c r="G64" s="14"/>
      <c r="H64" s="27"/>
    </row>
    <row r="65" spans="1:17" x14ac:dyDescent="0.25">
      <c r="A65" s="80">
        <f t="shared" si="3"/>
        <v>43157</v>
      </c>
      <c r="B65" s="38" t="str">
        <f ca="1">IF((NOW())&lt;Table16[[#This Row],[Week ]],"",IF(AND(Table16[[#This Row],[Week ]]&gt;=Graphs!$C$13, Table16[[#This Row],[Week ]]&lt;Graphs!$C$14),(COUNTIFS('Falls Diary'!H:H,"&gt;="&amp;Table16[[#This Row],[Week ]],'Falls Diary'!H:H,"&lt;"&amp;A66,'Falls Diary'!L:L,"yes")),""))</f>
        <v/>
      </c>
      <c r="C65" s="1" t="str">
        <f ca="1">IF(B65="","",MEDIAN(Table16[Number of Falls]))</f>
        <v/>
      </c>
      <c r="D65" s="14"/>
      <c r="G65" s="14"/>
      <c r="H65" s="27"/>
    </row>
    <row r="66" spans="1:17" x14ac:dyDescent="0.25">
      <c r="A66" s="80">
        <f t="shared" si="3"/>
        <v>43164</v>
      </c>
      <c r="B66" s="38" t="str">
        <f ca="1">IF((NOW())&lt;Table16[[#This Row],[Week ]],"",IF(AND(Table16[[#This Row],[Week ]]&gt;=Graphs!$C$13, Table16[[#This Row],[Week ]]&lt;Graphs!$C$14),(COUNTIFS('Falls Diary'!H:H,"&gt;="&amp;Table16[[#This Row],[Week ]],'Falls Diary'!H:H,"&lt;"&amp;A67,'Falls Diary'!L:L,"yes")),""))</f>
        <v/>
      </c>
      <c r="C66" s="1" t="str">
        <f ca="1">IF(B66="","",MEDIAN(Table16[Number of Falls]))</f>
        <v/>
      </c>
      <c r="D66" s="14"/>
      <c r="G66" s="14"/>
      <c r="H66" s="27"/>
    </row>
    <row r="67" spans="1:17" x14ac:dyDescent="0.25">
      <c r="B67" s="14"/>
      <c r="C67" s="14"/>
      <c r="D67" s="14"/>
      <c r="G67" s="14"/>
      <c r="H67" s="27"/>
    </row>
    <row r="68" spans="1:17" x14ac:dyDescent="0.25">
      <c r="B68" s="14"/>
      <c r="C68" s="14"/>
      <c r="D68" s="14"/>
      <c r="G68" s="14"/>
      <c r="H68" s="27"/>
    </row>
    <row r="69" spans="1:17" ht="15.75" x14ac:dyDescent="0.25">
      <c r="B69" s="14"/>
      <c r="C69" s="14"/>
      <c r="D69" s="14"/>
      <c r="G69" s="14"/>
      <c r="H69" s="27"/>
      <c r="J69" s="6" t="s">
        <v>100</v>
      </c>
      <c r="K69" s="6"/>
      <c r="L69" s="53"/>
    </row>
    <row r="70" spans="1:17" x14ac:dyDescent="0.25">
      <c r="B70" s="14"/>
      <c r="C70" s="14"/>
      <c r="G70" s="14"/>
      <c r="H70" s="27"/>
      <c r="I70" s="14"/>
    </row>
    <row r="71" spans="1:17" x14ac:dyDescent="0.25">
      <c r="B71" s="14"/>
      <c r="C71" s="14"/>
      <c r="G71" s="14"/>
      <c r="H71" s="27"/>
      <c r="J71" t="s">
        <v>99</v>
      </c>
      <c r="K71" s="52" t="s">
        <v>93</v>
      </c>
      <c r="L71" s="14"/>
      <c r="M71" s="88" t="s">
        <v>99</v>
      </c>
      <c r="N71" s="52" t="s">
        <v>93</v>
      </c>
      <c r="P71" t="s">
        <v>99</v>
      </c>
      <c r="Q71" s="52" t="s">
        <v>93</v>
      </c>
    </row>
    <row r="72" spans="1:17" x14ac:dyDescent="0.25">
      <c r="B72" s="14"/>
      <c r="C72" s="14"/>
      <c r="G72" s="14"/>
      <c r="J72">
        <f>'ENTER your residents names, etc'!C7</f>
        <v>0</v>
      </c>
      <c r="K72" s="84">
        <f>COUNTIFS('Falls Diary'!E:E,Data_Analysis!J72,'Falls Diary'!L:L,"yes")</f>
        <v>0</v>
      </c>
      <c r="L72" s="14"/>
      <c r="N72" s="14">
        <v>1</v>
      </c>
      <c r="P72" t="s">
        <v>89</v>
      </c>
      <c r="Q72" s="84">
        <v>1</v>
      </c>
    </row>
    <row r="73" spans="1:17" x14ac:dyDescent="0.25">
      <c r="B73" s="14"/>
      <c r="C73" s="14"/>
      <c r="G73" s="14"/>
      <c r="J73">
        <f>'ENTER your residents names, etc'!C8</f>
        <v>0</v>
      </c>
      <c r="K73" s="84">
        <f>COUNTIFS('Falls Diary'!E:E,Data_Analysis!J73,'Falls Diary'!L:L,"yes")</f>
        <v>0</v>
      </c>
      <c r="L73" s="46"/>
      <c r="N73" s="14">
        <v>2</v>
      </c>
      <c r="P73" t="s">
        <v>107</v>
      </c>
      <c r="Q73" s="84">
        <v>1</v>
      </c>
    </row>
    <row r="74" spans="1:17" x14ac:dyDescent="0.25">
      <c r="B74" s="14"/>
      <c r="C74" s="14"/>
      <c r="G74" s="14"/>
      <c r="J74">
        <f>'ENTER your residents names, etc'!C9</f>
        <v>0</v>
      </c>
      <c r="K74" s="84">
        <f>COUNTIFS('Falls Diary'!E:E,Data_Analysis!J74,'Falls Diary'!L:L,"yes")</f>
        <v>0</v>
      </c>
      <c r="L74" s="18"/>
      <c r="N74" s="14">
        <v>3</v>
      </c>
      <c r="P74" t="s">
        <v>105</v>
      </c>
      <c r="Q74" s="84">
        <v>1</v>
      </c>
    </row>
    <row r="75" spans="1:17" x14ac:dyDescent="0.25">
      <c r="B75" s="14"/>
      <c r="C75" s="14"/>
      <c r="G75" s="14"/>
      <c r="J75">
        <f>'ENTER your residents names, etc'!C10</f>
        <v>0</v>
      </c>
      <c r="K75" s="84">
        <f>COUNTIFS('Falls Diary'!E:E,Data_Analysis!J75,'Falls Diary'!L:L,"yes")</f>
        <v>0</v>
      </c>
      <c r="L75" s="18"/>
      <c r="N75" s="14">
        <v>4</v>
      </c>
      <c r="P75" t="s">
        <v>88</v>
      </c>
      <c r="Q75" s="84">
        <v>1</v>
      </c>
    </row>
    <row r="76" spans="1:17" x14ac:dyDescent="0.25">
      <c r="B76" s="14"/>
      <c r="C76" s="14"/>
      <c r="G76" s="14"/>
      <c r="J76">
        <f>'ENTER your residents names, etc'!C11</f>
        <v>0</v>
      </c>
      <c r="K76" s="84">
        <f>COUNTIFS('Falls Diary'!E:E,Data_Analysis!J76,'Falls Diary'!L:L,"yes")</f>
        <v>0</v>
      </c>
      <c r="L76" s="18"/>
      <c r="N76" s="14">
        <v>5</v>
      </c>
      <c r="P76" t="s">
        <v>90</v>
      </c>
      <c r="Q76" s="84">
        <v>4</v>
      </c>
    </row>
    <row r="77" spans="1:17" x14ac:dyDescent="0.25">
      <c r="B77" s="14"/>
      <c r="C77" s="14"/>
      <c r="G77" s="14"/>
      <c r="J77">
        <f>'ENTER your residents names, etc'!C12</f>
        <v>0</v>
      </c>
      <c r="K77" s="84">
        <f>COUNTIFS('Falls Diary'!E:E,Data_Analysis!J77,'Falls Diary'!L:L,"yes")</f>
        <v>0</v>
      </c>
      <c r="L77" s="18"/>
      <c r="N77" s="14">
        <v>6</v>
      </c>
      <c r="P77" t="s">
        <v>104</v>
      </c>
      <c r="Q77" s="84">
        <v>3</v>
      </c>
    </row>
    <row r="78" spans="1:17" x14ac:dyDescent="0.25">
      <c r="B78" s="14"/>
      <c r="C78" s="14"/>
      <c r="G78" s="14"/>
      <c r="J78">
        <f>'ENTER your residents names, etc'!C13</f>
        <v>0</v>
      </c>
      <c r="K78" s="84">
        <f>COUNTIFS('Falls Diary'!E:E,Data_Analysis!J78,'Falls Diary'!L:L,"yes")</f>
        <v>0</v>
      </c>
      <c r="L78" s="18"/>
      <c r="N78" s="14">
        <v>7</v>
      </c>
      <c r="P78" t="s">
        <v>106</v>
      </c>
      <c r="Q78" s="84">
        <v>1</v>
      </c>
    </row>
    <row r="79" spans="1:17" x14ac:dyDescent="0.25">
      <c r="B79" s="14"/>
      <c r="C79" s="14"/>
      <c r="G79" s="14"/>
      <c r="J79">
        <f>'ENTER your residents names, etc'!C14</f>
        <v>0</v>
      </c>
      <c r="K79" s="84">
        <f>COUNTIFS('Falls Diary'!E:E,Data_Analysis!J79,'Falls Diary'!L:L,"yes")</f>
        <v>0</v>
      </c>
      <c r="L79" s="18"/>
      <c r="N79" s="14">
        <v>8</v>
      </c>
    </row>
    <row r="80" spans="1:17" x14ac:dyDescent="0.25">
      <c r="B80" s="14"/>
      <c r="C80" s="14"/>
      <c r="G80" s="14"/>
      <c r="J80">
        <f>'ENTER your residents names, etc'!C15</f>
        <v>0</v>
      </c>
      <c r="K80" s="84">
        <f>COUNTIFS('Falls Diary'!E:E,Data_Analysis!J80,'Falls Diary'!L:L,"yes")</f>
        <v>0</v>
      </c>
      <c r="L80" s="18"/>
      <c r="N80" s="14">
        <v>9</v>
      </c>
    </row>
    <row r="81" spans="2:14" x14ac:dyDescent="0.25">
      <c r="B81" s="14"/>
      <c r="C81" s="14"/>
      <c r="E81" s="14"/>
      <c r="F81" s="14"/>
      <c r="I81" s="14"/>
      <c r="J81">
        <f>'ENTER your residents names, etc'!C16</f>
        <v>0</v>
      </c>
      <c r="K81" s="84">
        <f>COUNTIFS('Falls Diary'!E:E,Data_Analysis!J81,'Falls Diary'!L:L,"yes")</f>
        <v>0</v>
      </c>
      <c r="L81" s="18"/>
      <c r="N81" s="14">
        <v>10</v>
      </c>
    </row>
    <row r="82" spans="2:14" x14ac:dyDescent="0.25">
      <c r="B82" s="14"/>
      <c r="C82" s="14"/>
      <c r="E82" s="14"/>
      <c r="F82" s="14"/>
      <c r="I82" s="14"/>
      <c r="J82">
        <f>'ENTER your residents names, etc'!C17</f>
        <v>0</v>
      </c>
      <c r="K82" s="84">
        <f>COUNTIFS('Falls Diary'!E:E,Data_Analysis!J82,'Falls Diary'!L:L,"yes")</f>
        <v>0</v>
      </c>
      <c r="L82" s="18"/>
      <c r="N82" s="14">
        <v>11</v>
      </c>
    </row>
    <row r="83" spans="2:14" ht="15.75" x14ac:dyDescent="0.25">
      <c r="C83" s="47"/>
      <c r="E83" s="14"/>
      <c r="F83" s="14"/>
      <c r="I83" s="14"/>
      <c r="J83">
        <f>'ENTER your residents names, etc'!C18</f>
        <v>0</v>
      </c>
      <c r="K83" s="84">
        <f>COUNTIFS('Falls Diary'!E:E,Data_Analysis!J83,'Falls Diary'!L:L,"yes")</f>
        <v>0</v>
      </c>
      <c r="L83" s="18"/>
      <c r="N83" s="14">
        <v>12</v>
      </c>
    </row>
    <row r="84" spans="2:14" x14ac:dyDescent="0.25">
      <c r="E84" s="14"/>
      <c r="F84" s="14"/>
      <c r="I84" s="14"/>
      <c r="J84">
        <f>'ENTER your residents names, etc'!C19</f>
        <v>0</v>
      </c>
      <c r="K84" s="84">
        <f>COUNTIFS('Falls Diary'!E:E,Data_Analysis!J84,'Falls Diary'!L:L,"yes")</f>
        <v>0</v>
      </c>
      <c r="L84" s="18"/>
      <c r="N84" s="14">
        <v>13</v>
      </c>
    </row>
    <row r="85" spans="2:14" x14ac:dyDescent="0.25">
      <c r="E85" s="14"/>
      <c r="F85" s="14"/>
      <c r="G85" s="14"/>
      <c r="H85" s="27"/>
      <c r="J85">
        <f>'ENTER your residents names, etc'!C20</f>
        <v>0</v>
      </c>
      <c r="K85" s="84">
        <f>COUNTIFS('Falls Diary'!E:E,Data_Analysis!J85,'Falls Diary'!L:L,"yes")</f>
        <v>0</v>
      </c>
      <c r="L85" s="18"/>
      <c r="M85" s="87"/>
      <c r="N85" s="14">
        <v>14</v>
      </c>
    </row>
    <row r="86" spans="2:14" x14ac:dyDescent="0.25">
      <c r="D86" s="14"/>
      <c r="E86" s="14"/>
      <c r="F86" s="14"/>
      <c r="G86" s="14"/>
      <c r="H86" s="27"/>
      <c r="J86">
        <f>'ENTER your residents names, etc'!C21</f>
        <v>0</v>
      </c>
      <c r="K86" s="84">
        <f>COUNTIFS('Falls Diary'!E:E,Data_Analysis!J86,'Falls Diary'!L:L,"yes")</f>
        <v>0</v>
      </c>
      <c r="L86" s="18"/>
      <c r="N86" s="14">
        <v>15</v>
      </c>
    </row>
    <row r="87" spans="2:14" x14ac:dyDescent="0.25">
      <c r="G87" s="14"/>
      <c r="H87" s="27"/>
      <c r="J87">
        <f>'ENTER your residents names, etc'!C22</f>
        <v>0</v>
      </c>
      <c r="K87" s="84">
        <f>COUNTIFS('Falls Diary'!E:E,Data_Analysis!J87,'Falls Diary'!L:L,"yes")</f>
        <v>0</v>
      </c>
      <c r="L87" s="18"/>
      <c r="N87" s="14">
        <v>16</v>
      </c>
    </row>
    <row r="88" spans="2:14" x14ac:dyDescent="0.25">
      <c r="B88" s="16"/>
      <c r="C88" s="2"/>
      <c r="G88" s="14"/>
      <c r="H88" s="27"/>
      <c r="J88">
        <f>'ENTER your residents names, etc'!C23</f>
        <v>0</v>
      </c>
      <c r="K88" s="84">
        <f>COUNTIFS('Falls Diary'!E:E,Data_Analysis!J88,'Falls Diary'!L:L,"yes")</f>
        <v>0</v>
      </c>
      <c r="L88" s="18"/>
      <c r="N88" s="14">
        <v>17</v>
      </c>
    </row>
    <row r="89" spans="2:14" x14ac:dyDescent="0.25">
      <c r="B89" s="16"/>
      <c r="C89" s="2"/>
      <c r="G89" s="14"/>
      <c r="H89" s="27"/>
      <c r="J89">
        <f>'ENTER your residents names, etc'!C24</f>
        <v>0</v>
      </c>
      <c r="K89" s="84">
        <f>COUNTIFS('Falls Diary'!E:E,Data_Analysis!J89,'Falls Diary'!L:L,"yes")</f>
        <v>0</v>
      </c>
      <c r="L89" s="18"/>
      <c r="N89" s="14">
        <v>18</v>
      </c>
    </row>
    <row r="90" spans="2:14" x14ac:dyDescent="0.25">
      <c r="B90" s="16"/>
      <c r="C90" s="2"/>
      <c r="G90" s="14"/>
      <c r="H90" s="27"/>
      <c r="J90">
        <f>'ENTER your residents names, etc'!C25</f>
        <v>0</v>
      </c>
      <c r="K90" s="84">
        <f>COUNTIFS('Falls Diary'!E:E,Data_Analysis!J90,'Falls Diary'!L:L,"yes")</f>
        <v>0</v>
      </c>
      <c r="L90" s="18"/>
      <c r="N90" s="14">
        <v>19</v>
      </c>
    </row>
    <row r="91" spans="2:14" x14ac:dyDescent="0.25">
      <c r="B91" s="16"/>
      <c r="C91" s="2"/>
      <c r="G91" s="14"/>
      <c r="H91" s="27"/>
      <c r="J91">
        <f>'ENTER your residents names, etc'!C26</f>
        <v>0</v>
      </c>
      <c r="K91" s="84">
        <f>COUNTIFS('Falls Diary'!E:E,Data_Analysis!J91,'Falls Diary'!L:L,"yes")</f>
        <v>0</v>
      </c>
      <c r="L91" s="18"/>
      <c r="N91" s="14">
        <v>20</v>
      </c>
    </row>
    <row r="92" spans="2:14" x14ac:dyDescent="0.25">
      <c r="B92" s="16"/>
      <c r="C92" s="2"/>
      <c r="G92" s="14"/>
      <c r="H92" s="27"/>
      <c r="J92">
        <f>'ENTER your residents names, etc'!C27</f>
        <v>0</v>
      </c>
      <c r="K92" s="84">
        <f>COUNTIFS('Falls Diary'!E:E,Data_Analysis!J92,'Falls Diary'!L:L,"yes")</f>
        <v>0</v>
      </c>
      <c r="L92" s="18"/>
      <c r="N92" s="14">
        <v>21</v>
      </c>
    </row>
    <row r="93" spans="2:14" x14ac:dyDescent="0.25">
      <c r="B93" s="16"/>
      <c r="C93" s="2"/>
      <c r="G93" s="14"/>
      <c r="H93" s="27"/>
      <c r="J93">
        <f>'ENTER your residents names, etc'!C28</f>
        <v>0</v>
      </c>
      <c r="K93" s="84">
        <f>COUNTIFS('Falls Diary'!E:E,Data_Analysis!J93,'Falls Diary'!L:L,"yes")</f>
        <v>0</v>
      </c>
      <c r="L93" s="18"/>
      <c r="N93" s="14">
        <v>22</v>
      </c>
    </row>
    <row r="94" spans="2:14" x14ac:dyDescent="0.25">
      <c r="B94" s="16"/>
      <c r="C94" s="2"/>
      <c r="G94" s="14"/>
      <c r="H94" s="27"/>
      <c r="J94">
        <f>'ENTER your residents names, etc'!C29</f>
        <v>0</v>
      </c>
      <c r="K94" s="84">
        <f>COUNTIFS('Falls Diary'!E:E,Data_Analysis!J94,'Falls Diary'!L:L,"yes")</f>
        <v>0</v>
      </c>
      <c r="L94" s="18"/>
      <c r="N94" s="14">
        <v>23</v>
      </c>
    </row>
    <row r="95" spans="2:14" x14ac:dyDescent="0.25">
      <c r="B95" s="16"/>
      <c r="C95" s="2"/>
      <c r="D95" s="14"/>
      <c r="E95" s="14"/>
      <c r="F95" s="14"/>
      <c r="G95" s="14"/>
      <c r="H95" s="27"/>
      <c r="J95">
        <f>'ENTER your residents names, etc'!C30</f>
        <v>0</v>
      </c>
      <c r="K95" s="84">
        <f>COUNTIFS('Falls Diary'!E:E,Data_Analysis!J95,'Falls Diary'!L:L,"yes")</f>
        <v>0</v>
      </c>
      <c r="L95" s="18"/>
      <c r="N95" s="14">
        <v>24</v>
      </c>
    </row>
    <row r="96" spans="2:14" x14ac:dyDescent="0.25">
      <c r="B96" s="16"/>
      <c r="C96" s="2"/>
      <c r="D96" s="14"/>
      <c r="E96" s="14"/>
      <c r="F96" s="14"/>
      <c r="G96" s="14"/>
      <c r="H96" s="27"/>
      <c r="J96">
        <f>'ENTER your residents names, etc'!C31</f>
        <v>0</v>
      </c>
      <c r="K96" s="84">
        <f>COUNTIFS('Falls Diary'!E:E,Data_Analysis!J96,'Falls Diary'!L:L,"yes")</f>
        <v>0</v>
      </c>
      <c r="L96" s="18"/>
      <c r="N96" s="14">
        <v>25</v>
      </c>
    </row>
    <row r="97" spans="2:14" x14ac:dyDescent="0.25">
      <c r="B97" s="16"/>
      <c r="C97" s="2"/>
      <c r="D97" s="14"/>
      <c r="E97" s="14"/>
      <c r="F97" s="14"/>
      <c r="G97" s="14"/>
      <c r="H97" s="27"/>
      <c r="J97">
        <f>'ENTER your residents names, etc'!C32</f>
        <v>0</v>
      </c>
      <c r="K97" s="84">
        <f>COUNTIFS('Falls Diary'!E:E,Data_Analysis!J97,'Falls Diary'!L:L,"yes")</f>
        <v>0</v>
      </c>
      <c r="L97" s="18"/>
      <c r="N97" s="14">
        <v>26</v>
      </c>
    </row>
    <row r="98" spans="2:14" x14ac:dyDescent="0.25">
      <c r="B98" s="16"/>
      <c r="C98" s="2"/>
      <c r="D98" s="14"/>
      <c r="E98" s="14"/>
      <c r="F98" s="14"/>
      <c r="G98" s="14"/>
      <c r="H98" s="27"/>
      <c r="J98">
        <f>'ENTER your residents names, etc'!C33</f>
        <v>0</v>
      </c>
      <c r="K98" s="84">
        <f>COUNTIFS('Falls Diary'!E:E,Data_Analysis!J98,'Falls Diary'!L:L,"yes")</f>
        <v>0</v>
      </c>
      <c r="L98" s="18"/>
      <c r="N98" s="14">
        <v>27</v>
      </c>
    </row>
    <row r="99" spans="2:14" x14ac:dyDescent="0.25">
      <c r="B99" s="16"/>
      <c r="C99" s="2"/>
      <c r="D99" s="14"/>
      <c r="E99" s="14"/>
      <c r="F99" s="14"/>
      <c r="G99" s="14"/>
      <c r="H99" s="27"/>
      <c r="J99">
        <f>'ENTER your residents names, etc'!C34</f>
        <v>0</v>
      </c>
      <c r="K99" s="84">
        <f>COUNTIFS('Falls Diary'!E:E,Data_Analysis!J99,'Falls Diary'!L:L,"yes")</f>
        <v>0</v>
      </c>
      <c r="L99" s="18"/>
      <c r="N99" s="14">
        <v>28</v>
      </c>
    </row>
    <row r="100" spans="2:14" x14ac:dyDescent="0.25">
      <c r="B100" s="16"/>
      <c r="C100" s="2"/>
      <c r="D100" s="14"/>
      <c r="E100" s="14"/>
      <c r="F100" s="14"/>
      <c r="G100" s="14"/>
      <c r="H100" s="27"/>
      <c r="J100">
        <f>'ENTER your residents names, etc'!C35</f>
        <v>0</v>
      </c>
      <c r="K100" s="84">
        <f>COUNTIFS('Falls Diary'!E:E,Data_Analysis!J100,'Falls Diary'!L:L,"yes")</f>
        <v>0</v>
      </c>
      <c r="L100" s="18"/>
      <c r="N100" s="14">
        <v>29</v>
      </c>
    </row>
    <row r="101" spans="2:14" x14ac:dyDescent="0.25">
      <c r="B101" s="16"/>
      <c r="C101" s="2"/>
      <c r="D101" s="14"/>
      <c r="E101" s="14"/>
      <c r="F101" s="14"/>
      <c r="G101" s="14"/>
      <c r="H101" s="27"/>
      <c r="J101">
        <f>'ENTER your residents names, etc'!C36</f>
        <v>0</v>
      </c>
      <c r="K101" s="84">
        <f>COUNTIFS('Falls Diary'!E:E,Data_Analysis!J101,'Falls Diary'!L:L,"yes")</f>
        <v>0</v>
      </c>
      <c r="L101" s="18"/>
      <c r="N101" s="14">
        <v>30</v>
      </c>
    </row>
    <row r="102" spans="2:14" x14ac:dyDescent="0.25">
      <c r="B102" s="16"/>
      <c r="C102" s="2"/>
      <c r="D102" s="14"/>
      <c r="E102" s="14"/>
      <c r="F102" s="14"/>
      <c r="G102" s="14"/>
      <c r="H102" s="27"/>
      <c r="J102">
        <f>'ENTER your residents names, etc'!C37</f>
        <v>0</v>
      </c>
      <c r="K102" s="84">
        <f>COUNTIFS('Falls Diary'!E:E,Data_Analysis!J102,'Falls Diary'!L:L,"yes")</f>
        <v>0</v>
      </c>
      <c r="L102" s="18"/>
      <c r="N102" s="14">
        <v>31</v>
      </c>
    </row>
    <row r="103" spans="2:14" x14ac:dyDescent="0.25">
      <c r="B103" s="16"/>
      <c r="C103" s="2"/>
      <c r="D103" s="14"/>
      <c r="E103" s="14"/>
      <c r="F103" s="14"/>
      <c r="G103" s="14"/>
      <c r="H103" s="27"/>
      <c r="J103">
        <f>'ENTER your residents names, etc'!C38</f>
        <v>0</v>
      </c>
      <c r="K103" s="84">
        <f>COUNTIFS('Falls Diary'!E:E,Data_Analysis!J103,'Falls Diary'!L:L,"yes")</f>
        <v>0</v>
      </c>
      <c r="L103" s="18"/>
      <c r="N103" s="14">
        <v>32</v>
      </c>
    </row>
    <row r="104" spans="2:14" x14ac:dyDescent="0.25">
      <c r="B104" s="16"/>
      <c r="C104" s="2"/>
      <c r="D104" s="14"/>
      <c r="E104" s="14"/>
      <c r="F104" s="14"/>
      <c r="G104" s="14"/>
      <c r="H104" s="27"/>
      <c r="J104">
        <f>'ENTER your residents names, etc'!C39</f>
        <v>0</v>
      </c>
      <c r="K104" s="84">
        <f>COUNTIFS('Falls Diary'!E:E,Data_Analysis!J104,'Falls Diary'!L:L,"yes")</f>
        <v>0</v>
      </c>
      <c r="L104" s="18"/>
      <c r="N104" s="14">
        <v>33</v>
      </c>
    </row>
    <row r="105" spans="2:14" x14ac:dyDescent="0.25">
      <c r="D105" s="14"/>
      <c r="E105" s="14"/>
      <c r="F105" s="14"/>
      <c r="G105" s="14"/>
      <c r="H105" s="27"/>
      <c r="J105">
        <f>'ENTER your residents names, etc'!C40</f>
        <v>0</v>
      </c>
      <c r="K105" s="84">
        <f>COUNTIFS('Falls Diary'!E:E,Data_Analysis!J105,'Falls Diary'!L:L,"yes")</f>
        <v>0</v>
      </c>
      <c r="L105" s="18"/>
      <c r="N105" s="14">
        <v>34</v>
      </c>
    </row>
    <row r="106" spans="2:14" x14ac:dyDescent="0.25">
      <c r="D106" s="14"/>
      <c r="E106" s="14"/>
      <c r="F106" s="14"/>
      <c r="G106" s="14"/>
      <c r="H106" s="27"/>
      <c r="J106">
        <f>'ENTER your residents names, etc'!C41</f>
        <v>0</v>
      </c>
      <c r="K106" s="84">
        <f>COUNTIFS('Falls Diary'!E:E,Data_Analysis!J106,'Falls Diary'!L:L,"yes")</f>
        <v>0</v>
      </c>
      <c r="L106" s="18"/>
      <c r="N106" s="14">
        <v>35</v>
      </c>
    </row>
    <row r="107" spans="2:14" x14ac:dyDescent="0.25">
      <c r="D107" s="14"/>
      <c r="E107" s="14"/>
      <c r="F107" s="14"/>
      <c r="G107" s="14"/>
      <c r="H107" s="27"/>
      <c r="J107">
        <f>'ENTER your residents names, etc'!C42</f>
        <v>0</v>
      </c>
      <c r="K107" s="84">
        <f>COUNTIFS('Falls Diary'!E:E,Data_Analysis!J107,'Falls Diary'!L:L,"yes")</f>
        <v>0</v>
      </c>
      <c r="L107" s="18"/>
      <c r="N107" s="14">
        <v>36</v>
      </c>
    </row>
    <row r="108" spans="2:14" x14ac:dyDescent="0.25">
      <c r="D108" s="14"/>
      <c r="E108" s="14"/>
      <c r="F108" s="14"/>
      <c r="G108" s="14"/>
      <c r="H108" s="27"/>
      <c r="J108">
        <f>'ENTER your residents names, etc'!C43</f>
        <v>0</v>
      </c>
      <c r="K108" s="84">
        <f>COUNTIFS('Falls Diary'!E:E,Data_Analysis!J108,'Falls Diary'!L:L,"yes")</f>
        <v>0</v>
      </c>
      <c r="L108" s="18"/>
      <c r="N108" s="14">
        <v>37</v>
      </c>
    </row>
    <row r="109" spans="2:14" x14ac:dyDescent="0.25">
      <c r="B109" s="14"/>
      <c r="C109" s="14"/>
      <c r="D109" s="14"/>
      <c r="E109" s="14"/>
      <c r="F109" s="14"/>
      <c r="G109" s="14"/>
      <c r="H109" s="27"/>
      <c r="J109">
        <f>'ENTER your residents names, etc'!C44</f>
        <v>0</v>
      </c>
      <c r="K109" s="84">
        <f>COUNTIFS('Falls Diary'!E:E,Data_Analysis!J109,'Falls Diary'!L:L,"yes")</f>
        <v>0</v>
      </c>
      <c r="L109" s="18"/>
      <c r="N109" s="14">
        <v>38</v>
      </c>
    </row>
    <row r="110" spans="2:14" x14ac:dyDescent="0.25">
      <c r="B110" s="14"/>
      <c r="C110" s="14"/>
      <c r="D110" s="14"/>
      <c r="E110" s="14"/>
      <c r="F110" s="14"/>
      <c r="G110" s="14"/>
      <c r="H110" s="27"/>
      <c r="J110">
        <f>'ENTER your residents names, etc'!C45</f>
        <v>0</v>
      </c>
      <c r="K110" s="84">
        <f>COUNTIFS('Falls Diary'!E:E,Data_Analysis!J110,'Falls Diary'!L:L,"yes")</f>
        <v>0</v>
      </c>
      <c r="L110" s="18"/>
      <c r="N110" s="14">
        <v>39</v>
      </c>
    </row>
    <row r="111" spans="2:14" x14ac:dyDescent="0.25">
      <c r="B111" s="14"/>
      <c r="C111" s="14"/>
      <c r="D111" s="14"/>
      <c r="E111" s="14"/>
      <c r="F111" s="14"/>
      <c r="G111" s="14"/>
      <c r="H111" s="27"/>
      <c r="J111">
        <f>'ENTER your residents names, etc'!C46</f>
        <v>0</v>
      </c>
      <c r="K111" s="84">
        <f>COUNTIFS('Falls Diary'!E:E,Data_Analysis!J111,'Falls Diary'!L:L,"yes")</f>
        <v>0</v>
      </c>
      <c r="L111" s="18"/>
      <c r="N111" s="14">
        <v>40</v>
      </c>
    </row>
    <row r="112" spans="2:14" x14ac:dyDescent="0.25">
      <c r="B112" s="14"/>
      <c r="C112" s="14"/>
      <c r="D112" s="14"/>
      <c r="E112" s="14"/>
      <c r="F112" s="14"/>
      <c r="G112" s="14"/>
      <c r="H112" s="27"/>
      <c r="J112">
        <f>'ENTER your residents names, etc'!C47</f>
        <v>0</v>
      </c>
      <c r="K112" s="84">
        <f>COUNTIFS('Falls Diary'!E:E,Data_Analysis!J112,'Falls Diary'!L:L,"yes")</f>
        <v>0</v>
      </c>
      <c r="L112" s="18"/>
      <c r="N112" s="14">
        <v>41</v>
      </c>
    </row>
    <row r="113" spans="2:14" x14ac:dyDescent="0.25">
      <c r="B113" s="14"/>
      <c r="C113" s="14"/>
      <c r="D113" s="14"/>
      <c r="E113" s="14"/>
      <c r="F113" s="14"/>
      <c r="G113" s="14"/>
      <c r="H113" s="27"/>
      <c r="J113">
        <f>'ENTER your residents names, etc'!C48</f>
        <v>0</v>
      </c>
      <c r="K113" s="84">
        <f>COUNTIFS('Falls Diary'!E:E,Data_Analysis!J113,'Falls Diary'!L:L,"yes")</f>
        <v>0</v>
      </c>
      <c r="L113" s="18"/>
      <c r="N113" s="14">
        <v>42</v>
      </c>
    </row>
    <row r="114" spans="2:14" x14ac:dyDescent="0.25">
      <c r="B114" s="14"/>
      <c r="C114" s="14"/>
      <c r="D114" s="14"/>
      <c r="E114" s="14"/>
      <c r="F114" s="14"/>
      <c r="G114" s="14"/>
      <c r="H114" s="27"/>
      <c r="J114">
        <f>'ENTER your residents names, etc'!C49</f>
        <v>0</v>
      </c>
      <c r="K114" s="84">
        <f>COUNTIFS('Falls Diary'!E:E,Data_Analysis!J114,'Falls Diary'!L:L,"yes")</f>
        <v>0</v>
      </c>
      <c r="L114" s="18"/>
      <c r="N114" s="14">
        <v>43</v>
      </c>
    </row>
    <row r="115" spans="2:14" x14ac:dyDescent="0.25">
      <c r="B115" s="14"/>
      <c r="C115" s="14"/>
      <c r="D115" s="14"/>
      <c r="E115" s="14"/>
      <c r="F115" s="14"/>
      <c r="G115" s="14"/>
      <c r="H115" s="27"/>
      <c r="J115">
        <f>'ENTER your residents names, etc'!C50</f>
        <v>0</v>
      </c>
      <c r="K115" s="84">
        <f>COUNTIFS('Falls Diary'!E:E,Data_Analysis!J115,'Falls Diary'!L:L,"yes")</f>
        <v>0</v>
      </c>
      <c r="L115" s="18"/>
      <c r="N115" s="14">
        <v>44</v>
      </c>
    </row>
    <row r="116" spans="2:14" x14ac:dyDescent="0.25">
      <c r="B116" s="14"/>
      <c r="C116" s="14"/>
      <c r="D116" s="14"/>
      <c r="E116" s="14"/>
      <c r="F116" s="14"/>
      <c r="G116" s="14"/>
      <c r="H116" s="27"/>
      <c r="J116">
        <f>'ENTER your residents names, etc'!C51</f>
        <v>0</v>
      </c>
      <c r="K116" s="84">
        <f>COUNTIFS('Falls Diary'!E:E,Data_Analysis!J116,'Falls Diary'!L:L,"yes")</f>
        <v>0</v>
      </c>
      <c r="L116" s="18"/>
      <c r="N116" s="14">
        <v>45</v>
      </c>
    </row>
    <row r="117" spans="2:14" x14ac:dyDescent="0.25">
      <c r="B117" s="14"/>
      <c r="C117" s="14"/>
      <c r="D117" s="14"/>
      <c r="E117" s="14"/>
      <c r="F117" s="14"/>
      <c r="G117" s="14"/>
      <c r="H117" s="27"/>
      <c r="J117">
        <f>'ENTER your residents names, etc'!C52</f>
        <v>0</v>
      </c>
      <c r="K117" s="84">
        <f>COUNTIFS('Falls Diary'!E:E,Data_Analysis!J117,'Falls Diary'!L:L,"yes")</f>
        <v>0</v>
      </c>
      <c r="L117" s="18"/>
      <c r="N117" s="14">
        <v>46</v>
      </c>
    </row>
    <row r="118" spans="2:14" x14ac:dyDescent="0.25">
      <c r="B118" s="14"/>
      <c r="C118" s="14"/>
      <c r="D118" s="14"/>
      <c r="E118" s="14"/>
      <c r="F118" s="14"/>
      <c r="G118" s="14"/>
      <c r="H118" s="27"/>
      <c r="J118">
        <f>'ENTER your residents names, etc'!C53</f>
        <v>0</v>
      </c>
      <c r="K118" s="84">
        <f>COUNTIFS('Falls Diary'!E:E,Data_Analysis!J118,'Falls Diary'!L:L,"yes")</f>
        <v>0</v>
      </c>
      <c r="L118" s="18"/>
      <c r="N118" s="14">
        <v>47</v>
      </c>
    </row>
    <row r="119" spans="2:14" x14ac:dyDescent="0.25">
      <c r="B119" s="14"/>
      <c r="C119" s="14"/>
      <c r="D119" s="14"/>
      <c r="E119" s="14"/>
      <c r="F119" s="14"/>
      <c r="G119" s="14"/>
      <c r="H119" s="27"/>
      <c r="J119">
        <f>'ENTER your residents names, etc'!C54</f>
        <v>0</v>
      </c>
      <c r="K119" s="84">
        <f>COUNTIFS('Falls Diary'!E:E,Data_Analysis!J119,'Falls Diary'!L:L,"yes")</f>
        <v>0</v>
      </c>
      <c r="L119" s="18"/>
      <c r="N119" s="14">
        <v>48</v>
      </c>
    </row>
    <row r="120" spans="2:14" x14ac:dyDescent="0.25">
      <c r="B120" s="14"/>
      <c r="C120" s="14"/>
      <c r="D120" s="14"/>
      <c r="E120" s="14"/>
      <c r="F120" s="14"/>
      <c r="G120" s="14"/>
      <c r="H120" s="27"/>
      <c r="J120">
        <f>'ENTER your residents names, etc'!C55</f>
        <v>0</v>
      </c>
      <c r="K120" s="84">
        <f>COUNTIFS('Falls Diary'!E:E,Data_Analysis!J120,'Falls Diary'!L:L,"yes")</f>
        <v>0</v>
      </c>
      <c r="L120" s="18"/>
      <c r="N120" s="14">
        <v>49</v>
      </c>
    </row>
    <row r="121" spans="2:14" x14ac:dyDescent="0.25">
      <c r="B121" s="14"/>
      <c r="C121" s="14"/>
      <c r="D121" s="14"/>
      <c r="E121" s="14"/>
      <c r="F121" s="14"/>
      <c r="G121" s="14"/>
      <c r="H121" s="27"/>
      <c r="J121">
        <f>'ENTER your residents names, etc'!C56</f>
        <v>0</v>
      </c>
      <c r="K121" s="84">
        <f>COUNTIFS('Falls Diary'!E:E,Data_Analysis!J121,'Falls Diary'!L:L,"yes")</f>
        <v>0</v>
      </c>
      <c r="L121" s="18"/>
      <c r="N121" s="14">
        <v>50</v>
      </c>
    </row>
    <row r="122" spans="2:14" x14ac:dyDescent="0.25">
      <c r="B122" s="14"/>
      <c r="C122" s="14"/>
      <c r="D122" s="14"/>
      <c r="E122" s="14"/>
      <c r="F122" s="14"/>
      <c r="G122" s="14"/>
      <c r="H122" s="27"/>
      <c r="J122">
        <f>'ENTER your residents names, etc'!C57</f>
        <v>0</v>
      </c>
      <c r="K122" s="84">
        <f>COUNTIFS('Falls Diary'!E:E,Data_Analysis!J122,'Falls Diary'!L:L,"yes")</f>
        <v>0</v>
      </c>
      <c r="L122" s="18"/>
      <c r="N122" s="14">
        <v>51</v>
      </c>
    </row>
    <row r="123" spans="2:14" x14ac:dyDescent="0.25">
      <c r="B123" s="14"/>
      <c r="C123" s="14"/>
      <c r="D123" s="14"/>
      <c r="E123" s="14"/>
      <c r="F123" s="14"/>
      <c r="G123" s="14"/>
      <c r="H123" s="27"/>
      <c r="J123">
        <f>'ENTER your residents names, etc'!C58</f>
        <v>0</v>
      </c>
      <c r="K123" s="84">
        <f>COUNTIFS('Falls Diary'!E:E,Data_Analysis!J123,'Falls Diary'!L:L,"yes")</f>
        <v>0</v>
      </c>
      <c r="L123" s="18"/>
      <c r="N123" s="14">
        <v>52</v>
      </c>
    </row>
    <row r="124" spans="2:14" x14ac:dyDescent="0.25">
      <c r="B124" s="14"/>
      <c r="C124" s="14"/>
      <c r="D124" s="14"/>
      <c r="E124" s="14"/>
      <c r="F124" s="14"/>
      <c r="G124" s="14"/>
      <c r="H124" s="27"/>
      <c r="J124">
        <f>'ENTER your residents names, etc'!C59</f>
        <v>0</v>
      </c>
      <c r="K124" s="84">
        <f>COUNTIFS('Falls Diary'!E:E,Data_Analysis!J124,'Falls Diary'!L:L,"yes")</f>
        <v>0</v>
      </c>
      <c r="L124" s="18"/>
      <c r="N124" s="14">
        <v>53</v>
      </c>
    </row>
    <row r="125" spans="2:14" x14ac:dyDescent="0.25">
      <c r="B125" s="14"/>
      <c r="C125" s="14"/>
      <c r="D125" s="14"/>
      <c r="E125" s="14"/>
      <c r="F125" s="14"/>
      <c r="G125" s="14"/>
      <c r="H125" s="27"/>
      <c r="J125">
        <f>'ENTER your residents names, etc'!C60</f>
        <v>0</v>
      </c>
      <c r="K125" s="84">
        <f>COUNTIFS('Falls Diary'!E:E,Data_Analysis!J125,'Falls Diary'!L:L,"yes")</f>
        <v>0</v>
      </c>
      <c r="L125" s="18"/>
      <c r="N125" s="14">
        <v>54</v>
      </c>
    </row>
    <row r="126" spans="2:14" x14ac:dyDescent="0.25">
      <c r="B126" s="14"/>
      <c r="C126" s="14"/>
      <c r="D126" s="14"/>
      <c r="E126" s="14"/>
      <c r="F126" s="14"/>
      <c r="G126" s="14"/>
      <c r="H126" s="27"/>
      <c r="J126">
        <f>'ENTER your residents names, etc'!C61</f>
        <v>0</v>
      </c>
      <c r="K126" s="84">
        <f>COUNTIFS('Falls Diary'!E:E,Data_Analysis!J126,'Falls Diary'!L:L,"yes")</f>
        <v>0</v>
      </c>
      <c r="L126" s="18"/>
      <c r="N126" s="14">
        <v>55</v>
      </c>
    </row>
    <row r="127" spans="2:14" x14ac:dyDescent="0.25">
      <c r="B127" s="14"/>
      <c r="C127" s="14"/>
      <c r="D127" s="14"/>
      <c r="E127" s="14"/>
      <c r="F127" s="14"/>
      <c r="G127" s="14"/>
      <c r="H127" s="27"/>
      <c r="J127">
        <f>'ENTER your residents names, etc'!C62</f>
        <v>0</v>
      </c>
      <c r="K127" s="84">
        <f>COUNTIFS('Falls Diary'!E:E,Data_Analysis!J127,'Falls Diary'!L:L,"yes")</f>
        <v>0</v>
      </c>
      <c r="L127" s="18"/>
      <c r="N127" s="14">
        <v>56</v>
      </c>
    </row>
    <row r="128" spans="2:14" x14ac:dyDescent="0.25">
      <c r="B128" s="14"/>
      <c r="C128" s="14"/>
      <c r="D128" s="14"/>
      <c r="E128" s="14"/>
      <c r="F128" s="14"/>
      <c r="G128" s="14"/>
      <c r="H128" s="27"/>
      <c r="J128">
        <f>'ENTER your residents names, etc'!C63</f>
        <v>0</v>
      </c>
      <c r="K128" s="84">
        <f>COUNTIFS('Falls Diary'!E:E,Data_Analysis!J128,'Falls Diary'!L:L,"yes")</f>
        <v>0</v>
      </c>
      <c r="L128" s="18"/>
      <c r="N128" s="14">
        <v>57</v>
      </c>
    </row>
    <row r="129" spans="2:14" x14ac:dyDescent="0.25">
      <c r="B129" s="14"/>
      <c r="C129" s="14"/>
      <c r="J129">
        <f>'ENTER your residents names, etc'!C64</f>
        <v>0</v>
      </c>
      <c r="K129" s="84">
        <f>COUNTIFS('Falls Diary'!E:E,Data_Analysis!J129,'Falls Diary'!L:L,"yes")</f>
        <v>0</v>
      </c>
      <c r="L129" s="18"/>
      <c r="N129" s="14">
        <v>58</v>
      </c>
    </row>
    <row r="130" spans="2:14" x14ac:dyDescent="0.25">
      <c r="B130" s="14"/>
      <c r="C130" s="14"/>
      <c r="J130">
        <f>'ENTER your residents names, etc'!C65</f>
        <v>0</v>
      </c>
      <c r="K130" s="84">
        <f>COUNTIFS('Falls Diary'!E:E,Data_Analysis!J130,'Falls Diary'!L:L,"yes")</f>
        <v>0</v>
      </c>
      <c r="L130" s="18"/>
      <c r="N130" s="14">
        <v>59</v>
      </c>
    </row>
    <row r="131" spans="2:14" x14ac:dyDescent="0.25">
      <c r="B131" s="14"/>
      <c r="C131" s="14"/>
      <c r="J131">
        <f>'ENTER your residents names, etc'!C66</f>
        <v>0</v>
      </c>
      <c r="K131" s="84">
        <f>COUNTIFS('Falls Diary'!E:E,Data_Analysis!J131,'Falls Diary'!L:L,"yes")</f>
        <v>0</v>
      </c>
      <c r="L131" s="18"/>
      <c r="N131" s="14">
        <v>60</v>
      </c>
    </row>
    <row r="132" spans="2:14" x14ac:dyDescent="0.25">
      <c r="B132" s="14"/>
      <c r="C132" s="14"/>
      <c r="J132">
        <f>'ENTER your residents names, etc'!C67</f>
        <v>0</v>
      </c>
      <c r="K132" s="84">
        <f>COUNTIFS('Falls Diary'!E:E,Data_Analysis!J132,'Falls Diary'!L:L,"yes")</f>
        <v>0</v>
      </c>
      <c r="L132" s="18"/>
      <c r="N132" s="14">
        <v>61</v>
      </c>
    </row>
    <row r="133" spans="2:14" x14ac:dyDescent="0.25">
      <c r="B133" s="14"/>
      <c r="C133" s="14"/>
      <c r="J133">
        <f>'ENTER your residents names, etc'!C68</f>
        <v>0</v>
      </c>
      <c r="K133" s="84">
        <f>COUNTIFS('Falls Diary'!E:E,Data_Analysis!J133,'Falls Diary'!L:L,"yes")</f>
        <v>0</v>
      </c>
      <c r="L133" s="18"/>
      <c r="N133" s="14">
        <v>62</v>
      </c>
    </row>
    <row r="134" spans="2:14" x14ac:dyDescent="0.25">
      <c r="B134" s="14"/>
      <c r="C134" s="14"/>
      <c r="J134">
        <f>'ENTER your residents names, etc'!C69</f>
        <v>0</v>
      </c>
      <c r="K134" s="84">
        <f>COUNTIFS('Falls Diary'!E:E,Data_Analysis!J134,'Falls Diary'!L:L,"yes")</f>
        <v>0</v>
      </c>
      <c r="L134" s="18"/>
      <c r="N134" s="14">
        <v>63</v>
      </c>
    </row>
    <row r="135" spans="2:14" x14ac:dyDescent="0.25">
      <c r="B135" s="14"/>
      <c r="C135" s="14"/>
      <c r="J135">
        <f>'ENTER your residents names, etc'!C70</f>
        <v>0</v>
      </c>
      <c r="K135" s="84">
        <f>COUNTIFS('Falls Diary'!E:E,Data_Analysis!J135,'Falls Diary'!L:L,"yes")</f>
        <v>0</v>
      </c>
      <c r="L135" s="18"/>
      <c r="N135" s="14">
        <v>64</v>
      </c>
    </row>
    <row r="136" spans="2:14" x14ac:dyDescent="0.25">
      <c r="B136" s="14"/>
      <c r="C136" s="14"/>
      <c r="J136">
        <f>'ENTER your residents names, etc'!C71</f>
        <v>0</v>
      </c>
      <c r="K136" s="84">
        <f>COUNTIFS('Falls Diary'!E:E,Data_Analysis!J136,'Falls Diary'!L:L,"yes")</f>
        <v>0</v>
      </c>
      <c r="L136" s="18"/>
      <c r="N136" s="14">
        <v>65</v>
      </c>
    </row>
    <row r="137" spans="2:14" x14ac:dyDescent="0.25">
      <c r="B137" s="14"/>
      <c r="C137" s="14"/>
      <c r="J137">
        <f>'ENTER your residents names, etc'!C72</f>
        <v>0</v>
      </c>
      <c r="K137" s="84">
        <f>COUNTIFS('Falls Diary'!E:E,Data_Analysis!J137,'Falls Diary'!L:L,"yes")</f>
        <v>0</v>
      </c>
      <c r="L137" s="18"/>
      <c r="N137" s="14">
        <v>66</v>
      </c>
    </row>
    <row r="138" spans="2:14" x14ac:dyDescent="0.25">
      <c r="B138" s="14"/>
      <c r="C138" s="14"/>
      <c r="J138">
        <f>'ENTER your residents names, etc'!C73</f>
        <v>0</v>
      </c>
      <c r="K138" s="84">
        <f>COUNTIFS('Falls Diary'!E:E,Data_Analysis!J138,'Falls Diary'!L:L,"yes")</f>
        <v>0</v>
      </c>
      <c r="L138" s="18"/>
      <c r="N138" s="14">
        <v>67</v>
      </c>
    </row>
    <row r="139" spans="2:14" x14ac:dyDescent="0.25">
      <c r="B139" s="14"/>
      <c r="C139" s="14"/>
      <c r="J139">
        <f>'ENTER your residents names, etc'!C74</f>
        <v>0</v>
      </c>
      <c r="K139" s="84">
        <f>COUNTIFS('Falls Diary'!E:E,Data_Analysis!J139,'Falls Diary'!L:L,"yes")</f>
        <v>0</v>
      </c>
      <c r="L139" s="18"/>
      <c r="N139" s="14">
        <v>68</v>
      </c>
    </row>
    <row r="140" spans="2:14" x14ac:dyDescent="0.25">
      <c r="B140" s="14"/>
      <c r="C140" s="14"/>
      <c r="J140">
        <f>'ENTER your residents names, etc'!C75</f>
        <v>0</v>
      </c>
      <c r="K140" s="84">
        <f>COUNTIFS('Falls Diary'!E:E,Data_Analysis!J140,'Falls Diary'!L:L,"yes")</f>
        <v>0</v>
      </c>
      <c r="L140" s="18"/>
      <c r="N140" s="14">
        <v>69</v>
      </c>
    </row>
    <row r="141" spans="2:14" x14ac:dyDescent="0.25">
      <c r="B141" s="14"/>
      <c r="C141" s="14"/>
      <c r="J141">
        <f>'ENTER your residents names, etc'!C76</f>
        <v>0</v>
      </c>
      <c r="K141" s="84">
        <f>COUNTIFS('Falls Diary'!E:E,Data_Analysis!J141,'Falls Diary'!L:L,"yes")</f>
        <v>0</v>
      </c>
      <c r="L141" s="18"/>
      <c r="N141" s="14">
        <v>70</v>
      </c>
    </row>
    <row r="142" spans="2:14" x14ac:dyDescent="0.25">
      <c r="B142" s="14"/>
      <c r="C142" s="14"/>
      <c r="J142">
        <f>'ENTER your residents names, etc'!C77</f>
        <v>0</v>
      </c>
      <c r="K142" s="84">
        <f>COUNTIFS('Falls Diary'!E:E,Data_Analysis!J142,'Falls Diary'!L:L,"yes")</f>
        <v>0</v>
      </c>
      <c r="L142" s="18"/>
      <c r="N142" s="14">
        <v>71</v>
      </c>
    </row>
    <row r="143" spans="2:14" x14ac:dyDescent="0.25">
      <c r="J143">
        <f>'ENTER your residents names, etc'!C78</f>
        <v>0</v>
      </c>
      <c r="K143" s="84">
        <f>COUNTIFS('Falls Diary'!E:E,Data_Analysis!J143,'Falls Diary'!L:L,"yes")</f>
        <v>0</v>
      </c>
      <c r="L143" s="18"/>
      <c r="N143" s="14">
        <v>72</v>
      </c>
    </row>
    <row r="144" spans="2:14" x14ac:dyDescent="0.25">
      <c r="J144">
        <f>'ENTER your residents names, etc'!C79</f>
        <v>0</v>
      </c>
      <c r="K144" s="84">
        <f>COUNTIFS('Falls Diary'!E:E,Data_Analysis!J144,'Falls Diary'!L:L,"yes")</f>
        <v>0</v>
      </c>
      <c r="L144" s="18"/>
      <c r="N144" s="14">
        <v>73</v>
      </c>
    </row>
    <row r="145" spans="10:14" x14ac:dyDescent="0.25">
      <c r="J145">
        <f>'ENTER your residents names, etc'!C80</f>
        <v>0</v>
      </c>
      <c r="K145" s="84">
        <f>COUNTIFS('Falls Diary'!E:E,Data_Analysis!J145,'Falls Diary'!L:L,"yes")</f>
        <v>0</v>
      </c>
      <c r="L145" s="18"/>
      <c r="N145" s="14">
        <v>74</v>
      </c>
    </row>
    <row r="146" spans="10:14" x14ac:dyDescent="0.25">
      <c r="J146">
        <f>'ENTER your residents names, etc'!C81</f>
        <v>0</v>
      </c>
      <c r="K146" s="84">
        <f>COUNTIFS('Falls Diary'!E:E,Data_Analysis!J146,'Falls Diary'!L:L,"yes")</f>
        <v>0</v>
      </c>
      <c r="L146" s="18"/>
      <c r="N146" s="14">
        <v>75</v>
      </c>
    </row>
    <row r="147" spans="10:14" x14ac:dyDescent="0.25">
      <c r="J147">
        <f>'ENTER your residents names, etc'!C82</f>
        <v>0</v>
      </c>
      <c r="K147" s="84">
        <f>COUNTIFS('Falls Diary'!E:E,Data_Analysis!J147,'Falls Diary'!L:L,"yes")</f>
        <v>0</v>
      </c>
      <c r="L147" s="18"/>
      <c r="N147" s="14">
        <v>76</v>
      </c>
    </row>
    <row r="148" spans="10:14" x14ac:dyDescent="0.25">
      <c r="J148">
        <f>'ENTER your residents names, etc'!C83</f>
        <v>0</v>
      </c>
      <c r="K148" s="84">
        <f>COUNTIFS('Falls Diary'!E:E,Data_Analysis!J148,'Falls Diary'!L:L,"yes")</f>
        <v>0</v>
      </c>
      <c r="L148" s="18"/>
      <c r="N148" s="14">
        <v>77</v>
      </c>
    </row>
    <row r="149" spans="10:14" x14ac:dyDescent="0.25">
      <c r="J149">
        <f>'ENTER your residents names, etc'!C84</f>
        <v>0</v>
      </c>
      <c r="K149" s="84">
        <f>COUNTIFS('Falls Diary'!E:E,Data_Analysis!J149,'Falls Diary'!L:L,"yes")</f>
        <v>0</v>
      </c>
      <c r="L149" s="18"/>
      <c r="N149" s="14">
        <v>78</v>
      </c>
    </row>
    <row r="150" spans="10:14" x14ac:dyDescent="0.25">
      <c r="J150">
        <f>'ENTER your residents names, etc'!C85</f>
        <v>0</v>
      </c>
      <c r="K150" s="84">
        <f>COUNTIFS('Falls Diary'!E:E,Data_Analysis!J150,'Falls Diary'!L:L,"yes")</f>
        <v>0</v>
      </c>
      <c r="L150" s="18"/>
      <c r="N150" s="14">
        <v>79</v>
      </c>
    </row>
    <row r="151" spans="10:14" x14ac:dyDescent="0.25">
      <c r="J151">
        <f>'ENTER your residents names, etc'!C86</f>
        <v>0</v>
      </c>
      <c r="K151" s="84">
        <f>COUNTIFS('Falls Diary'!E:E,Data_Analysis!J151,'Falls Diary'!L:L,"yes")</f>
        <v>0</v>
      </c>
      <c r="L151" s="18"/>
      <c r="N151" s="14">
        <v>80</v>
      </c>
    </row>
    <row r="152" spans="10:14" x14ac:dyDescent="0.25">
      <c r="J152">
        <f>'ENTER your residents names, etc'!C87</f>
        <v>0</v>
      </c>
      <c r="K152" s="84">
        <f>COUNTIFS('Falls Diary'!E:E,Data_Analysis!J152,'Falls Diary'!L:L,"yes")</f>
        <v>0</v>
      </c>
      <c r="L152" s="18"/>
      <c r="N152" s="14">
        <v>81</v>
      </c>
    </row>
    <row r="153" spans="10:14" x14ac:dyDescent="0.25">
      <c r="J153">
        <f>'ENTER your residents names, etc'!C88</f>
        <v>0</v>
      </c>
      <c r="K153" s="84">
        <f>COUNTIFS('Falls Diary'!E:E,Data_Analysis!J153,'Falls Diary'!L:L,"yes")</f>
        <v>0</v>
      </c>
      <c r="L153" s="18"/>
      <c r="N153" s="14">
        <v>82</v>
      </c>
    </row>
    <row r="154" spans="10:14" x14ac:dyDescent="0.25">
      <c r="J154">
        <f>'ENTER your residents names, etc'!C89</f>
        <v>0</v>
      </c>
      <c r="K154" s="84">
        <f>COUNTIFS('Falls Diary'!E:E,Data_Analysis!J154,'Falls Diary'!L:L,"yes")</f>
        <v>0</v>
      </c>
      <c r="L154" s="18"/>
      <c r="N154" s="14">
        <v>83</v>
      </c>
    </row>
    <row r="155" spans="10:14" x14ac:dyDescent="0.25">
      <c r="J155">
        <f>'ENTER your residents names, etc'!C90</f>
        <v>0</v>
      </c>
      <c r="K155" s="84">
        <f>COUNTIFS('Falls Diary'!E:E,Data_Analysis!J155,'Falls Diary'!L:L,"yes")</f>
        <v>0</v>
      </c>
      <c r="L155" s="18"/>
      <c r="N155" s="14">
        <v>84</v>
      </c>
    </row>
    <row r="156" spans="10:14" x14ac:dyDescent="0.25">
      <c r="J156">
        <f>'ENTER your residents names, etc'!C91</f>
        <v>0</v>
      </c>
      <c r="K156" s="84">
        <f>COUNTIFS('Falls Diary'!E:E,Data_Analysis!J156,'Falls Diary'!L:L,"yes")</f>
        <v>0</v>
      </c>
      <c r="L156" s="18"/>
      <c r="N156" s="14">
        <v>85</v>
      </c>
    </row>
    <row r="157" spans="10:14" x14ac:dyDescent="0.25">
      <c r="J157">
        <f>'ENTER your residents names, etc'!C92</f>
        <v>0</v>
      </c>
      <c r="K157" s="84">
        <f>COUNTIFS('Falls Diary'!E:E,Data_Analysis!J157,'Falls Diary'!L:L,"yes")</f>
        <v>0</v>
      </c>
      <c r="L157" s="18"/>
      <c r="N157" s="14">
        <v>86</v>
      </c>
    </row>
    <row r="158" spans="10:14" x14ac:dyDescent="0.25">
      <c r="J158">
        <f>'ENTER your residents names, etc'!C93</f>
        <v>0</v>
      </c>
      <c r="K158" s="84">
        <f>COUNTIFS('Falls Diary'!E:E,Data_Analysis!J158,'Falls Diary'!L:L,"yes")</f>
        <v>0</v>
      </c>
      <c r="L158" s="18"/>
      <c r="N158" s="14">
        <v>87</v>
      </c>
    </row>
    <row r="159" spans="10:14" x14ac:dyDescent="0.25">
      <c r="J159">
        <f>'ENTER your residents names, etc'!C94</f>
        <v>0</v>
      </c>
      <c r="K159" s="84">
        <f>COUNTIFS('Falls Diary'!E:E,Data_Analysis!J159,'Falls Diary'!L:L,"yes")</f>
        <v>0</v>
      </c>
      <c r="L159" s="18"/>
      <c r="N159" s="14">
        <v>88</v>
      </c>
    </row>
    <row r="160" spans="10:14" x14ac:dyDescent="0.25">
      <c r="J160">
        <f>'ENTER your residents names, etc'!C95</f>
        <v>0</v>
      </c>
      <c r="K160" s="84">
        <f>COUNTIFS('Falls Diary'!E:E,Data_Analysis!J160,'Falls Diary'!L:L,"yes")</f>
        <v>0</v>
      </c>
      <c r="L160" s="18"/>
      <c r="N160" s="14">
        <v>89</v>
      </c>
    </row>
    <row r="161" spans="10:14" x14ac:dyDescent="0.25">
      <c r="J161">
        <f>'ENTER your residents names, etc'!C96</f>
        <v>0</v>
      </c>
      <c r="K161" s="84">
        <f>COUNTIFS('Falls Diary'!E:E,Data_Analysis!J161,'Falls Diary'!L:L,"yes")</f>
        <v>0</v>
      </c>
      <c r="L161" s="18"/>
      <c r="N161" s="14">
        <v>90</v>
      </c>
    </row>
    <row r="162" spans="10:14" x14ac:dyDescent="0.25">
      <c r="J162">
        <f>'ENTER your residents names, etc'!C97</f>
        <v>0</v>
      </c>
      <c r="K162" s="84">
        <f>COUNTIFS('Falls Diary'!E:E,Data_Analysis!J162,'Falls Diary'!L:L,"yes")</f>
        <v>0</v>
      </c>
      <c r="L162" s="18"/>
      <c r="N162" s="14">
        <v>91</v>
      </c>
    </row>
    <row r="163" spans="10:14" x14ac:dyDescent="0.25">
      <c r="J163">
        <f>'ENTER your residents names, etc'!C98</f>
        <v>0</v>
      </c>
      <c r="K163" s="84">
        <f>COUNTIFS('Falls Diary'!E:E,Data_Analysis!J163,'Falls Diary'!L:L,"yes")</f>
        <v>0</v>
      </c>
      <c r="L163" s="18"/>
      <c r="N163" s="14">
        <v>92</v>
      </c>
    </row>
    <row r="164" spans="10:14" x14ac:dyDescent="0.25">
      <c r="J164">
        <f>'ENTER your residents names, etc'!C99</f>
        <v>0</v>
      </c>
      <c r="K164" s="84">
        <f>COUNTIFS('Falls Diary'!E:E,Data_Analysis!J164,'Falls Diary'!L:L,"yes")</f>
        <v>0</v>
      </c>
      <c r="L164" s="18"/>
      <c r="N164" s="14">
        <v>93</v>
      </c>
    </row>
    <row r="165" spans="10:14" x14ac:dyDescent="0.25">
      <c r="J165">
        <f>'ENTER your residents names, etc'!C100</f>
        <v>0</v>
      </c>
      <c r="K165" s="84">
        <f>COUNTIFS('Falls Diary'!E:E,Data_Analysis!J165,'Falls Diary'!L:L,"yes")</f>
        <v>0</v>
      </c>
      <c r="L165" s="18"/>
      <c r="N165" s="14">
        <v>94</v>
      </c>
    </row>
    <row r="166" spans="10:14" x14ac:dyDescent="0.25">
      <c r="J166">
        <f>'ENTER your residents names, etc'!C101</f>
        <v>0</v>
      </c>
      <c r="K166" s="84">
        <f>COUNTIFS('Falls Diary'!E:E,Data_Analysis!J166,'Falls Diary'!L:L,"yes")</f>
        <v>0</v>
      </c>
      <c r="L166" s="18"/>
      <c r="N166" s="14">
        <v>95</v>
      </c>
    </row>
    <row r="167" spans="10:14" x14ac:dyDescent="0.25">
      <c r="J167">
        <f>'ENTER your residents names, etc'!C102</f>
        <v>0</v>
      </c>
      <c r="K167" s="84">
        <f>COUNTIFS('Falls Diary'!E:E,Data_Analysis!J167,'Falls Diary'!L:L,"yes")</f>
        <v>0</v>
      </c>
      <c r="L167" s="18"/>
      <c r="N167" s="14">
        <v>96</v>
      </c>
    </row>
    <row r="168" spans="10:14" x14ac:dyDescent="0.25">
      <c r="J168">
        <f>'ENTER your residents names, etc'!C103</f>
        <v>0</v>
      </c>
      <c r="K168" s="84">
        <f>COUNTIFS('Falls Diary'!E:E,Data_Analysis!J168,'Falls Diary'!L:L,"yes")</f>
        <v>0</v>
      </c>
      <c r="L168" s="18"/>
      <c r="N168" s="14">
        <v>97</v>
      </c>
    </row>
    <row r="169" spans="10:14" x14ac:dyDescent="0.25">
      <c r="J169">
        <f>'ENTER your residents names, etc'!C104</f>
        <v>0</v>
      </c>
      <c r="K169" s="84">
        <f>COUNTIFS('Falls Diary'!E:E,Data_Analysis!J169,'Falls Diary'!L:L,"yes")</f>
        <v>0</v>
      </c>
      <c r="L169" s="18"/>
      <c r="N169" s="14">
        <v>98</v>
      </c>
    </row>
    <row r="170" spans="10:14" x14ac:dyDescent="0.25">
      <c r="J170">
        <f>'ENTER your residents names, etc'!C105</f>
        <v>0</v>
      </c>
      <c r="K170" s="84">
        <f>COUNTIFS('Falls Diary'!E:E,Data_Analysis!J170,'Falls Diary'!L:L,"yes")</f>
        <v>0</v>
      </c>
      <c r="L170" s="18"/>
      <c r="N170" s="14">
        <v>99</v>
      </c>
    </row>
    <row r="171" spans="10:14" x14ac:dyDescent="0.25">
      <c r="J171">
        <f>'ENTER your residents names, etc'!C106</f>
        <v>0</v>
      </c>
      <c r="K171" s="84">
        <f>COUNTIFS('Falls Diary'!E:E,Data_Analysis!J171,'Falls Diary'!L:L,"yes")</f>
        <v>0</v>
      </c>
      <c r="L171" s="18"/>
      <c r="N171" s="14">
        <v>100</v>
      </c>
    </row>
    <row r="172" spans="10:14" x14ac:dyDescent="0.25">
      <c r="J172">
        <f>'ENTER your residents names, etc'!C107</f>
        <v>0</v>
      </c>
      <c r="K172" s="84">
        <f>COUNTIFS('Falls Diary'!E:E,Data_Analysis!J172,'Falls Diary'!L:L,"yes")</f>
        <v>0</v>
      </c>
      <c r="L172" s="18"/>
    </row>
    <row r="173" spans="10:14" x14ac:dyDescent="0.25">
      <c r="J173">
        <f>'ENTER your residents names, etc'!C108</f>
        <v>0</v>
      </c>
      <c r="K173" s="84">
        <f>COUNTIFS('Falls Diary'!E:E,Data_Analysis!J173,'Falls Diary'!L:L,"yes")</f>
        <v>0</v>
      </c>
      <c r="L173" s="18"/>
    </row>
    <row r="174" spans="10:14" x14ac:dyDescent="0.25">
      <c r="J174">
        <f>'ENTER your residents names, etc'!C109</f>
        <v>0</v>
      </c>
      <c r="K174" s="84">
        <f>COUNTIFS('Falls Diary'!E:E,Data_Analysis!J174,'Falls Diary'!L:L,"yes")</f>
        <v>0</v>
      </c>
      <c r="L174" s="18"/>
    </row>
    <row r="175" spans="10:14" x14ac:dyDescent="0.25">
      <c r="J175">
        <f>'ENTER your residents names, etc'!C110</f>
        <v>0</v>
      </c>
      <c r="K175" s="84">
        <f>COUNTIFS('Falls Diary'!E:E,Data_Analysis!J175,'Falls Diary'!L:L,"yes")</f>
        <v>0</v>
      </c>
      <c r="L175" s="18"/>
    </row>
    <row r="176" spans="10:14" x14ac:dyDescent="0.25">
      <c r="J176">
        <f>'ENTER your residents names, etc'!C111</f>
        <v>0</v>
      </c>
      <c r="K176" s="84">
        <f>COUNTIFS('Falls Diary'!E:E,Data_Analysis!J176,'Falls Diary'!L:L,"yes")</f>
        <v>0</v>
      </c>
      <c r="L176" s="18"/>
    </row>
    <row r="177" spans="10:12" x14ac:dyDescent="0.25">
      <c r="J177">
        <f>'ENTER your residents names, etc'!C112</f>
        <v>0</v>
      </c>
      <c r="K177" s="84">
        <f>COUNTIFS('Falls Diary'!E:E,Data_Analysis!J177,'Falls Diary'!L:L,"yes")</f>
        <v>0</v>
      </c>
      <c r="L177" s="18"/>
    </row>
    <row r="178" spans="10:12" x14ac:dyDescent="0.25">
      <c r="J178">
        <f>'ENTER your residents names, etc'!C113</f>
        <v>0</v>
      </c>
      <c r="K178" s="84">
        <f>COUNTIFS('Falls Diary'!E:E,Data_Analysis!J178,'Falls Diary'!L:L,"yes")</f>
        <v>0</v>
      </c>
      <c r="L178" s="18"/>
    </row>
    <row r="179" spans="10:12" x14ac:dyDescent="0.25">
      <c r="J179">
        <f>'ENTER your residents names, etc'!C114</f>
        <v>0</v>
      </c>
      <c r="K179" s="84">
        <f>COUNTIFS('Falls Diary'!E:E,Data_Analysis!J179,'Falls Diary'!L:L,"yes")</f>
        <v>0</v>
      </c>
      <c r="L179" s="18"/>
    </row>
    <row r="180" spans="10:12" x14ac:dyDescent="0.25">
      <c r="J180">
        <f>'ENTER your residents names, etc'!C115</f>
        <v>0</v>
      </c>
      <c r="K180" s="84">
        <f>COUNTIFS('Falls Diary'!E:E,Data_Analysis!J180,'Falls Diary'!L:L,"yes")</f>
        <v>0</v>
      </c>
      <c r="L180" s="18"/>
    </row>
    <row r="181" spans="10:12" x14ac:dyDescent="0.25">
      <c r="J181">
        <f>'ENTER your residents names, etc'!C116</f>
        <v>0</v>
      </c>
      <c r="K181" s="84">
        <f>COUNTIFS('Falls Diary'!E:E,Data_Analysis!J181,'Falls Diary'!L:L,"yes")</f>
        <v>0</v>
      </c>
      <c r="L181" s="18"/>
    </row>
    <row r="182" spans="10:12" x14ac:dyDescent="0.25">
      <c r="J182">
        <f>'ENTER your residents names, etc'!C117</f>
        <v>0</v>
      </c>
      <c r="K182" s="84">
        <f>COUNTIFS('Falls Diary'!E:E,Data_Analysis!J182,'Falls Diary'!L:L,"yes")</f>
        <v>0</v>
      </c>
      <c r="L182" s="18"/>
    </row>
    <row r="183" spans="10:12" x14ac:dyDescent="0.25">
      <c r="J183">
        <f>'ENTER your residents names, etc'!C118</f>
        <v>0</v>
      </c>
      <c r="K183" s="84">
        <f>COUNTIFS('Falls Diary'!E:E,Data_Analysis!J183,'Falls Diary'!L:L,"yes")</f>
        <v>0</v>
      </c>
      <c r="L183" s="18"/>
    </row>
    <row r="184" spans="10:12" x14ac:dyDescent="0.25">
      <c r="J184">
        <f>'ENTER your residents names, etc'!C119</f>
        <v>0</v>
      </c>
      <c r="K184" s="84">
        <f>COUNTIFS('Falls Diary'!E:E,Data_Analysis!J184,'Falls Diary'!L:L,"yes")</f>
        <v>0</v>
      </c>
      <c r="L184" s="18"/>
    </row>
    <row r="185" spans="10:12" x14ac:dyDescent="0.25">
      <c r="J185">
        <f>'ENTER your residents names, etc'!C120</f>
        <v>0</v>
      </c>
      <c r="K185" s="84">
        <f>COUNTIFS('Falls Diary'!E:E,Data_Analysis!J185,'Falls Diary'!L:L,"yes")</f>
        <v>0</v>
      </c>
      <c r="L185" s="18"/>
    </row>
    <row r="186" spans="10:12" x14ac:dyDescent="0.25">
      <c r="J186">
        <f>'ENTER your residents names, etc'!C121</f>
        <v>0</v>
      </c>
      <c r="K186" s="84">
        <f>COUNTIFS('Falls Diary'!E:E,Data_Analysis!J186,'Falls Diary'!L:L,"yes")</f>
        <v>0</v>
      </c>
      <c r="L186" s="18"/>
    </row>
    <row r="187" spans="10:12" x14ac:dyDescent="0.25">
      <c r="J187">
        <f>'ENTER your residents names, etc'!C122</f>
        <v>0</v>
      </c>
      <c r="K187" s="84">
        <f>COUNTIFS('Falls Diary'!E:E,Data_Analysis!J187,'Falls Diary'!L:L,"yes")</f>
        <v>0</v>
      </c>
      <c r="L187" s="18"/>
    </row>
    <row r="188" spans="10:12" x14ac:dyDescent="0.25">
      <c r="J188">
        <f>'ENTER your residents names, etc'!C123</f>
        <v>0</v>
      </c>
      <c r="K188" s="84">
        <f>COUNTIFS('Falls Diary'!E:E,Data_Analysis!J188,'Falls Diary'!L:L,"yes")</f>
        <v>0</v>
      </c>
      <c r="L188" s="18"/>
    </row>
    <row r="189" spans="10:12" x14ac:dyDescent="0.25">
      <c r="J189">
        <f>'ENTER your residents names, etc'!C124</f>
        <v>0</v>
      </c>
      <c r="K189" s="84">
        <f>COUNTIFS('Falls Diary'!E:E,Data_Analysis!J189,'Falls Diary'!L:L,"yes")</f>
        <v>0</v>
      </c>
      <c r="L189" s="18"/>
    </row>
    <row r="190" spans="10:12" x14ac:dyDescent="0.25">
      <c r="J190">
        <f>'ENTER your residents names, etc'!C125</f>
        <v>0</v>
      </c>
      <c r="K190" s="84">
        <f>COUNTIFS('Falls Diary'!E:E,Data_Analysis!J190,'Falls Diary'!L:L,"yes")</f>
        <v>0</v>
      </c>
      <c r="L190" s="18"/>
    </row>
    <row r="191" spans="10:12" x14ac:dyDescent="0.25">
      <c r="J191">
        <f>'ENTER your residents names, etc'!C126</f>
        <v>0</v>
      </c>
      <c r="K191" s="84">
        <f>COUNTIFS('Falls Diary'!E:E,Data_Analysis!J191,'Falls Diary'!L:L,"yes")</f>
        <v>0</v>
      </c>
      <c r="L191" s="18"/>
    </row>
    <row r="192" spans="10:12" x14ac:dyDescent="0.25">
      <c r="J192">
        <f>'ENTER your residents names, etc'!C127</f>
        <v>0</v>
      </c>
      <c r="K192" s="84">
        <f>COUNTIFS('Falls Diary'!E:E,Data_Analysis!J192,'Falls Diary'!L:L,"yes")</f>
        <v>0</v>
      </c>
      <c r="L192" s="18"/>
    </row>
    <row r="193" spans="10:12" x14ac:dyDescent="0.25">
      <c r="J193">
        <f>'ENTER your residents names, etc'!C128</f>
        <v>0</v>
      </c>
      <c r="K193" s="84">
        <f>COUNTIFS('Falls Diary'!E:E,Data_Analysis!J193,'Falls Diary'!L:L,"yes")</f>
        <v>0</v>
      </c>
      <c r="L193" s="18"/>
    </row>
    <row r="194" spans="10:12" x14ac:dyDescent="0.25">
      <c r="J194">
        <f>'ENTER your residents names, etc'!C129</f>
        <v>0</v>
      </c>
      <c r="K194" s="84">
        <f>COUNTIFS('Falls Diary'!E:E,Data_Analysis!J194,'Falls Diary'!L:L,"yes")</f>
        <v>0</v>
      </c>
      <c r="L194" s="18"/>
    </row>
    <row r="195" spans="10:12" x14ac:dyDescent="0.25">
      <c r="J195">
        <f>'ENTER your residents names, etc'!C130</f>
        <v>0</v>
      </c>
      <c r="K195" s="84">
        <f>COUNTIFS('Falls Diary'!E:E,Data_Analysis!J195,'Falls Diary'!L:L,"yes")</f>
        <v>0</v>
      </c>
      <c r="L195" s="18"/>
    </row>
    <row r="196" spans="10:12" x14ac:dyDescent="0.25">
      <c r="J196">
        <f>'ENTER your residents names, etc'!C131</f>
        <v>0</v>
      </c>
      <c r="K196" s="84">
        <f>COUNTIFS('Falls Diary'!E:E,Data_Analysis!J196,'Falls Diary'!L:L,"yes")</f>
        <v>0</v>
      </c>
      <c r="L196" s="18"/>
    </row>
    <row r="197" spans="10:12" x14ac:dyDescent="0.25">
      <c r="J197">
        <f>'ENTER your residents names, etc'!C132</f>
        <v>0</v>
      </c>
      <c r="K197" s="84">
        <f>COUNTIFS('Falls Diary'!E:E,Data_Analysis!J197,'Falls Diary'!L:L,"yes")</f>
        <v>0</v>
      </c>
      <c r="L197" s="18"/>
    </row>
    <row r="198" spans="10:12" x14ac:dyDescent="0.25">
      <c r="J198">
        <f>'ENTER your residents names, etc'!C133</f>
        <v>0</v>
      </c>
      <c r="K198" s="84">
        <f>COUNTIFS('Falls Diary'!E:E,Data_Analysis!J198,'Falls Diary'!L:L,"yes")</f>
        <v>0</v>
      </c>
      <c r="L198" s="18"/>
    </row>
    <row r="199" spans="10:12" x14ac:dyDescent="0.25">
      <c r="J199">
        <f>'ENTER your residents names, etc'!C134</f>
        <v>0</v>
      </c>
      <c r="K199" s="84">
        <f>COUNTIFS('Falls Diary'!E:E,Data_Analysis!J199,'Falls Diary'!L:L,"yes")</f>
        <v>0</v>
      </c>
      <c r="L199" s="18"/>
    </row>
    <row r="200" spans="10:12" x14ac:dyDescent="0.25">
      <c r="J200">
        <f>'ENTER your residents names, etc'!C135</f>
        <v>0</v>
      </c>
      <c r="K200" s="84">
        <f>COUNTIFS('Falls Diary'!E:E,Data_Analysis!J200,'Falls Diary'!L:L,"yes")</f>
        <v>0</v>
      </c>
      <c r="L200" s="18"/>
    </row>
    <row r="201" spans="10:12" x14ac:dyDescent="0.25">
      <c r="J201">
        <f>'ENTER your residents names, etc'!C136</f>
        <v>0</v>
      </c>
      <c r="K201" s="84">
        <f>COUNTIFS('Falls Diary'!E:E,Data_Analysis!J201,'Falls Diary'!L:L,"yes")</f>
        <v>0</v>
      </c>
      <c r="L201" s="16">
        <f>J322</f>
        <v>0</v>
      </c>
    </row>
    <row r="202" spans="10:12" x14ac:dyDescent="0.25">
      <c r="J202">
        <f>'ENTER your residents names, etc'!C137</f>
        <v>0</v>
      </c>
      <c r="K202" s="84">
        <f>COUNTIFS('Falls Diary'!E:E,Data_Analysis!J202,'Falls Diary'!L:L,"yes")</f>
        <v>0</v>
      </c>
    </row>
    <row r="203" spans="10:12" x14ac:dyDescent="0.25">
      <c r="J203">
        <f>'ENTER your residents names, etc'!C138</f>
        <v>0</v>
      </c>
      <c r="K203" s="84">
        <f>COUNTIFS('Falls Diary'!E:E,Data_Analysis!J203,'Falls Diary'!L:L,"yes")</f>
        <v>0</v>
      </c>
    </row>
    <row r="204" spans="10:12" x14ac:dyDescent="0.25">
      <c r="J204">
        <f>'ENTER your residents names, etc'!C139</f>
        <v>0</v>
      </c>
      <c r="K204" s="84">
        <f>COUNTIFS('Falls Diary'!E:E,Data_Analysis!J204,'Falls Diary'!L:L,"yes")</f>
        <v>0</v>
      </c>
    </row>
    <row r="205" spans="10:12" x14ac:dyDescent="0.25">
      <c r="J205">
        <f>'ENTER your residents names, etc'!C140</f>
        <v>0</v>
      </c>
      <c r="K205" s="84">
        <f>COUNTIFS('Falls Diary'!E:E,Data_Analysis!J205,'Falls Diary'!L:L,"yes")</f>
        <v>0</v>
      </c>
    </row>
    <row r="206" spans="10:12" x14ac:dyDescent="0.25">
      <c r="J206">
        <f>'ENTER your residents names, etc'!C141</f>
        <v>0</v>
      </c>
      <c r="K206" s="84">
        <f>COUNTIFS('Falls Diary'!E:E,Data_Analysis!J206,'Falls Diary'!L:L,"yes")</f>
        <v>0</v>
      </c>
    </row>
    <row r="207" spans="10:12" x14ac:dyDescent="0.25">
      <c r="J207">
        <f>'ENTER your residents names, etc'!C142</f>
        <v>0</v>
      </c>
      <c r="K207" s="84">
        <f>COUNTIFS('Falls Diary'!E:E,Data_Analysis!J207,'Falls Diary'!L:L,"yes")</f>
        <v>0</v>
      </c>
    </row>
    <row r="208" spans="10:12" x14ac:dyDescent="0.25">
      <c r="J208">
        <f>'ENTER your residents names, etc'!C143</f>
        <v>0</v>
      </c>
      <c r="K208" s="84">
        <f>COUNTIFS('Falls Diary'!E:E,Data_Analysis!J208,'Falls Diary'!L:L,"yes")</f>
        <v>0</v>
      </c>
    </row>
    <row r="209" spans="10:11" x14ac:dyDescent="0.25">
      <c r="J209">
        <f>'ENTER your residents names, etc'!C144</f>
        <v>0</v>
      </c>
      <c r="K209" s="84">
        <f>COUNTIFS('Falls Diary'!E:E,Data_Analysis!J209,'Falls Diary'!L:L,"yes")</f>
        <v>0</v>
      </c>
    </row>
    <row r="210" spans="10:11" x14ac:dyDescent="0.25">
      <c r="J210">
        <f>'ENTER your residents names, etc'!C145</f>
        <v>0</v>
      </c>
      <c r="K210" s="84">
        <f>COUNTIFS('Falls Diary'!E:E,Data_Analysis!J210,'Falls Diary'!L:L,"yes")</f>
        <v>0</v>
      </c>
    </row>
    <row r="211" spans="10:11" x14ac:dyDescent="0.25">
      <c r="J211">
        <f>'ENTER your residents names, etc'!C146</f>
        <v>0</v>
      </c>
      <c r="K211" s="84">
        <f>COUNTIFS('Falls Diary'!E:E,Data_Analysis!J211,'Falls Diary'!L:L,"yes")</f>
        <v>0</v>
      </c>
    </row>
    <row r="212" spans="10:11" x14ac:dyDescent="0.25">
      <c r="J212">
        <f>'ENTER your residents names, etc'!C147</f>
        <v>0</v>
      </c>
      <c r="K212" s="84">
        <f>COUNTIFS('Falls Diary'!E:E,Data_Analysis!J212,'Falls Diary'!L:L,"yes")</f>
        <v>0</v>
      </c>
    </row>
    <row r="213" spans="10:11" x14ac:dyDescent="0.25">
      <c r="J213">
        <f>'ENTER your residents names, etc'!C148</f>
        <v>0</v>
      </c>
      <c r="K213" s="84">
        <f>COUNTIFS('Falls Diary'!E:E,Data_Analysis!J213,'Falls Diary'!L:L,"yes")</f>
        <v>0</v>
      </c>
    </row>
    <row r="214" spans="10:11" x14ac:dyDescent="0.25">
      <c r="J214">
        <f>'ENTER your residents names, etc'!C149</f>
        <v>0</v>
      </c>
      <c r="K214" s="84">
        <f>COUNTIFS('Falls Diary'!E:E,Data_Analysis!J214,'Falls Diary'!L:L,"yes")</f>
        <v>0</v>
      </c>
    </row>
    <row r="215" spans="10:11" x14ac:dyDescent="0.25">
      <c r="J215">
        <f>'ENTER your residents names, etc'!C150</f>
        <v>0</v>
      </c>
      <c r="K215" s="84">
        <f>COUNTIFS('Falls Diary'!E:E,Data_Analysis!J215,'Falls Diary'!L:L,"yes")</f>
        <v>0</v>
      </c>
    </row>
    <row r="216" spans="10:11" x14ac:dyDescent="0.25">
      <c r="J216">
        <f>'ENTER your residents names, etc'!C151</f>
        <v>0</v>
      </c>
      <c r="K216" s="84">
        <f>COUNTIFS('Falls Diary'!E:E,Data_Analysis!J216,'Falls Diary'!L:L,"yes")</f>
        <v>0</v>
      </c>
    </row>
    <row r="217" spans="10:11" x14ac:dyDescent="0.25">
      <c r="J217">
        <f>'ENTER your residents names, etc'!C152</f>
        <v>0</v>
      </c>
      <c r="K217" s="84">
        <f>COUNTIFS('Falls Diary'!E:E,Data_Analysis!J217,'Falls Diary'!L:L,"yes")</f>
        <v>0</v>
      </c>
    </row>
    <row r="218" spans="10:11" x14ac:dyDescent="0.25">
      <c r="J218">
        <f>'ENTER your residents names, etc'!C153</f>
        <v>0</v>
      </c>
      <c r="K218" s="84">
        <f>COUNTIFS('Falls Diary'!E:E,Data_Analysis!J218,'Falls Diary'!L:L,"yes")</f>
        <v>0</v>
      </c>
    </row>
    <row r="219" spans="10:11" x14ac:dyDescent="0.25">
      <c r="J219">
        <f>'ENTER your residents names, etc'!C154</f>
        <v>0</v>
      </c>
      <c r="K219" s="84">
        <f>COUNTIFS('Falls Diary'!E:E,Data_Analysis!J219,'Falls Diary'!L:L,"yes")</f>
        <v>0</v>
      </c>
    </row>
    <row r="220" spans="10:11" x14ac:dyDescent="0.25">
      <c r="J220">
        <f>'ENTER your residents names, etc'!C155</f>
        <v>0</v>
      </c>
      <c r="K220" s="84">
        <f>COUNTIFS('Falls Diary'!E:E,Data_Analysis!J220,'Falls Diary'!L:L,"yes")</f>
        <v>0</v>
      </c>
    </row>
    <row r="221" spans="10:11" x14ac:dyDescent="0.25">
      <c r="J221">
        <f>'ENTER your residents names, etc'!C156</f>
        <v>0</v>
      </c>
      <c r="K221" s="84">
        <f>COUNTIFS('Falls Diary'!E:E,Data_Analysis!J221,'Falls Diary'!L:L,"yes")</f>
        <v>0</v>
      </c>
    </row>
    <row r="222" spans="10:11" x14ac:dyDescent="0.25">
      <c r="J222">
        <f>'ENTER your residents names, etc'!C157</f>
        <v>0</v>
      </c>
      <c r="K222" s="84">
        <f>COUNTIFS('Falls Diary'!E:E,Data_Analysis!J222,'Falls Diary'!L:L,"yes")</f>
        <v>0</v>
      </c>
    </row>
    <row r="223" spans="10:11" x14ac:dyDescent="0.25">
      <c r="J223">
        <f>'ENTER your residents names, etc'!C158</f>
        <v>0</v>
      </c>
      <c r="K223" s="84">
        <f>COUNTIFS('Falls Diary'!E:E,Data_Analysis!J223,'Falls Diary'!L:L,"yes")</f>
        <v>0</v>
      </c>
    </row>
    <row r="224" spans="10:11" x14ac:dyDescent="0.25">
      <c r="J224">
        <f>'ENTER your residents names, etc'!C159</f>
        <v>0</v>
      </c>
      <c r="K224" s="84">
        <f>COUNTIFS('Falls Diary'!E:E,Data_Analysis!J224,'Falls Diary'!L:L,"yes")</f>
        <v>0</v>
      </c>
    </row>
    <row r="225" spans="10:11" x14ac:dyDescent="0.25">
      <c r="J225">
        <f>'ENTER your residents names, etc'!C160</f>
        <v>0</v>
      </c>
      <c r="K225" s="84">
        <f>COUNTIFS('Falls Diary'!E:E,Data_Analysis!J225,'Falls Diary'!L:L,"yes")</f>
        <v>0</v>
      </c>
    </row>
    <row r="226" spans="10:11" x14ac:dyDescent="0.25">
      <c r="J226">
        <f>'ENTER your residents names, etc'!C161</f>
        <v>0</v>
      </c>
      <c r="K226" s="84">
        <f>COUNTIFS('Falls Diary'!E:E,Data_Analysis!J226,'Falls Diary'!L:L,"yes")</f>
        <v>0</v>
      </c>
    </row>
    <row r="227" spans="10:11" x14ac:dyDescent="0.25">
      <c r="J227">
        <f>'ENTER your residents names, etc'!C162</f>
        <v>0</v>
      </c>
      <c r="K227" s="84">
        <f>COUNTIFS('Falls Diary'!E:E,Data_Analysis!J227,'Falls Diary'!L:L,"yes")</f>
        <v>0</v>
      </c>
    </row>
    <row r="228" spans="10:11" x14ac:dyDescent="0.25">
      <c r="J228">
        <f>'ENTER your residents names, etc'!C163</f>
        <v>0</v>
      </c>
      <c r="K228" s="84">
        <f>COUNTIFS('Falls Diary'!E:E,Data_Analysis!J228,'Falls Diary'!L:L,"yes")</f>
        <v>0</v>
      </c>
    </row>
    <row r="229" spans="10:11" x14ac:dyDescent="0.25">
      <c r="J229">
        <f>'ENTER your residents names, etc'!C164</f>
        <v>0</v>
      </c>
      <c r="K229" s="84">
        <f>COUNTIFS('Falls Diary'!E:E,Data_Analysis!J229,'Falls Diary'!L:L,"yes")</f>
        <v>0</v>
      </c>
    </row>
    <row r="230" spans="10:11" x14ac:dyDescent="0.25">
      <c r="J230">
        <f>'ENTER your residents names, etc'!C165</f>
        <v>0</v>
      </c>
      <c r="K230" s="84">
        <f>COUNTIFS('Falls Diary'!E:E,Data_Analysis!J230,'Falls Diary'!L:L,"yes")</f>
        <v>0</v>
      </c>
    </row>
    <row r="231" spans="10:11" x14ac:dyDescent="0.25">
      <c r="J231">
        <f>'ENTER your residents names, etc'!C166</f>
        <v>0</v>
      </c>
      <c r="K231" s="84">
        <f>COUNTIFS('Falls Diary'!E:E,Data_Analysis!J231,'Falls Diary'!L:L,"yes")</f>
        <v>0</v>
      </c>
    </row>
    <row r="232" spans="10:11" x14ac:dyDescent="0.25">
      <c r="J232">
        <f>'ENTER your residents names, etc'!C167</f>
        <v>0</v>
      </c>
      <c r="K232" s="84">
        <f>COUNTIFS('Falls Diary'!E:E,Data_Analysis!J232,'Falls Diary'!L:L,"yes")</f>
        <v>0</v>
      </c>
    </row>
    <row r="233" spans="10:11" x14ac:dyDescent="0.25">
      <c r="J233">
        <f>'ENTER your residents names, etc'!C168</f>
        <v>0</v>
      </c>
      <c r="K233" s="84">
        <f>COUNTIFS('Falls Diary'!E:E,Data_Analysis!J233,'Falls Diary'!L:L,"yes")</f>
        <v>0</v>
      </c>
    </row>
    <row r="234" spans="10:11" x14ac:dyDescent="0.25">
      <c r="J234">
        <f>'ENTER your residents names, etc'!C169</f>
        <v>0</v>
      </c>
      <c r="K234" s="84">
        <f>COUNTIFS('Falls Diary'!E:E,Data_Analysis!J234,'Falls Diary'!L:L,"yes")</f>
        <v>0</v>
      </c>
    </row>
    <row r="235" spans="10:11" x14ac:dyDescent="0.25">
      <c r="J235">
        <f>'ENTER your residents names, etc'!C170</f>
        <v>0</v>
      </c>
      <c r="K235" s="84">
        <f>COUNTIFS('Falls Diary'!E:E,Data_Analysis!J235,'Falls Diary'!L:L,"yes")</f>
        <v>0</v>
      </c>
    </row>
    <row r="236" spans="10:11" x14ac:dyDescent="0.25">
      <c r="J236">
        <f>'ENTER your residents names, etc'!C171</f>
        <v>0</v>
      </c>
      <c r="K236" s="84">
        <f>COUNTIFS('Falls Diary'!E:E,Data_Analysis!J236,'Falls Diary'!L:L,"yes")</f>
        <v>0</v>
      </c>
    </row>
    <row r="237" spans="10:11" x14ac:dyDescent="0.25">
      <c r="J237">
        <f>'ENTER your residents names, etc'!C172</f>
        <v>0</v>
      </c>
      <c r="K237" s="84">
        <f>COUNTIFS('Falls Diary'!E:E,Data_Analysis!J237,'Falls Diary'!L:L,"yes")</f>
        <v>0</v>
      </c>
    </row>
    <row r="238" spans="10:11" x14ac:dyDescent="0.25">
      <c r="J238">
        <f>'ENTER your residents names, etc'!C173</f>
        <v>0</v>
      </c>
      <c r="K238" s="84">
        <f>COUNTIFS('Falls Diary'!E:E,Data_Analysis!J238,'Falls Diary'!L:L,"yes")</f>
        <v>0</v>
      </c>
    </row>
    <row r="239" spans="10:11" x14ac:dyDescent="0.25">
      <c r="J239">
        <f>'ENTER your residents names, etc'!C174</f>
        <v>0</v>
      </c>
      <c r="K239" s="84">
        <f>COUNTIFS('Falls Diary'!E:E,Data_Analysis!J239,'Falls Diary'!L:L,"yes")</f>
        <v>0</v>
      </c>
    </row>
    <row r="240" spans="10:11" x14ac:dyDescent="0.25">
      <c r="J240">
        <f>'ENTER your residents names, etc'!C175</f>
        <v>0</v>
      </c>
      <c r="K240" s="84">
        <f>COUNTIFS('Falls Diary'!E:E,Data_Analysis!J240,'Falls Diary'!L:L,"yes")</f>
        <v>0</v>
      </c>
    </row>
    <row r="241" spans="10:12" x14ac:dyDescent="0.25">
      <c r="J241">
        <f>'ENTER your residents names, etc'!C176</f>
        <v>0</v>
      </c>
      <c r="K241" s="84">
        <f>COUNTIFS('Falls Diary'!E:E,Data_Analysis!J241,'Falls Diary'!L:L,"yes")</f>
        <v>0</v>
      </c>
    </row>
    <row r="242" spans="10:12" x14ac:dyDescent="0.25">
      <c r="J242">
        <f>'ENTER your residents names, etc'!C177</f>
        <v>0</v>
      </c>
      <c r="K242" s="84">
        <f>COUNTIFS('Falls Diary'!E:E,Data_Analysis!J242,'Falls Diary'!L:L,"yes")</f>
        <v>0</v>
      </c>
    </row>
    <row r="243" spans="10:12" x14ac:dyDescent="0.25">
      <c r="J243">
        <f>'ENTER your residents names, etc'!C178</f>
        <v>0</v>
      </c>
      <c r="K243" s="84">
        <f>COUNTIFS('Falls Diary'!E:E,Data_Analysis!J243,'Falls Diary'!L:L,"yes")</f>
        <v>0</v>
      </c>
    </row>
    <row r="244" spans="10:12" x14ac:dyDescent="0.25">
      <c r="J244">
        <f>'ENTER your residents names, etc'!C179</f>
        <v>0</v>
      </c>
      <c r="K244" s="84">
        <f>COUNTIFS('Falls Diary'!E:E,Data_Analysis!J244,'Falls Diary'!L:L,"yes")</f>
        <v>0</v>
      </c>
    </row>
    <row r="245" spans="10:12" x14ac:dyDescent="0.25">
      <c r="J245">
        <f>'ENTER your residents names, etc'!C180</f>
        <v>0</v>
      </c>
      <c r="K245" s="84">
        <f>COUNTIFS('Falls Diary'!E:E,Data_Analysis!J245,'Falls Diary'!L:L,"yes")</f>
        <v>0</v>
      </c>
      <c r="L245" s="14"/>
    </row>
    <row r="246" spans="10:12" x14ac:dyDescent="0.25">
      <c r="J246">
        <f>'ENTER your residents names, etc'!C181</f>
        <v>0</v>
      </c>
      <c r="K246" s="84">
        <f>COUNTIFS('Falls Diary'!E:E,Data_Analysis!J246,'Falls Diary'!L:L,"yes")</f>
        <v>0</v>
      </c>
      <c r="L246" s="14"/>
    </row>
    <row r="247" spans="10:12" x14ac:dyDescent="0.25">
      <c r="J247">
        <f>'ENTER your residents names, etc'!C182</f>
        <v>0</v>
      </c>
      <c r="K247" s="84">
        <f>COUNTIFS('Falls Diary'!E:E,Data_Analysis!J247,'Falls Diary'!L:L,"yes")</f>
        <v>0</v>
      </c>
      <c r="L247" s="46"/>
    </row>
    <row r="248" spans="10:12" x14ac:dyDescent="0.25">
      <c r="J248">
        <f>'ENTER your residents names, etc'!C183</f>
        <v>0</v>
      </c>
      <c r="K248" s="84">
        <f>COUNTIFS('Falls Diary'!E:E,Data_Analysis!J248,'Falls Diary'!L:L,"yes")</f>
        <v>0</v>
      </c>
      <c r="L248" s="18"/>
    </row>
    <row r="249" spans="10:12" x14ac:dyDescent="0.25">
      <c r="J249">
        <f>'ENTER your residents names, etc'!C184</f>
        <v>0</v>
      </c>
      <c r="K249" s="84">
        <f>COUNTIFS('Falls Diary'!E:E,Data_Analysis!J249,'Falls Diary'!L:L,"yes")</f>
        <v>0</v>
      </c>
      <c r="L249" s="18"/>
    </row>
    <row r="250" spans="10:12" x14ac:dyDescent="0.25">
      <c r="J250">
        <f>'ENTER your residents names, etc'!C185</f>
        <v>0</v>
      </c>
      <c r="K250" s="84">
        <f>COUNTIFS('Falls Diary'!E:E,Data_Analysis!J250,'Falls Diary'!L:L,"yes")</f>
        <v>0</v>
      </c>
      <c r="L250" s="18"/>
    </row>
    <row r="251" spans="10:12" x14ac:dyDescent="0.25">
      <c r="J251">
        <f>'ENTER your residents names, etc'!C186</f>
        <v>0</v>
      </c>
      <c r="K251" s="84">
        <f>COUNTIFS('Falls Diary'!E:E,Data_Analysis!J251,'Falls Diary'!L:L,"yes")</f>
        <v>0</v>
      </c>
      <c r="L251" s="18"/>
    </row>
    <row r="252" spans="10:12" x14ac:dyDescent="0.25">
      <c r="J252">
        <f>'ENTER your residents names, etc'!C187</f>
        <v>0</v>
      </c>
      <c r="K252" s="84">
        <f>COUNTIFS('Falls Diary'!E:E,Data_Analysis!J252,'Falls Diary'!L:L,"yes")</f>
        <v>0</v>
      </c>
      <c r="L252" s="18"/>
    </row>
    <row r="253" spans="10:12" x14ac:dyDescent="0.25">
      <c r="J253">
        <f>'ENTER your residents names, etc'!C188</f>
        <v>0</v>
      </c>
      <c r="K253" s="84">
        <f>COUNTIFS('Falls Diary'!E:E,Data_Analysis!J253,'Falls Diary'!L:L,"yes")</f>
        <v>0</v>
      </c>
      <c r="L253" s="18"/>
    </row>
    <row r="254" spans="10:12" x14ac:dyDescent="0.25">
      <c r="J254">
        <f>'ENTER your residents names, etc'!C189</f>
        <v>0</v>
      </c>
      <c r="K254" s="84">
        <f>COUNTIFS('Falls Diary'!E:E,Data_Analysis!J254,'Falls Diary'!L:L,"yes")</f>
        <v>0</v>
      </c>
      <c r="L254" s="18"/>
    </row>
    <row r="255" spans="10:12" x14ac:dyDescent="0.25">
      <c r="J255">
        <f>'ENTER your residents names, etc'!C190</f>
        <v>0</v>
      </c>
      <c r="K255" s="84">
        <f>COUNTIFS('Falls Diary'!E:E,Data_Analysis!J255,'Falls Diary'!L:L,"yes")</f>
        <v>0</v>
      </c>
      <c r="L255" s="18"/>
    </row>
    <row r="256" spans="10:12" x14ac:dyDescent="0.25">
      <c r="J256">
        <f>'ENTER your residents names, etc'!C191</f>
        <v>0</v>
      </c>
      <c r="K256" s="84">
        <f>COUNTIFS('Falls Diary'!E:E,Data_Analysis!J256,'Falls Diary'!L:L,"yes")</f>
        <v>0</v>
      </c>
      <c r="L256" s="18"/>
    </row>
    <row r="257" spans="10:12" x14ac:dyDescent="0.25">
      <c r="J257">
        <f>'ENTER your residents names, etc'!C192</f>
        <v>0</v>
      </c>
      <c r="K257" s="84">
        <f>COUNTIFS('Falls Diary'!E:E,Data_Analysis!J257,'Falls Diary'!L:L,"yes")</f>
        <v>0</v>
      </c>
      <c r="L257" s="18"/>
    </row>
    <row r="258" spans="10:12" x14ac:dyDescent="0.25">
      <c r="J258">
        <f>'ENTER your residents names, etc'!C193</f>
        <v>0</v>
      </c>
      <c r="K258" s="84">
        <f>COUNTIFS('Falls Diary'!E:E,Data_Analysis!J258,'Falls Diary'!L:L,"yes")</f>
        <v>0</v>
      </c>
      <c r="L258" s="18"/>
    </row>
    <row r="259" spans="10:12" x14ac:dyDescent="0.25">
      <c r="J259">
        <f>'ENTER your residents names, etc'!C194</f>
        <v>0</v>
      </c>
      <c r="K259" s="84">
        <f>COUNTIFS('Falls Diary'!E:E,Data_Analysis!J259,'Falls Diary'!L:L,"yes")</f>
        <v>0</v>
      </c>
      <c r="L259" s="18"/>
    </row>
    <row r="260" spans="10:12" x14ac:dyDescent="0.25">
      <c r="J260">
        <f>'ENTER your residents names, etc'!C195</f>
        <v>0</v>
      </c>
      <c r="K260" s="84">
        <f>COUNTIFS('Falls Diary'!E:E,Data_Analysis!J260,'Falls Diary'!L:L,"yes")</f>
        <v>0</v>
      </c>
      <c r="L260" s="18"/>
    </row>
    <row r="261" spans="10:12" x14ac:dyDescent="0.25">
      <c r="J261">
        <f>'ENTER your residents names, etc'!C196</f>
        <v>0</v>
      </c>
      <c r="K261" s="84">
        <f>COUNTIFS('Falls Diary'!E:E,Data_Analysis!J261,'Falls Diary'!L:L,"yes")</f>
        <v>0</v>
      </c>
      <c r="L261" s="18"/>
    </row>
    <row r="262" spans="10:12" x14ac:dyDescent="0.25">
      <c r="J262">
        <f>'ENTER your residents names, etc'!C197</f>
        <v>0</v>
      </c>
      <c r="K262" s="84">
        <f>COUNTIFS('Falls Diary'!E:E,Data_Analysis!J262,'Falls Diary'!L:L,"yes")</f>
        <v>0</v>
      </c>
      <c r="L262" s="18"/>
    </row>
    <row r="263" spans="10:12" x14ac:dyDescent="0.25">
      <c r="J263">
        <f>'ENTER your residents names, etc'!C198</f>
        <v>0</v>
      </c>
      <c r="K263" s="84">
        <f>COUNTIFS('Falls Diary'!E:E,Data_Analysis!J263,'Falls Diary'!L:L,"yes")</f>
        <v>0</v>
      </c>
      <c r="L263" s="18"/>
    </row>
    <row r="264" spans="10:12" x14ac:dyDescent="0.25">
      <c r="J264">
        <f>'ENTER your residents names, etc'!C199</f>
        <v>0</v>
      </c>
      <c r="K264" s="84">
        <f>COUNTIFS('Falls Diary'!E:E,Data_Analysis!J264,'Falls Diary'!L:L,"yes")</f>
        <v>0</v>
      </c>
      <c r="L264" s="18"/>
    </row>
    <row r="265" spans="10:12" x14ac:dyDescent="0.25">
      <c r="J265">
        <f>'ENTER your residents names, etc'!C200</f>
        <v>0</v>
      </c>
      <c r="K265" s="84">
        <f>COUNTIFS('Falls Diary'!E:E,Data_Analysis!J265,'Falls Diary'!L:L,"yes")</f>
        <v>0</v>
      </c>
      <c r="L265" s="18"/>
    </row>
    <row r="266" spans="10:12" x14ac:dyDescent="0.25">
      <c r="J266">
        <f>'ENTER your residents names, etc'!C201</f>
        <v>0</v>
      </c>
      <c r="K266" s="84">
        <f>COUNTIFS('Falls Diary'!E:E,Data_Analysis!J266,'Falls Diary'!L:L,"yes")</f>
        <v>0</v>
      </c>
      <c r="L266" s="18"/>
    </row>
    <row r="267" spans="10:12" x14ac:dyDescent="0.25">
      <c r="J267">
        <f>'ENTER your residents names, etc'!C202</f>
        <v>0</v>
      </c>
      <c r="K267" s="84">
        <f>COUNTIFS('Falls Diary'!E:E,Data_Analysis!J267,'Falls Diary'!L:L,"yes")</f>
        <v>0</v>
      </c>
      <c r="L267" s="18"/>
    </row>
    <row r="268" spans="10:12" x14ac:dyDescent="0.25">
      <c r="J268">
        <f>'ENTER your residents names, etc'!C203</f>
        <v>0</v>
      </c>
      <c r="K268" s="84">
        <f>COUNTIFS('Falls Diary'!E:E,Data_Analysis!J268,'Falls Diary'!L:L,"yes")</f>
        <v>0</v>
      </c>
      <c r="L268" s="18"/>
    </row>
    <row r="269" spans="10:12" x14ac:dyDescent="0.25">
      <c r="J269">
        <f>'ENTER your residents names, etc'!C204</f>
        <v>0</v>
      </c>
      <c r="K269" s="84">
        <f>COUNTIFS('Falls Diary'!E:E,Data_Analysis!J269,'Falls Diary'!L:L,"yes")</f>
        <v>0</v>
      </c>
      <c r="L269" s="18"/>
    </row>
    <row r="270" spans="10:12" x14ac:dyDescent="0.25">
      <c r="J270">
        <f>'ENTER your residents names, etc'!C205</f>
        <v>0</v>
      </c>
      <c r="K270" s="84">
        <f>COUNTIFS('Falls Diary'!E:E,Data_Analysis!J270,'Falls Diary'!L:L,"yes")</f>
        <v>0</v>
      </c>
      <c r="L270" s="18"/>
    </row>
    <row r="271" spans="10:12" x14ac:dyDescent="0.25">
      <c r="J271">
        <f>'ENTER your residents names, etc'!C206</f>
        <v>0</v>
      </c>
      <c r="K271" s="84">
        <f>COUNTIFS('Falls Diary'!E:E,Data_Analysis!J271,'Falls Diary'!L:L,"yes")</f>
        <v>0</v>
      </c>
      <c r="L271" s="18"/>
    </row>
    <row r="272" spans="10:12" x14ac:dyDescent="0.25">
      <c r="J272">
        <f>'ENTER your residents names, etc'!C207</f>
        <v>0</v>
      </c>
      <c r="K272" s="84">
        <f>COUNTIFS('Falls Diary'!E:E,Data_Analysis!J272,'Falls Diary'!L:L,"yes")</f>
        <v>0</v>
      </c>
      <c r="L272" s="18"/>
    </row>
    <row r="273" spans="10:12" x14ac:dyDescent="0.25">
      <c r="J273">
        <f>'ENTER your residents names, etc'!C208</f>
        <v>0</v>
      </c>
      <c r="K273" s="84">
        <f>COUNTIFS('Falls Diary'!E:E,Data_Analysis!J273,'Falls Diary'!L:L,"yes")</f>
        <v>0</v>
      </c>
      <c r="L273" s="18"/>
    </row>
    <row r="274" spans="10:12" x14ac:dyDescent="0.25">
      <c r="J274">
        <f>'ENTER your residents names, etc'!C209</f>
        <v>0</v>
      </c>
      <c r="K274" s="84">
        <f>COUNTIFS('Falls Diary'!E:E,Data_Analysis!J274,'Falls Diary'!L:L,"yes")</f>
        <v>0</v>
      </c>
      <c r="L274" s="18"/>
    </row>
    <row r="275" spans="10:12" x14ac:dyDescent="0.25">
      <c r="J275">
        <f>'ENTER your residents names, etc'!C210</f>
        <v>0</v>
      </c>
      <c r="K275" s="84">
        <f>COUNTIFS('Falls Diary'!E:E,Data_Analysis!J275,'Falls Diary'!L:L,"yes")</f>
        <v>0</v>
      </c>
      <c r="L275" s="18"/>
    </row>
    <row r="276" spans="10:12" x14ac:dyDescent="0.25">
      <c r="J276">
        <f>'ENTER your residents names, etc'!C211</f>
        <v>0</v>
      </c>
      <c r="K276" s="84">
        <f>COUNTIFS('Falls Diary'!E:E,Data_Analysis!J276,'Falls Diary'!L:L,"yes")</f>
        <v>0</v>
      </c>
      <c r="L276" s="18"/>
    </row>
    <row r="277" spans="10:12" x14ac:dyDescent="0.25">
      <c r="J277">
        <f>'ENTER your residents names, etc'!C212</f>
        <v>0</v>
      </c>
      <c r="K277" s="84">
        <f>COUNTIFS('Falls Diary'!E:E,Data_Analysis!J277,'Falls Diary'!L:L,"yes")</f>
        <v>0</v>
      </c>
      <c r="L277" s="18"/>
    </row>
    <row r="278" spans="10:12" x14ac:dyDescent="0.25">
      <c r="J278">
        <f>'ENTER your residents names, etc'!C213</f>
        <v>0</v>
      </c>
      <c r="K278" s="84">
        <f>COUNTIFS('Falls Diary'!E:E,Data_Analysis!J278,'Falls Diary'!L:L,"yes")</f>
        <v>0</v>
      </c>
      <c r="L278" s="18"/>
    </row>
    <row r="279" spans="10:12" x14ac:dyDescent="0.25">
      <c r="J279">
        <f>'ENTER your residents names, etc'!C214</f>
        <v>0</v>
      </c>
      <c r="K279" s="84">
        <f>COUNTIFS('Falls Diary'!E:E,Data_Analysis!J279,'Falls Diary'!L:L,"yes")</f>
        <v>0</v>
      </c>
      <c r="L279" s="18"/>
    </row>
    <row r="280" spans="10:12" x14ac:dyDescent="0.25">
      <c r="J280">
        <f>'ENTER your residents names, etc'!C215</f>
        <v>0</v>
      </c>
      <c r="K280" s="84">
        <f>COUNTIFS('Falls Diary'!E:E,Data_Analysis!J280,'Falls Diary'!L:L,"yes")</f>
        <v>0</v>
      </c>
      <c r="L280" s="18"/>
    </row>
    <row r="281" spans="10:12" x14ac:dyDescent="0.25">
      <c r="J281">
        <f>'ENTER your residents names, etc'!C216</f>
        <v>0</v>
      </c>
      <c r="K281" s="84">
        <f>COUNTIFS('Falls Diary'!E:E,Data_Analysis!J281,'Falls Diary'!L:L,"yes")</f>
        <v>0</v>
      </c>
      <c r="L281" s="18"/>
    </row>
    <row r="282" spans="10:12" x14ac:dyDescent="0.25">
      <c r="J282">
        <f>'ENTER your residents names, etc'!C217</f>
        <v>0</v>
      </c>
      <c r="K282" s="84">
        <f>COUNTIFS('Falls Diary'!E:E,Data_Analysis!J282,'Falls Diary'!L:L,"yes")</f>
        <v>0</v>
      </c>
      <c r="L282" s="18"/>
    </row>
    <row r="283" spans="10:12" x14ac:dyDescent="0.25">
      <c r="J283">
        <f>'ENTER your residents names, etc'!C218</f>
        <v>0</v>
      </c>
      <c r="K283" s="84">
        <f>COUNTIFS('Falls Diary'!E:E,Data_Analysis!J283,'Falls Diary'!L:L,"yes")</f>
        <v>0</v>
      </c>
      <c r="L283" s="18"/>
    </row>
    <row r="284" spans="10:12" x14ac:dyDescent="0.25">
      <c r="J284">
        <f>'ENTER your residents names, etc'!C219</f>
        <v>0</v>
      </c>
      <c r="K284" s="84">
        <f>COUNTIFS('Falls Diary'!E:E,Data_Analysis!J284,'Falls Diary'!L:L,"yes")</f>
        <v>0</v>
      </c>
      <c r="L284" s="18"/>
    </row>
    <row r="285" spans="10:12" x14ac:dyDescent="0.25">
      <c r="J285">
        <f>'ENTER your residents names, etc'!C220</f>
        <v>0</v>
      </c>
      <c r="K285" s="84">
        <f>COUNTIFS('Falls Diary'!E:E,Data_Analysis!J285,'Falls Diary'!L:L,"yes")</f>
        <v>0</v>
      </c>
      <c r="L285" s="18"/>
    </row>
    <row r="286" spans="10:12" x14ac:dyDescent="0.25">
      <c r="J286">
        <f>'ENTER your residents names, etc'!C221</f>
        <v>0</v>
      </c>
      <c r="K286" s="84">
        <f>COUNTIFS('Falls Diary'!E:E,Data_Analysis!J286,'Falls Diary'!L:L,"yes")</f>
        <v>0</v>
      </c>
      <c r="L286" s="18"/>
    </row>
    <row r="287" spans="10:12" x14ac:dyDescent="0.25">
      <c r="J287">
        <f>'ENTER your residents names, etc'!C222</f>
        <v>0</v>
      </c>
      <c r="K287" s="84">
        <f>COUNTIFS('Falls Diary'!E:E,Data_Analysis!J287,'Falls Diary'!L:L,"yes")</f>
        <v>0</v>
      </c>
      <c r="L287" s="18"/>
    </row>
    <row r="288" spans="10:12" x14ac:dyDescent="0.25">
      <c r="J288">
        <f>'ENTER your residents names, etc'!C223</f>
        <v>0</v>
      </c>
      <c r="K288" s="84">
        <f>COUNTIFS('Falls Diary'!E:E,Data_Analysis!J288,'Falls Diary'!L:L,"yes")</f>
        <v>0</v>
      </c>
      <c r="L288" s="18"/>
    </row>
    <row r="289" spans="10:12" x14ac:dyDescent="0.25">
      <c r="J289">
        <f>'ENTER your residents names, etc'!C224</f>
        <v>0</v>
      </c>
      <c r="K289" s="84">
        <f>COUNTIFS('Falls Diary'!E:E,Data_Analysis!J289,'Falls Diary'!L:L,"yes")</f>
        <v>0</v>
      </c>
      <c r="L289" s="18"/>
    </row>
    <row r="290" spans="10:12" x14ac:dyDescent="0.25">
      <c r="J290">
        <f>'ENTER your residents names, etc'!C225</f>
        <v>0</v>
      </c>
      <c r="K290" s="84">
        <f>COUNTIFS('Falls Diary'!E:E,Data_Analysis!J290,'Falls Diary'!L:L,"yes")</f>
        <v>0</v>
      </c>
      <c r="L290" s="18"/>
    </row>
    <row r="291" spans="10:12" x14ac:dyDescent="0.25">
      <c r="J291">
        <f>'ENTER your residents names, etc'!C226</f>
        <v>0</v>
      </c>
      <c r="K291" s="84">
        <f>COUNTIFS('Falls Diary'!E:E,Data_Analysis!J291,'Falls Diary'!L:L,"yes")</f>
        <v>0</v>
      </c>
      <c r="L291" s="18"/>
    </row>
    <row r="292" spans="10:12" x14ac:dyDescent="0.25">
      <c r="J292">
        <f>'ENTER your residents names, etc'!C227</f>
        <v>0</v>
      </c>
      <c r="K292" s="84">
        <f>COUNTIFS('Falls Diary'!E:E,Data_Analysis!J292,'Falls Diary'!L:L,"yes")</f>
        <v>0</v>
      </c>
      <c r="L292" s="18"/>
    </row>
    <row r="293" spans="10:12" x14ac:dyDescent="0.25">
      <c r="J293">
        <f>'ENTER your residents names, etc'!C228</f>
        <v>0</v>
      </c>
      <c r="K293" s="84">
        <f>COUNTIFS('Falls Diary'!E:E,Data_Analysis!J293,'Falls Diary'!L:L,"yes")</f>
        <v>0</v>
      </c>
      <c r="L293" s="18"/>
    </row>
    <row r="294" spans="10:12" x14ac:dyDescent="0.25">
      <c r="J294">
        <f>'ENTER your residents names, etc'!C229</f>
        <v>0</v>
      </c>
      <c r="K294" s="84">
        <f>COUNTIFS('Falls Diary'!E:E,Data_Analysis!J294,'Falls Diary'!L:L,"yes")</f>
        <v>0</v>
      </c>
      <c r="L294" s="18"/>
    </row>
    <row r="295" spans="10:12" x14ac:dyDescent="0.25">
      <c r="J295">
        <f>'ENTER your residents names, etc'!C230</f>
        <v>0</v>
      </c>
      <c r="K295" s="84">
        <f>COUNTIFS('Falls Diary'!E:E,Data_Analysis!J295,'Falls Diary'!L:L,"yes")</f>
        <v>0</v>
      </c>
      <c r="L295" s="18"/>
    </row>
    <row r="296" spans="10:12" x14ac:dyDescent="0.25">
      <c r="J296">
        <f>'ENTER your residents names, etc'!C231</f>
        <v>0</v>
      </c>
      <c r="K296" s="84">
        <f>COUNTIFS('Falls Diary'!E:E,Data_Analysis!J296,'Falls Diary'!L:L,"yes")</f>
        <v>0</v>
      </c>
      <c r="L296" s="18"/>
    </row>
    <row r="297" spans="10:12" x14ac:dyDescent="0.25">
      <c r="J297">
        <f>'ENTER your residents names, etc'!C232</f>
        <v>0</v>
      </c>
      <c r="K297" s="84">
        <f>COUNTIFS('Falls Diary'!E:E,Data_Analysis!J297,'Falls Diary'!L:L,"yes")</f>
        <v>0</v>
      </c>
      <c r="L297" s="18"/>
    </row>
    <row r="298" spans="10:12" x14ac:dyDescent="0.25">
      <c r="J298">
        <f>'ENTER your residents names, etc'!C233</f>
        <v>0</v>
      </c>
      <c r="K298" s="84">
        <f>COUNTIFS('Falls Diary'!E:E,Data_Analysis!J298,'Falls Diary'!L:L,"yes")</f>
        <v>0</v>
      </c>
      <c r="L298" s="18"/>
    </row>
    <row r="299" spans="10:12" x14ac:dyDescent="0.25">
      <c r="J299">
        <f>'ENTER your residents names, etc'!C234</f>
        <v>0</v>
      </c>
      <c r="K299" s="84">
        <f>COUNTIFS('Falls Diary'!E:E,Data_Analysis!J299,'Falls Diary'!L:L,"yes")</f>
        <v>0</v>
      </c>
      <c r="L299" s="18"/>
    </row>
    <row r="300" spans="10:12" x14ac:dyDescent="0.25">
      <c r="J300">
        <f>'ENTER your residents names, etc'!C235</f>
        <v>0</v>
      </c>
      <c r="K300" s="84">
        <f>COUNTIFS('Falls Diary'!E:E,Data_Analysis!J300,'Falls Diary'!L:L,"yes")</f>
        <v>0</v>
      </c>
      <c r="L300" s="18"/>
    </row>
    <row r="301" spans="10:12" x14ac:dyDescent="0.25">
      <c r="J301">
        <f>'ENTER your residents names, etc'!C236</f>
        <v>0</v>
      </c>
      <c r="K301" s="84">
        <f>COUNTIFS('Falls Diary'!E:E,Data_Analysis!J301,'Falls Diary'!L:L,"yes")</f>
        <v>0</v>
      </c>
      <c r="L301" s="18"/>
    </row>
    <row r="302" spans="10:12" x14ac:dyDescent="0.25">
      <c r="J302">
        <f>'ENTER your residents names, etc'!C237</f>
        <v>0</v>
      </c>
      <c r="K302" s="84">
        <f>COUNTIFS('Falls Diary'!E:E,Data_Analysis!J302,'Falls Diary'!L:L,"yes")</f>
        <v>0</v>
      </c>
      <c r="L302" s="18"/>
    </row>
    <row r="303" spans="10:12" x14ac:dyDescent="0.25">
      <c r="J303">
        <f>'ENTER your residents names, etc'!C238</f>
        <v>0</v>
      </c>
      <c r="K303" s="84">
        <f>COUNTIFS('Falls Diary'!E:E,Data_Analysis!J303,'Falls Diary'!L:L,"yes")</f>
        <v>0</v>
      </c>
      <c r="L303" s="18"/>
    </row>
    <row r="304" spans="10:12" x14ac:dyDescent="0.25">
      <c r="J304">
        <f>'ENTER your residents names, etc'!C239</f>
        <v>0</v>
      </c>
      <c r="K304" s="84">
        <f>COUNTIFS('Falls Diary'!E:E,Data_Analysis!J304,'Falls Diary'!L:L,"yes")</f>
        <v>0</v>
      </c>
      <c r="L304" s="18"/>
    </row>
    <row r="305" spans="10:12" x14ac:dyDescent="0.25">
      <c r="J305">
        <f>'ENTER your residents names, etc'!C240</f>
        <v>0</v>
      </c>
      <c r="K305" s="84">
        <f>COUNTIFS('Falls Diary'!E:E,Data_Analysis!J305,'Falls Diary'!L:L,"yes")</f>
        <v>0</v>
      </c>
      <c r="L305" s="18"/>
    </row>
    <row r="306" spans="10:12" x14ac:dyDescent="0.25">
      <c r="J306">
        <f>'ENTER your residents names, etc'!C241</f>
        <v>0</v>
      </c>
      <c r="K306" s="84">
        <f>COUNTIFS('Falls Diary'!E:E,Data_Analysis!J306,'Falls Diary'!L:L,"yes")</f>
        <v>0</v>
      </c>
      <c r="L306" s="18"/>
    </row>
    <row r="307" spans="10:12" x14ac:dyDescent="0.25">
      <c r="J307">
        <f>'ENTER your residents names, etc'!C242</f>
        <v>0</v>
      </c>
      <c r="K307" s="84">
        <f>COUNTIFS('Falls Diary'!E:E,Data_Analysis!J307,'Falls Diary'!L:L,"yes")</f>
        <v>0</v>
      </c>
      <c r="L307" s="18"/>
    </row>
    <row r="308" spans="10:12" x14ac:dyDescent="0.25">
      <c r="J308">
        <f>'ENTER your residents names, etc'!C243</f>
        <v>0</v>
      </c>
      <c r="K308" s="84">
        <f>COUNTIFS('Falls Diary'!E:E,Data_Analysis!J308,'Falls Diary'!L:L,"yes")</f>
        <v>0</v>
      </c>
      <c r="L308" s="18"/>
    </row>
    <row r="309" spans="10:12" x14ac:dyDescent="0.25">
      <c r="J309">
        <f>'ENTER your residents names, etc'!C244</f>
        <v>0</v>
      </c>
      <c r="K309" s="84">
        <f>COUNTIFS('Falls Diary'!E:E,Data_Analysis!J309,'Falls Diary'!L:L,"yes")</f>
        <v>0</v>
      </c>
      <c r="L309" s="18"/>
    </row>
    <row r="310" spans="10:12" x14ac:dyDescent="0.25">
      <c r="J310">
        <f>'ENTER your residents names, etc'!C245</f>
        <v>0</v>
      </c>
      <c r="K310" s="84">
        <f>COUNTIFS('Falls Diary'!E:E,Data_Analysis!J310,'Falls Diary'!L:L,"yes")</f>
        <v>0</v>
      </c>
      <c r="L310" s="18"/>
    </row>
    <row r="311" spans="10:12" x14ac:dyDescent="0.25">
      <c r="J311">
        <f>'ENTER your residents names, etc'!C246</f>
        <v>0</v>
      </c>
      <c r="K311" s="84">
        <f>COUNTIFS('Falls Diary'!E:E,Data_Analysis!J311,'Falls Diary'!L:L,"yes")</f>
        <v>0</v>
      </c>
      <c r="L311" s="18"/>
    </row>
    <row r="312" spans="10:12" x14ac:dyDescent="0.25">
      <c r="J312">
        <f>'ENTER your residents names, etc'!C247</f>
        <v>0</v>
      </c>
      <c r="K312" s="84">
        <f>COUNTIFS('Falls Diary'!E:E,Data_Analysis!J312,'Falls Diary'!L:L,"yes")</f>
        <v>0</v>
      </c>
      <c r="L312" s="18"/>
    </row>
    <row r="313" spans="10:12" x14ac:dyDescent="0.25">
      <c r="J313">
        <f>'ENTER your residents names, etc'!C248</f>
        <v>0</v>
      </c>
      <c r="K313" s="84">
        <f>COUNTIFS('Falls Diary'!E:E,Data_Analysis!J313,'Falls Diary'!L:L,"yes")</f>
        <v>0</v>
      </c>
      <c r="L313" s="18"/>
    </row>
    <row r="314" spans="10:12" x14ac:dyDescent="0.25">
      <c r="J314">
        <f>'ENTER your residents names, etc'!C249</f>
        <v>0</v>
      </c>
      <c r="K314" s="84">
        <f>COUNTIFS('Falls Diary'!E:E,Data_Analysis!J314,'Falls Diary'!L:L,"yes")</f>
        <v>0</v>
      </c>
      <c r="L314" s="18"/>
    </row>
    <row r="315" spans="10:12" x14ac:dyDescent="0.25">
      <c r="J315">
        <f>'ENTER your residents names, etc'!C250</f>
        <v>0</v>
      </c>
      <c r="K315" s="84">
        <f>COUNTIFS('Falls Diary'!E:E,Data_Analysis!J315,'Falls Diary'!L:L,"yes")</f>
        <v>0</v>
      </c>
      <c r="L315" s="18"/>
    </row>
    <row r="316" spans="10:12" x14ac:dyDescent="0.25">
      <c r="J316">
        <f>'ENTER your residents names, etc'!C251</f>
        <v>0</v>
      </c>
      <c r="K316" s="84">
        <f>COUNTIFS('Falls Diary'!E:E,Data_Analysis!J316,'Falls Diary'!L:L,"yes")</f>
        <v>0</v>
      </c>
      <c r="L316" s="18"/>
    </row>
    <row r="317" spans="10:12" x14ac:dyDescent="0.25">
      <c r="J317">
        <f>'ENTER your residents names, etc'!C252</f>
        <v>0</v>
      </c>
      <c r="K317" s="84">
        <f>COUNTIFS('Falls Diary'!E:E,Data_Analysis!J317,'Falls Diary'!L:L,"yes")</f>
        <v>0</v>
      </c>
      <c r="L317" s="18"/>
    </row>
    <row r="318" spans="10:12" x14ac:dyDescent="0.25">
      <c r="J318">
        <f>'ENTER your residents names, etc'!C253</f>
        <v>0</v>
      </c>
      <c r="K318" s="84">
        <f>COUNTIFS('Falls Diary'!E:E,Data_Analysis!J318,'Falls Diary'!L:L,"yes")</f>
        <v>0</v>
      </c>
      <c r="L318" s="18"/>
    </row>
    <row r="319" spans="10:12" x14ac:dyDescent="0.25">
      <c r="J319">
        <f>'ENTER your residents names, etc'!C254</f>
        <v>0</v>
      </c>
      <c r="K319" s="84">
        <f>COUNTIFS('Falls Diary'!E:E,Data_Analysis!J319,'Falls Diary'!L:L,"yes")</f>
        <v>0</v>
      </c>
      <c r="L319" s="18"/>
    </row>
    <row r="320" spans="10:12" x14ac:dyDescent="0.25">
      <c r="J320">
        <f>'ENTER your residents names, etc'!C255</f>
        <v>0</v>
      </c>
      <c r="K320" s="84">
        <f>COUNTIFS('Falls Diary'!E:E,Data_Analysis!J320,'Falls Diary'!L:L,"yes")</f>
        <v>0</v>
      </c>
      <c r="L320" s="18"/>
    </row>
    <row r="321" spans="10:12" x14ac:dyDescent="0.25">
      <c r="J321">
        <f>'ENTER your residents names, etc'!C256</f>
        <v>0</v>
      </c>
      <c r="K321" s="84">
        <f>COUNTIFS('Falls Diary'!E:E,Data_Analysis!J321,'Falls Diary'!L:L,"yes")</f>
        <v>0</v>
      </c>
      <c r="L321" s="18"/>
    </row>
    <row r="322" spans="10:12" x14ac:dyDescent="0.25">
      <c r="L322" s="18"/>
    </row>
    <row r="323" spans="10:12" x14ac:dyDescent="0.25">
      <c r="L323" s="18"/>
    </row>
    <row r="324" spans="10:12" x14ac:dyDescent="0.25">
      <c r="L324" s="18"/>
    </row>
    <row r="325" spans="10:12" x14ac:dyDescent="0.25">
      <c r="L325" s="18"/>
    </row>
    <row r="326" spans="10:12" x14ac:dyDescent="0.25">
      <c r="L326" s="18"/>
    </row>
    <row r="327" spans="10:12" x14ac:dyDescent="0.25">
      <c r="L327" s="18"/>
    </row>
    <row r="328" spans="10:12" x14ac:dyDescent="0.25">
      <c r="L328" s="18"/>
    </row>
    <row r="329" spans="10:12" x14ac:dyDescent="0.25">
      <c r="L329" s="18"/>
    </row>
    <row r="330" spans="10:12" x14ac:dyDescent="0.25">
      <c r="L330" s="18"/>
    </row>
    <row r="331" spans="10:12" x14ac:dyDescent="0.25">
      <c r="L331" s="18"/>
    </row>
    <row r="332" spans="10:12" x14ac:dyDescent="0.25">
      <c r="L332" s="18"/>
    </row>
    <row r="333" spans="10:12" x14ac:dyDescent="0.25">
      <c r="L333" s="18"/>
    </row>
    <row r="334" spans="10:12" ht="15.75" x14ac:dyDescent="0.25">
      <c r="J334" s="6" t="s">
        <v>101</v>
      </c>
      <c r="K334" s="6"/>
      <c r="L334" s="18"/>
    </row>
    <row r="335" spans="10:12" x14ac:dyDescent="0.25">
      <c r="L335" s="18"/>
    </row>
    <row r="336" spans="10:12" x14ac:dyDescent="0.25">
      <c r="L336" s="18"/>
    </row>
    <row r="337" spans="10:12" x14ac:dyDescent="0.25">
      <c r="J337" t="s">
        <v>99</v>
      </c>
      <c r="K337" s="52" t="s">
        <v>93</v>
      </c>
      <c r="L337" s="18"/>
    </row>
    <row r="338" spans="10:12" x14ac:dyDescent="0.25">
      <c r="J338">
        <f>'ENTER your residents names, etc'!E7</f>
        <v>0</v>
      </c>
      <c r="K338" s="84" t="str">
        <f>IF((COUNTIFS('Falls Diary'!O:O,Data_Analysis!J338,'Falls Diary'!L:L,"yes")=0),"",(COUNTIFS('Falls Diary'!O:O,Data_Analysis!J338,'Falls Diary'!L:L,"yes")))</f>
        <v/>
      </c>
      <c r="L338" s="18"/>
    </row>
    <row r="339" spans="10:12" x14ac:dyDescent="0.25">
      <c r="J339">
        <f>'ENTER your residents names, etc'!E8</f>
        <v>0</v>
      </c>
      <c r="K339" s="84" t="str">
        <f>IF((COUNTIFS('Falls Diary'!O:O,Data_Analysis!J339,'Falls Diary'!L:L,"yes")=0),"",(COUNTIFS('Falls Diary'!O:O,Data_Analysis!J339,'Falls Diary'!L:L,"yes")))</f>
        <v/>
      </c>
      <c r="L339" s="18"/>
    </row>
    <row r="340" spans="10:12" x14ac:dyDescent="0.25">
      <c r="J340">
        <f>'ENTER your residents names, etc'!E9</f>
        <v>0</v>
      </c>
      <c r="K340" s="84" t="str">
        <f>IF((COUNTIFS('Falls Diary'!O:O,Data_Analysis!J340,'Falls Diary'!L:L,"yes")=0),"",(COUNTIFS('Falls Diary'!O:O,Data_Analysis!J340,'Falls Diary'!L:L,"yes")))</f>
        <v/>
      </c>
      <c r="L340" s="18"/>
    </row>
    <row r="341" spans="10:12" x14ac:dyDescent="0.25">
      <c r="J341">
        <f>'ENTER your residents names, etc'!E10</f>
        <v>0</v>
      </c>
      <c r="K341" s="84" t="str">
        <f>IF((COUNTIFS('Falls Diary'!O:O,Data_Analysis!J341,'Falls Diary'!L:L,"yes")=0),"",(COUNTIFS('Falls Diary'!O:O,Data_Analysis!J341,'Falls Diary'!L:L,"yes")))</f>
        <v/>
      </c>
      <c r="L341" s="18"/>
    </row>
    <row r="342" spans="10:12" x14ac:dyDescent="0.25">
      <c r="J342">
        <f>'ENTER your residents names, etc'!E11</f>
        <v>0</v>
      </c>
      <c r="K342" s="84" t="str">
        <f>IF((COUNTIFS('Falls Diary'!O:O,Data_Analysis!J342,'Falls Diary'!L:L,"yes")=0),"",(COUNTIFS('Falls Diary'!O:O,Data_Analysis!J342,'Falls Diary'!L:L,"yes")))</f>
        <v/>
      </c>
      <c r="L342" s="18"/>
    </row>
    <row r="343" spans="10:12" x14ac:dyDescent="0.25">
      <c r="J343">
        <f>'ENTER your residents names, etc'!E12</f>
        <v>0</v>
      </c>
      <c r="K343" s="84" t="str">
        <f>IF((COUNTIFS('Falls Diary'!O:O,Data_Analysis!J343,'Falls Diary'!L:L,"yes")=0),"",(COUNTIFS('Falls Diary'!O:O,Data_Analysis!J343,'Falls Diary'!L:L,"yes")))</f>
        <v/>
      </c>
      <c r="L343" s="18"/>
    </row>
    <row r="344" spans="10:12" x14ac:dyDescent="0.25">
      <c r="J344">
        <f>'ENTER your residents names, etc'!E13</f>
        <v>0</v>
      </c>
      <c r="K344" s="84" t="str">
        <f>IF((COUNTIFS('Falls Diary'!O:O,Data_Analysis!J344,'Falls Diary'!L:L,"yes")=0),"",(COUNTIFS('Falls Diary'!O:O,Data_Analysis!J344,'Falls Diary'!L:L,"yes")))</f>
        <v/>
      </c>
      <c r="L344" s="18"/>
    </row>
    <row r="345" spans="10:12" x14ac:dyDescent="0.25">
      <c r="J345">
        <f>'ENTER your residents names, etc'!E14</f>
        <v>0</v>
      </c>
      <c r="K345" s="84" t="str">
        <f>IF((COUNTIFS('Falls Diary'!O:O,Data_Analysis!J345,'Falls Diary'!L:L,"yes")=0),"",(COUNTIFS('Falls Diary'!O:O,Data_Analysis!J345,'Falls Diary'!L:L,"yes")))</f>
        <v/>
      </c>
      <c r="L345" s="18"/>
    </row>
    <row r="346" spans="10:12" x14ac:dyDescent="0.25">
      <c r="J346">
        <f>'ENTER your residents names, etc'!E15</f>
        <v>0</v>
      </c>
      <c r="K346" s="84" t="str">
        <f>IF((COUNTIFS('Falls Diary'!O:O,Data_Analysis!J346,'Falls Diary'!L:L,"yes")=0),"",(COUNTIFS('Falls Diary'!O:O,Data_Analysis!J346,'Falls Diary'!L:L,"yes")))</f>
        <v/>
      </c>
      <c r="L346" s="18"/>
    </row>
    <row r="347" spans="10:12" x14ac:dyDescent="0.25">
      <c r="J347">
        <f>'ENTER your residents names, etc'!E16</f>
        <v>0</v>
      </c>
      <c r="K347" s="84" t="str">
        <f>IF((COUNTIFS('Falls Diary'!O:O,Data_Analysis!J347,'Falls Diary'!L:L,"yes")=0),"",(COUNTIFS('Falls Diary'!O:O,Data_Analysis!J347,'Falls Diary'!L:L,"yes")))</f>
        <v/>
      </c>
      <c r="L347" s="18"/>
    </row>
    <row r="348" spans="10:12" x14ac:dyDescent="0.25">
      <c r="J348">
        <f>'ENTER your residents names, etc'!E17</f>
        <v>0</v>
      </c>
      <c r="K348" s="84" t="str">
        <f>IF((COUNTIFS('Falls Diary'!O:O,Data_Analysis!J348,'Falls Diary'!L:L,"yes")=0),"",(COUNTIFS('Falls Diary'!O:O,Data_Analysis!J348,'Falls Diary'!L:L,"yes")))</f>
        <v/>
      </c>
      <c r="L348" s="18"/>
    </row>
    <row r="349" spans="10:12" x14ac:dyDescent="0.25">
      <c r="J349">
        <f>'ENTER your residents names, etc'!E18</f>
        <v>0</v>
      </c>
      <c r="K349" s="84" t="str">
        <f>IF((COUNTIFS('Falls Diary'!O:O,Data_Analysis!J349,'Falls Diary'!L:L,"yes")=0),"",(COUNTIFS('Falls Diary'!O:O,Data_Analysis!J349,'Falls Diary'!L:L,"yes")))</f>
        <v/>
      </c>
      <c r="L349" s="18"/>
    </row>
    <row r="350" spans="10:12" x14ac:dyDescent="0.25">
      <c r="J350">
        <f>'ENTER your residents names, etc'!E19</f>
        <v>0</v>
      </c>
      <c r="K350" s="84" t="str">
        <f>IF((COUNTIFS('Falls Diary'!O:O,Data_Analysis!J350,'Falls Diary'!L:L,"yes")=0),"",(COUNTIFS('Falls Diary'!O:O,Data_Analysis!J350,'Falls Diary'!L:L,"yes")))</f>
        <v/>
      </c>
      <c r="L350" s="18"/>
    </row>
    <row r="351" spans="10:12" x14ac:dyDescent="0.25">
      <c r="J351">
        <f>'ENTER your residents names, etc'!E20</f>
        <v>0</v>
      </c>
      <c r="K351" s="84" t="str">
        <f>IF((COUNTIFS('Falls Diary'!O:O,Data_Analysis!J351,'Falls Diary'!L:L,"yes")=0),"",(COUNTIFS('Falls Diary'!O:O,Data_Analysis!J351,'Falls Diary'!L:L,"yes")))</f>
        <v/>
      </c>
      <c r="L351" s="18"/>
    </row>
    <row r="352" spans="10:12" x14ac:dyDescent="0.25">
      <c r="J352">
        <f>'ENTER your residents names, etc'!E21</f>
        <v>0</v>
      </c>
      <c r="K352" s="84" t="str">
        <f>IF((COUNTIFS('Falls Diary'!O:O,Data_Analysis!J352,'Falls Diary'!L:L,"yes")=0),"",(COUNTIFS('Falls Diary'!O:O,Data_Analysis!J352,'Falls Diary'!L:L,"yes")))</f>
        <v/>
      </c>
      <c r="L352" s="18"/>
    </row>
    <row r="353" spans="10:12" x14ac:dyDescent="0.25">
      <c r="J353">
        <f>'ENTER your residents names, etc'!E22</f>
        <v>0</v>
      </c>
      <c r="K353" s="84" t="str">
        <f>IF((COUNTIFS('Falls Diary'!O:O,Data_Analysis!J353,'Falls Diary'!L:L,"yes")=0),"",(COUNTIFS('Falls Diary'!O:O,Data_Analysis!J353,'Falls Diary'!L:L,"yes")))</f>
        <v/>
      </c>
      <c r="L353" s="18"/>
    </row>
    <row r="354" spans="10:12" x14ac:dyDescent="0.25">
      <c r="J354">
        <f>'ENTER your residents names, etc'!E23</f>
        <v>0</v>
      </c>
      <c r="K354" s="84" t="str">
        <f>IF((COUNTIFS('Falls Diary'!O:O,Data_Analysis!J354,'Falls Diary'!L:L,"yes")=0),"",(COUNTIFS('Falls Diary'!O:O,Data_Analysis!J354,'Falls Diary'!L:L,"yes")))</f>
        <v/>
      </c>
      <c r="L354" s="18"/>
    </row>
    <row r="355" spans="10:12" x14ac:dyDescent="0.25">
      <c r="J355">
        <f>'ENTER your residents names, etc'!E24</f>
        <v>0</v>
      </c>
      <c r="K355" s="84" t="str">
        <f>IF((COUNTIFS('Falls Diary'!O:O,Data_Analysis!J355,'Falls Diary'!L:L,"yes")=0),"",(COUNTIFS('Falls Diary'!O:O,Data_Analysis!J355,'Falls Diary'!L:L,"yes")))</f>
        <v/>
      </c>
      <c r="L355" s="18"/>
    </row>
    <row r="356" spans="10:12" x14ac:dyDescent="0.25">
      <c r="J356">
        <f>'ENTER your residents names, etc'!E25</f>
        <v>0</v>
      </c>
      <c r="K356" s="84" t="str">
        <f>IF((COUNTIFS('Falls Diary'!O:O,Data_Analysis!J356,'Falls Diary'!L:L,"yes")=0),"",(COUNTIFS('Falls Diary'!O:O,Data_Analysis!J356,'Falls Diary'!L:L,"yes")))</f>
        <v/>
      </c>
      <c r="L356" s="18"/>
    </row>
    <row r="357" spans="10:12" x14ac:dyDescent="0.25">
      <c r="J357">
        <f>'ENTER your residents names, etc'!E26</f>
        <v>0</v>
      </c>
      <c r="K357" s="84" t="str">
        <f>IF((COUNTIFS('Falls Diary'!O:O,Data_Analysis!J357,'Falls Diary'!L:L,"yes")=0),"",(COUNTIFS('Falls Diary'!O:O,Data_Analysis!J357,'Falls Diary'!L:L,"yes")))</f>
        <v/>
      </c>
      <c r="L357" s="18"/>
    </row>
    <row r="358" spans="10:12" x14ac:dyDescent="0.25">
      <c r="L358" s="18"/>
    </row>
    <row r="359" spans="10:12" x14ac:dyDescent="0.25">
      <c r="L359" s="18"/>
    </row>
    <row r="360" spans="10:12" x14ac:dyDescent="0.25">
      <c r="L360" s="18"/>
    </row>
    <row r="361" spans="10:12" x14ac:dyDescent="0.25">
      <c r="L361" s="18"/>
    </row>
    <row r="362" spans="10:12" x14ac:dyDescent="0.25">
      <c r="L362" s="18"/>
    </row>
    <row r="363" spans="10:12" x14ac:dyDescent="0.25">
      <c r="L363" s="18"/>
    </row>
    <row r="364" spans="10:12" x14ac:dyDescent="0.25">
      <c r="L364" s="18"/>
    </row>
    <row r="365" spans="10:12" x14ac:dyDescent="0.25">
      <c r="L365" s="18"/>
    </row>
    <row r="366" spans="10:12" x14ac:dyDescent="0.25">
      <c r="L366" s="18"/>
    </row>
    <row r="367" spans="10:12" x14ac:dyDescent="0.25">
      <c r="L367" s="18"/>
    </row>
    <row r="368" spans="10:12" x14ac:dyDescent="0.25">
      <c r="L368" s="18"/>
    </row>
    <row r="369" spans="12:12" x14ac:dyDescent="0.25">
      <c r="L369" s="18"/>
    </row>
    <row r="370" spans="12:12" x14ac:dyDescent="0.25">
      <c r="L370" s="18"/>
    </row>
    <row r="371" spans="12:12" x14ac:dyDescent="0.25">
      <c r="L371" s="18"/>
    </row>
    <row r="372" spans="12:12" x14ac:dyDescent="0.25">
      <c r="L372" s="18"/>
    </row>
    <row r="373" spans="12:12" x14ac:dyDescent="0.25">
      <c r="L373" s="18"/>
    </row>
    <row r="374" spans="12:12" x14ac:dyDescent="0.25">
      <c r="L374" s="18"/>
    </row>
    <row r="375" spans="12:12" x14ac:dyDescent="0.25">
      <c r="L375" s="16"/>
    </row>
  </sheetData>
  <pageMargins left="0.7" right="0.7" top="0.75" bottom="0.75" header="0.3" footer="0.3"/>
  <pageSetup paperSize="9" orientation="portrait" r:id="rId1"/>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ENTER your residents names, etc</vt:lpstr>
      <vt:lpstr>Falls Diary</vt:lpstr>
      <vt:lpstr>Graphs</vt:lpstr>
      <vt:lpstr>Risk Assessment Data (Year 1)</vt:lpstr>
      <vt:lpstr>Risk Assessment Data (Year 2)</vt:lpstr>
      <vt:lpstr>Risk Assessment Data (Year 3)</vt:lpstr>
      <vt:lpstr>Risk Assessment Data (Year 4)</vt:lpstr>
      <vt:lpstr>Risk Assessment Data (Year 5)</vt:lpstr>
      <vt:lpstr>Data_Analysis</vt:lpstr>
      <vt:lpstr>Sheet1</vt:lpstr>
      <vt:lpstr>Data_Analysis!Criteria</vt:lpstr>
      <vt:lpstr>Data_Analysis!Extract</vt:lpstr>
      <vt:lpstr>Graphs!Print_Area</vt:lpstr>
      <vt:lpstr>'Risk Assessment Data (Year 1)'!Print_Area</vt:lpstr>
      <vt:lpstr>'Risk Assessment Data (Year 2)'!Print_Area</vt:lpstr>
      <vt:lpstr>'Risk Assessment Data (Year 3)'!Print_Area</vt:lpstr>
      <vt:lpstr>'Risk Assessment Data (Year 4)'!Print_Area</vt:lpstr>
      <vt:lpstr>'Risk Assessment Data (Year 5)'!Print_Area</vt:lpstr>
      <vt:lpstr>'Risk Assessment Data (Year 1)'!Print_Titles</vt:lpstr>
      <vt:lpstr>'Risk Assessment Data (Year 2)'!Print_Titles</vt:lpstr>
      <vt:lpstr>'Risk Assessment Data (Year 3)'!Print_Titles</vt:lpstr>
      <vt:lpstr>'Risk Assessment Data (Year 4)'!Print_Titles</vt:lpstr>
      <vt:lpstr>'Risk Assessment Data (Year 5)'!Print_Titles</vt:lpstr>
    </vt:vector>
  </TitlesOfParts>
  <Company>NHS Quality Improvement Scotland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amaiai</dc:creator>
  <cp:lastModifiedBy>Kimmet, Gillian</cp:lastModifiedBy>
  <cp:lastPrinted>2015-06-02T11:17:51Z</cp:lastPrinted>
  <dcterms:created xsi:type="dcterms:W3CDTF">2014-03-25T15:36:56Z</dcterms:created>
  <dcterms:modified xsi:type="dcterms:W3CDTF">2017-02-15T13:57:59Z</dcterms:modified>
</cp:coreProperties>
</file>